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510" yWindow="600" windowWidth="27735" windowHeight="11250" activeTab="2"/>
  </bookViews>
  <sheets>
    <sheet name="メガミ" sheetId="1" r:id="rId1"/>
    <sheet name="はじまりの決闘" sheetId="8" r:id="rId2"/>
    <sheet name="メガミへの挑戦" sheetId="9" r:id="rId3"/>
    <sheet name="物語セット" sheetId="7" r:id="rId4"/>
    <sheet name="マスタ" sheetId="5" r:id="rId5"/>
  </sheets>
  <calcPr calcId="145621" iterateDelta="1E-4"/>
</workbook>
</file>

<file path=xl/calcChain.xml><?xml version="1.0" encoding="utf-8"?>
<calcChain xmlns="http://schemas.openxmlformats.org/spreadsheetml/2006/main">
  <c r="AQ34" i="9" l="1"/>
  <c r="AP34" i="9"/>
  <c r="AO34" i="9"/>
  <c r="AQ33" i="9"/>
  <c r="AP33" i="9"/>
  <c r="AO33" i="9"/>
  <c r="AQ32" i="9"/>
  <c r="AP32" i="9"/>
  <c r="AO32" i="9"/>
  <c r="AQ31" i="9"/>
  <c r="AP31" i="9"/>
  <c r="AO31" i="9"/>
  <c r="R22" i="1" l="1"/>
  <c r="AQ30" i="9" l="1"/>
  <c r="AP30" i="9"/>
  <c r="AO30" i="9"/>
  <c r="AQ29" i="9"/>
  <c r="AP29" i="9"/>
  <c r="AO29" i="9"/>
  <c r="AQ28" i="9"/>
  <c r="AP28" i="9"/>
  <c r="AO28" i="9"/>
  <c r="AQ27" i="9"/>
  <c r="AP27" i="9"/>
  <c r="AO27" i="9"/>
  <c r="R21" i="1"/>
  <c r="AQ25" i="9" l="1"/>
  <c r="AP25" i="9"/>
  <c r="AO25" i="9"/>
  <c r="R20" i="1" l="1"/>
  <c r="AQ26" i="9" l="1"/>
  <c r="AP26" i="9"/>
  <c r="AO26" i="9"/>
  <c r="AQ24" i="9"/>
  <c r="AP24" i="9"/>
  <c r="AO24" i="9"/>
  <c r="AQ23" i="9"/>
  <c r="AP23" i="9"/>
  <c r="AO23" i="9"/>
  <c r="AO14" i="9" l="1"/>
  <c r="AO13" i="9"/>
  <c r="AO12" i="9"/>
  <c r="AO11" i="9"/>
  <c r="AO10" i="9"/>
  <c r="AO9" i="9"/>
  <c r="AO8" i="9"/>
  <c r="AO7" i="9"/>
  <c r="AO6" i="9"/>
  <c r="AO5" i="9"/>
  <c r="AO4" i="9"/>
  <c r="AO3" i="9"/>
  <c r="AO2" i="9"/>
  <c r="AO16" i="9"/>
  <c r="AO22" i="9"/>
  <c r="AO21" i="9"/>
  <c r="AO20" i="9"/>
  <c r="AO19" i="9"/>
  <c r="AO18" i="9"/>
  <c r="AO17" i="9"/>
  <c r="AQ22" i="9"/>
  <c r="AP22" i="9"/>
  <c r="AQ21" i="9"/>
  <c r="AP21" i="9"/>
  <c r="AQ20" i="9"/>
  <c r="AP20" i="9"/>
  <c r="R19" i="1"/>
  <c r="AQ19" i="9" l="1"/>
  <c r="AP19" i="9"/>
  <c r="AQ18" i="9"/>
  <c r="AP18" i="9"/>
  <c r="AQ17" i="9"/>
  <c r="AP17" i="9"/>
  <c r="AQ16" i="9" l="1"/>
  <c r="AP16" i="9"/>
  <c r="AQ15" i="9"/>
  <c r="AP15" i="9"/>
  <c r="AO15" i="9"/>
  <c r="AQ13" i="9"/>
  <c r="AP13" i="9"/>
  <c r="AQ12" i="9"/>
  <c r="AP12" i="9"/>
  <c r="AQ14" i="9"/>
  <c r="AP14" i="9"/>
  <c r="AQ11" i="9"/>
  <c r="AP11" i="9"/>
  <c r="AQ10" i="9"/>
  <c r="AP10" i="9"/>
  <c r="AQ9" i="9"/>
  <c r="AP9" i="9"/>
  <c r="AQ8" i="9"/>
  <c r="AP8" i="9"/>
  <c r="AQ7" i="9"/>
  <c r="AP7" i="9"/>
  <c r="R18" i="1" l="1"/>
  <c r="R17" i="1" l="1"/>
  <c r="R16" i="1"/>
  <c r="AQ6" i="9" l="1"/>
  <c r="AP6" i="9"/>
  <c r="AQ5" i="9" l="1"/>
  <c r="AP5" i="9"/>
  <c r="AQ3" i="9"/>
  <c r="AP3" i="9"/>
  <c r="AQ4" i="9"/>
  <c r="AP4" i="9"/>
  <c r="AQ2" i="9"/>
  <c r="AP2" i="9"/>
  <c r="AO27" i="8"/>
  <c r="AO26" i="8"/>
  <c r="AO25" i="8"/>
  <c r="AO24" i="8"/>
  <c r="AO23" i="8"/>
  <c r="AO22" i="8"/>
  <c r="AO21" i="8"/>
  <c r="AO20" i="8"/>
  <c r="AO19" i="8"/>
  <c r="AO18" i="8"/>
  <c r="AO17" i="8"/>
  <c r="AO16" i="8"/>
  <c r="AO15" i="8"/>
  <c r="AO14" i="8"/>
  <c r="AO13" i="8"/>
  <c r="AO12" i="8"/>
  <c r="AO11" i="8"/>
  <c r="AO10" i="8"/>
  <c r="AO9" i="8"/>
  <c r="AO8" i="8"/>
  <c r="AO7" i="8"/>
  <c r="AO6" i="8"/>
  <c r="AO5" i="8"/>
  <c r="AO4" i="8"/>
  <c r="AO3" i="8"/>
  <c r="AO2" i="8"/>
  <c r="AQ27" i="8" l="1"/>
  <c r="AP27" i="8"/>
  <c r="AQ26" i="8"/>
  <c r="AP26" i="8"/>
  <c r="AQ25" i="8"/>
  <c r="AP25" i="8"/>
  <c r="AQ24" i="8"/>
  <c r="AP24" i="8"/>
  <c r="AQ23" i="8"/>
  <c r="AP23" i="8"/>
  <c r="AQ22" i="8"/>
  <c r="AP22" i="8"/>
  <c r="AQ21" i="8"/>
  <c r="AP21" i="8"/>
  <c r="AQ20" i="8"/>
  <c r="AP20" i="8"/>
  <c r="AQ19" i="8"/>
  <c r="AP19" i="8"/>
  <c r="AQ18" i="8"/>
  <c r="AP18" i="8"/>
  <c r="AQ17" i="8"/>
  <c r="AP17" i="8"/>
  <c r="AQ16" i="8"/>
  <c r="AP16" i="8"/>
  <c r="AQ15" i="8"/>
  <c r="AP15" i="8"/>
  <c r="AQ14" i="8"/>
  <c r="AP14" i="8"/>
  <c r="AQ13" i="8"/>
  <c r="AP13" i="8"/>
  <c r="AQ12" i="8"/>
  <c r="AP12" i="8"/>
  <c r="AQ11" i="8"/>
  <c r="AP11" i="8"/>
  <c r="AQ10" i="8"/>
  <c r="AP10" i="8"/>
  <c r="AQ9" i="8"/>
  <c r="AP9" i="8"/>
  <c r="AQ8" i="8"/>
  <c r="AP8" i="8"/>
  <c r="AQ7" i="8"/>
  <c r="AP7" i="8"/>
  <c r="AQ6" i="8"/>
  <c r="AP6" i="8"/>
  <c r="AQ5" i="8"/>
  <c r="AP5" i="8"/>
  <c r="AQ4" i="8"/>
  <c r="AP4" i="8"/>
  <c r="AQ3" i="8"/>
  <c r="AP3" i="8"/>
  <c r="R14" i="1" l="1"/>
  <c r="R15" i="1"/>
  <c r="AQ2" i="8"/>
  <c r="AP2" i="8"/>
  <c r="AP49" i="7" l="1"/>
  <c r="AO49" i="7"/>
  <c r="AP48" i="7"/>
  <c r="AO48" i="7"/>
  <c r="AP47" i="7"/>
  <c r="AO47" i="7"/>
  <c r="AP46" i="7"/>
  <c r="AO46" i="7"/>
  <c r="AP45" i="7"/>
  <c r="AO45" i="7"/>
  <c r="AP44" i="7"/>
  <c r="AO44" i="7"/>
  <c r="AP43" i="7"/>
  <c r="AO43" i="7"/>
  <c r="AP42" i="7"/>
  <c r="AO42" i="7"/>
  <c r="AP41" i="7"/>
  <c r="AO41" i="7"/>
  <c r="AP40" i="7"/>
  <c r="AO40" i="7"/>
  <c r="AP39" i="7"/>
  <c r="AO39" i="7"/>
  <c r="AP38" i="7"/>
  <c r="AO38" i="7"/>
  <c r="AP37" i="7"/>
  <c r="AO37" i="7"/>
  <c r="AP36" i="7"/>
  <c r="AO36" i="7"/>
  <c r="AP35" i="7"/>
  <c r="AO35" i="7"/>
  <c r="AP34" i="7"/>
  <c r="AO34" i="7"/>
  <c r="AP33" i="7"/>
  <c r="AO33" i="7"/>
  <c r="AP32" i="7"/>
  <c r="AO32" i="7"/>
  <c r="AP31" i="7"/>
  <c r="AO31" i="7"/>
  <c r="AP30" i="7"/>
  <c r="AO30" i="7"/>
  <c r="AP29" i="7"/>
  <c r="AO29" i="7"/>
  <c r="AP28" i="7"/>
  <c r="AO28" i="7"/>
  <c r="AP27" i="7"/>
  <c r="AO27" i="7"/>
  <c r="AP26" i="7"/>
  <c r="AO26" i="7"/>
  <c r="AP25" i="7"/>
  <c r="AO25" i="7"/>
  <c r="AP24" i="7"/>
  <c r="AO24" i="7"/>
  <c r="AP23" i="7"/>
  <c r="AO23" i="7"/>
  <c r="AP22" i="7"/>
  <c r="AO22" i="7"/>
  <c r="AP21" i="7"/>
  <c r="AO21" i="7"/>
  <c r="AP20" i="7"/>
  <c r="AO20" i="7"/>
  <c r="AP19" i="7"/>
  <c r="AO19" i="7"/>
  <c r="AP18" i="7"/>
  <c r="AO18" i="7"/>
  <c r="AP17" i="7"/>
  <c r="AO17" i="7"/>
  <c r="AP16" i="7"/>
  <c r="AO16" i="7"/>
  <c r="AP15" i="7"/>
  <c r="AO15" i="7"/>
  <c r="AP14" i="7"/>
  <c r="AO14" i="7"/>
  <c r="AP13" i="7"/>
  <c r="AO13" i="7"/>
  <c r="AP12" i="7"/>
  <c r="AO12" i="7"/>
  <c r="AP11" i="7"/>
  <c r="AO11" i="7"/>
  <c r="AP10" i="7"/>
  <c r="AO10" i="7"/>
  <c r="AP9" i="7"/>
  <c r="AO9" i="7"/>
  <c r="AP8" i="7"/>
  <c r="AO8" i="7"/>
  <c r="AP7" i="7"/>
  <c r="AO7" i="7"/>
  <c r="AP6" i="7"/>
  <c r="AO6" i="7"/>
  <c r="AP5" i="7"/>
  <c r="AO5" i="7"/>
  <c r="AP4" i="7"/>
  <c r="AO4" i="7"/>
  <c r="AP3" i="7"/>
  <c r="AO3" i="7"/>
  <c r="AP2" i="7"/>
  <c r="AO2" i="7"/>
  <c r="AN49" i="7" l="1"/>
  <c r="AN48" i="7"/>
  <c r="R13" i="1"/>
  <c r="AN30" i="7" l="1"/>
  <c r="AN29" i="7"/>
  <c r="AN28" i="7"/>
  <c r="AN35" i="7" l="1"/>
  <c r="AN34" i="7"/>
  <c r="AN33" i="7"/>
  <c r="AN32" i="7"/>
  <c r="AN31" i="7"/>
  <c r="R9" i="1" l="1"/>
  <c r="R8" i="1"/>
  <c r="R12" i="1"/>
  <c r="AN47" i="7"/>
  <c r="AN46" i="7"/>
  <c r="AN45" i="7"/>
  <c r="AN44" i="7"/>
  <c r="AN27" i="7"/>
  <c r="AN26" i="7"/>
  <c r="AN25" i="7"/>
  <c r="AN24" i="7"/>
  <c r="AN23" i="7"/>
  <c r="AN22" i="7"/>
  <c r="AN21" i="7"/>
  <c r="AN20" i="7"/>
  <c r="AN19" i="7"/>
  <c r="AN18" i="7" l="1"/>
  <c r="AN17" i="7"/>
  <c r="AN16" i="7"/>
  <c r="AN43" i="7" l="1"/>
  <c r="AN42" i="7"/>
  <c r="AN41" i="7"/>
  <c r="AN40" i="7"/>
  <c r="R11" i="1"/>
  <c r="R7" i="1" l="1"/>
  <c r="R6" i="1"/>
  <c r="R10" i="1" l="1"/>
  <c r="AN39" i="7"/>
  <c r="AN38" i="7"/>
  <c r="AN37" i="7"/>
  <c r="AN36" i="7"/>
  <c r="AN15" i="7" l="1"/>
  <c r="AN14" i="7"/>
  <c r="AN13" i="7"/>
  <c r="AN12" i="7"/>
  <c r="AN11" i="7"/>
  <c r="AN10" i="7"/>
  <c r="AN9" i="7"/>
  <c r="R5" i="1"/>
  <c r="R4" i="1"/>
  <c r="AN8" i="7" l="1"/>
  <c r="AN7" i="7"/>
  <c r="AN6" i="7"/>
  <c r="AN87" i="7" l="1"/>
  <c r="AN86" i="7"/>
  <c r="AN85" i="7"/>
  <c r="AN84" i="7"/>
  <c r="AN83" i="7"/>
  <c r="AN82" i="7"/>
  <c r="AN81" i="7"/>
  <c r="AN80" i="7"/>
  <c r="AN79" i="7"/>
  <c r="AN78" i="7"/>
  <c r="AN77" i="7"/>
  <c r="AN76" i="7"/>
  <c r="AN75" i="7"/>
  <c r="AN74" i="7"/>
  <c r="AN73" i="7"/>
  <c r="AN72" i="7"/>
  <c r="AN71" i="7"/>
  <c r="AN70" i="7"/>
  <c r="AN69" i="7"/>
  <c r="AN68" i="7"/>
  <c r="AN67" i="7"/>
  <c r="AN66" i="7"/>
  <c r="AN65" i="7"/>
  <c r="AN64" i="7"/>
  <c r="AN63" i="7"/>
  <c r="AN62" i="7"/>
  <c r="AN61" i="7"/>
  <c r="AN60" i="7"/>
  <c r="AN59" i="7"/>
  <c r="AN58" i="7"/>
  <c r="AN57" i="7"/>
  <c r="AN56" i="7"/>
  <c r="AN55" i="7"/>
  <c r="AN54" i="7"/>
  <c r="AN53" i="7"/>
  <c r="AN52" i="7"/>
  <c r="AN51" i="7"/>
  <c r="AN50" i="7"/>
  <c r="AN5" i="7" l="1"/>
  <c r="AN4" i="7"/>
  <c r="AN3" i="7"/>
  <c r="AN2" i="7"/>
  <c r="R3" i="1" l="1"/>
  <c r="R2" i="1"/>
</calcChain>
</file>

<file path=xl/sharedStrings.xml><?xml version="1.0" encoding="utf-8"?>
<sst xmlns="http://schemas.openxmlformats.org/spreadsheetml/2006/main" count="1726" uniqueCount="1094">
  <si>
    <t>メガミID</t>
  </si>
  <si>
    <t>カードID</t>
  </si>
  <si>
    <t>名前</t>
  </si>
  <si>
    <t>名前（中国語）</t>
  </si>
  <si>
    <t>名前（中国語G1）</t>
  </si>
  <si>
    <t>名前（韓国語）</t>
  </si>
  <si>
    <t>メガミ</t>
  </si>
  <si>
    <t>名前（英語）</t>
  </si>
  <si>
    <t>象徴武器</t>
  </si>
  <si>
    <t>アナザーID</t>
  </si>
  <si>
    <t>置換元カード</t>
  </si>
  <si>
    <t>象徴武器（中国語）</t>
  </si>
  <si>
    <t>ふりがな</t>
  </si>
  <si>
    <t>象徴武器（中国語G1）</t>
  </si>
  <si>
    <t>ふりがな（中国語）</t>
  </si>
  <si>
    <t>ふりがな（英語）</t>
  </si>
  <si>
    <t>種別</t>
  </si>
  <si>
    <t>追加札</t>
  </si>
  <si>
    <t>追加元カード</t>
  </si>
  <si>
    <t>交換先</t>
  </si>
  <si>
    <t>毒</t>
  </si>
  <si>
    <t>象徴武器（韓国語）</t>
  </si>
  <si>
    <t>タイプ</t>
  </si>
  <si>
    <t>象徴武器（英語）</t>
  </si>
  <si>
    <t>サブタイプ</t>
  </si>
  <si>
    <t>NO</t>
  </si>
  <si>
    <t>適正距離</t>
  </si>
  <si>
    <t>ベース</t>
  </si>
  <si>
    <t>アナザーコード</t>
  </si>
  <si>
    <t>シーズン4から</t>
  </si>
  <si>
    <t>（開）</t>
  </si>
  <si>
    <t>ダメージ</t>
  </si>
  <si>
    <t>納</t>
  </si>
  <si>
    <t>消費</t>
  </si>
  <si>
    <t>封印</t>
  </si>
  <si>
    <t>取り除く</t>
  </si>
  <si>
    <t>テキスト</t>
  </si>
  <si>
    <t>テキスト補足</t>
  </si>
  <si>
    <t>テキスト（中国語）</t>
  </si>
  <si>
    <t>テキスト補足（中国語）</t>
  </si>
  <si>
    <t>テキスト（中国語G1）</t>
  </si>
  <si>
    <t>テキスト（韓国語）</t>
  </si>
  <si>
    <t>テキスト（英語）</t>
  </si>
  <si>
    <t>（開）（中国語）</t>
  </si>
  <si>
    <t>（開）（中国語G1）</t>
  </si>
  <si>
    <t>（開）（韓国語）</t>
  </si>
  <si>
    <t>（開）（英語）</t>
  </si>
  <si>
    <t>01</t>
  </si>
  <si>
    <t>通常札</t>
  </si>
  <si>
    <t>攻撃</t>
  </si>
  <si>
    <t>対応</t>
  </si>
  <si>
    <t>02</t>
  </si>
  <si>
    <t>付与</t>
  </si>
  <si>
    <t>全力</t>
  </si>
  <si>
    <t>切札</t>
  </si>
  <si>
    <t>行動</t>
  </si>
  <si>
    <t>QA</t>
  </si>
  <si>
    <t>normal</t>
  </si>
  <si>
    <t>attack</t>
  </si>
  <si>
    <t>special</t>
  </si>
  <si>
    <t>action</t>
  </si>
  <si>
    <t>extra</t>
  </si>
  <si>
    <t>不定</t>
  </si>
  <si>
    <t>variable</t>
  </si>
  <si>
    <r>
      <rPr>
        <sz val="11"/>
        <color rgb="FF000000"/>
        <rFont val="ＭＳ Ｐゴシック"/>
        <family val="3"/>
        <charset val="128"/>
      </rPr>
      <t>t</t>
    </r>
    <r>
      <rPr>
        <sz val="11"/>
        <color rgb="FF000000"/>
        <rFont val="ＭＳ Ｐゴシック"/>
        <family val="3"/>
        <charset val="128"/>
      </rPr>
      <t>ransform</t>
    </r>
  </si>
  <si>
    <r>
      <rPr>
        <sz val="11"/>
        <color rgb="FF000000"/>
        <rFont val="ＭＳ Ｐゴシック"/>
        <family val="3"/>
        <charset val="128"/>
      </rPr>
      <t>t</t>
    </r>
    <r>
      <rPr>
        <sz val="11"/>
        <color rgb="FF000000"/>
        <rFont val="ＭＳ Ｐゴシック"/>
        <family val="3"/>
        <charset val="128"/>
      </rPr>
      <t>ransform</t>
    </r>
  </si>
  <si>
    <t>reaction</t>
  </si>
  <si>
    <t>fullpower</t>
  </si>
  <si>
    <t>enhance</t>
  </si>
  <si>
    <t>兵員</t>
    <rPh sb="0" eb="2">
      <t>ヘイイン</t>
    </rPh>
    <phoneticPr fontId="12"/>
  </si>
  <si>
    <t>嵐</t>
    <rPh sb="0" eb="1">
      <t>アラシ</t>
    </rPh>
    <phoneticPr fontId="12"/>
  </si>
  <si>
    <r>
      <t>s</t>
    </r>
    <r>
      <rPr>
        <sz val="11"/>
        <color rgb="FF000000"/>
        <rFont val="MS PGothic"/>
        <family val="3"/>
        <charset val="128"/>
      </rPr>
      <t>torm</t>
    </r>
    <phoneticPr fontId="12"/>
  </si>
  <si>
    <r>
      <t>t</t>
    </r>
    <r>
      <rPr>
        <sz val="11"/>
        <color rgb="FF000000"/>
        <rFont val="MS PGothic"/>
        <family val="3"/>
        <charset val="128"/>
      </rPr>
      <t>roop</t>
    </r>
    <phoneticPr fontId="12"/>
  </si>
  <si>
    <t>シーズン5から</t>
    <phoneticPr fontId="12"/>
  </si>
  <si>
    <t>story-00-A-1</t>
    <phoneticPr fontId="12"/>
  </si>
  <si>
    <t>威風</t>
    <rPh sb="0" eb="2">
      <t>イフウ</t>
    </rPh>
    <phoneticPr fontId="12"/>
  </si>
  <si>
    <t>いふう</t>
    <phoneticPr fontId="12"/>
  </si>
  <si>
    <t>攻撃</t>
    <rPh sb="0" eb="2">
      <t>コウゲキ</t>
    </rPh>
    <phoneticPr fontId="12"/>
  </si>
  <si>
    <t>通常札</t>
    <rPh sb="0" eb="2">
      <t>ツウジョウ</t>
    </rPh>
    <rPh sb="2" eb="3">
      <t>フダ</t>
    </rPh>
    <phoneticPr fontId="12"/>
  </si>
  <si>
    <t>対応</t>
    <rPh sb="0" eb="2">
      <t>タイオウ</t>
    </rPh>
    <phoneticPr fontId="12"/>
  </si>
  <si>
    <t>1/-</t>
    <phoneticPr fontId="12"/>
  </si>
  <si>
    <t>0-4</t>
    <phoneticPr fontId="12"/>
  </si>
  <si>
    <t>【攻撃後】対応した《攻撃》は-1/+0となる。</t>
    <rPh sb="1" eb="4">
      <t>コウゲキゴ</t>
    </rPh>
    <rPh sb="5" eb="7">
      <t>タイオウ</t>
    </rPh>
    <rPh sb="10" eb="12">
      <t>コウゲキ</t>
    </rPh>
    <phoneticPr fontId="12"/>
  </si>
  <si>
    <t>story-00-A-2</t>
    <phoneticPr fontId="12"/>
  </si>
  <si>
    <t>執着</t>
    <rPh sb="0" eb="2">
      <t>シュウチャク</t>
    </rPh>
    <phoneticPr fontId="12"/>
  </si>
  <si>
    <t>しゅうちゃく</t>
    <phoneticPr fontId="12"/>
  </si>
  <si>
    <t>相手を畏縮させる。
自フレア→自オーラ：1</t>
    <rPh sb="0" eb="2">
      <t>アイテ</t>
    </rPh>
    <rPh sb="3" eb="5">
      <t>イシュク</t>
    </rPh>
    <rPh sb="10" eb="11">
      <t>ジ</t>
    </rPh>
    <rPh sb="15" eb="16">
      <t>ジ</t>
    </rPh>
    <phoneticPr fontId="12"/>
  </si>
  <si>
    <t>行動</t>
    <rPh sb="0" eb="2">
      <t>コウドウ</t>
    </rPh>
    <phoneticPr fontId="12"/>
  </si>
  <si>
    <t>story-00-A-3</t>
    <phoneticPr fontId="12"/>
  </si>
  <si>
    <t>story-00-A-4</t>
    <phoneticPr fontId="12"/>
  </si>
  <si>
    <t>奥の手</t>
    <rPh sb="0" eb="1">
      <t>オク</t>
    </rPh>
    <rPh sb="2" eb="3">
      <t>テ</t>
    </rPh>
    <phoneticPr fontId="12"/>
  </si>
  <si>
    <t>おくのて</t>
    <phoneticPr fontId="12"/>
  </si>
  <si>
    <t>切札</t>
    <rPh sb="0" eb="2">
      <t>キリフダ</t>
    </rPh>
    <phoneticPr fontId="12"/>
  </si>
  <si>
    <t>全力</t>
    <rPh sb="0" eb="2">
      <t>ゼンリョク</t>
    </rPh>
    <phoneticPr fontId="12"/>
  </si>
  <si>
    <t>2</t>
    <phoneticPr fontId="12"/>
  </si>
  <si>
    <t>3</t>
    <phoneticPr fontId="12"/>
  </si>
  <si>
    <t>自ライフ→ダスト：1
【使用済】あなたの《攻撃》は+1/+1となる。
----
【即再起】あなたが再構成以外でライフに1以上のダメージを受ける。</t>
    <rPh sb="12" eb="14">
      <t>シヨウ</t>
    </rPh>
    <rPh sb="14" eb="15">
      <t>ス</t>
    </rPh>
    <rPh sb="41" eb="42">
      <t>ソク</t>
    </rPh>
    <rPh sb="42" eb="44">
      <t>サイキ</t>
    </rPh>
    <rPh sb="49" eb="52">
      <t>サイコウセイ</t>
    </rPh>
    <rPh sb="52" eb="54">
      <t>イガイ</t>
    </rPh>
    <rPh sb="60" eb="62">
      <t>イジョウ</t>
    </rPh>
    <rPh sb="68" eb="69">
      <t>ウ</t>
    </rPh>
    <phoneticPr fontId="12"/>
  </si>
  <si>
    <t>story-00-B-1</t>
    <phoneticPr fontId="12"/>
  </si>
  <si>
    <t>story-00-B-2</t>
  </si>
  <si>
    <t>story-00-B-3</t>
  </si>
  <si>
    <t>氷刃</t>
    <rPh sb="0" eb="1">
      <t>コオリ</t>
    </rPh>
    <rPh sb="1" eb="2">
      <t>ヤイバ</t>
    </rPh>
    <phoneticPr fontId="12"/>
  </si>
  <si>
    <t>渡渉</t>
    <rPh sb="0" eb="1">
      <t>ワタ</t>
    </rPh>
    <phoneticPr fontId="12"/>
  </si>
  <si>
    <t>としょう</t>
    <phoneticPr fontId="12"/>
  </si>
  <si>
    <t>ひょうじん</t>
    <phoneticPr fontId="12"/>
  </si>
  <si>
    <t>雪上舞踏</t>
    <rPh sb="0" eb="2">
      <t>セツジョウ</t>
    </rPh>
    <rPh sb="2" eb="4">
      <t>ブトウ</t>
    </rPh>
    <phoneticPr fontId="12"/>
  </si>
  <si>
    <t>せつじょうぶとう</t>
    <phoneticPr fontId="12"/>
  </si>
  <si>
    <t>0</t>
    <phoneticPr fontId="12"/>
  </si>
  <si>
    <t>3-4</t>
    <phoneticPr fontId="12"/>
  </si>
  <si>
    <t>2/2</t>
    <phoneticPr fontId="12"/>
  </si>
  <si>
    <t>自オーラ→間合：1
相オーラ→間合：1</t>
    <rPh sb="0" eb="1">
      <t>ジ</t>
    </rPh>
    <rPh sb="5" eb="7">
      <t>マア</t>
    </rPh>
    <rPh sb="10" eb="11">
      <t>ソウ</t>
    </rPh>
    <phoneticPr fontId="12"/>
  </si>
  <si>
    <t>相オーラ→間合：1
----
【再起】このターンに3回以上の《攻撃》を行っている。</t>
    <rPh sb="0" eb="1">
      <t>ソウ</t>
    </rPh>
    <rPh sb="5" eb="7">
      <t>マア</t>
    </rPh>
    <rPh sb="26" eb="27">
      <t>カイ</t>
    </rPh>
    <rPh sb="27" eb="29">
      <t>イジョウ</t>
    </rPh>
    <rPh sb="35" eb="36">
      <t>オコナ</t>
    </rPh>
    <phoneticPr fontId="12"/>
  </si>
  <si>
    <t>斬華六道―羅</t>
    <rPh sb="0" eb="1">
      <t>ザン</t>
    </rPh>
    <rPh sb="1" eb="2">
      <t>ハナ</t>
    </rPh>
    <rPh sb="2" eb="3">
      <t>ロク</t>
    </rPh>
    <rPh sb="3" eb="4">
      <t>ミチ</t>
    </rPh>
    <rPh sb="5" eb="6">
      <t>ラ</t>
    </rPh>
    <phoneticPr fontId="12"/>
  </si>
  <si>
    <t>ざんかりくどう　ら</t>
    <phoneticPr fontId="12"/>
  </si>
  <si>
    <t>対応した切札でない攻撃を打ち消し、相手の集中力は0となり、相手を畏縮させる。天音揺波と氷雨細音の因縁はここに結ばれる。</t>
    <rPh sb="0" eb="2">
      <t>タイオウ</t>
    </rPh>
    <rPh sb="4" eb="6">
      <t>キリフダ</t>
    </rPh>
    <rPh sb="9" eb="11">
      <t>コウゲキ</t>
    </rPh>
    <rPh sb="12" eb="13">
      <t>ウ</t>
    </rPh>
    <rPh sb="14" eb="15">
      <t>ケ</t>
    </rPh>
    <rPh sb="17" eb="19">
      <t>アイテ</t>
    </rPh>
    <rPh sb="20" eb="23">
      <t>シュウチュウリョク</t>
    </rPh>
    <rPh sb="29" eb="31">
      <t>アイテ</t>
    </rPh>
    <rPh sb="32" eb="34">
      <t>イシュク</t>
    </rPh>
    <rPh sb="38" eb="40">
      <t>アマネ</t>
    </rPh>
    <rPh sb="40" eb="41">
      <t>ユ</t>
    </rPh>
    <rPh sb="41" eb="42">
      <t>ナミ</t>
    </rPh>
    <rPh sb="43" eb="45">
      <t>ヒサメ</t>
    </rPh>
    <rPh sb="45" eb="46">
      <t>コマ</t>
    </rPh>
    <rPh sb="46" eb="47">
      <t>オト</t>
    </rPh>
    <rPh sb="48" eb="50">
      <t>インネン</t>
    </rPh>
    <rPh sb="54" eb="55">
      <t>ムス</t>
    </rPh>
    <phoneticPr fontId="12"/>
  </si>
  <si>
    <t>yurina-story-0</t>
    <phoneticPr fontId="12"/>
  </si>
  <si>
    <t>saine-story-0</t>
    <phoneticPr fontId="12"/>
  </si>
  <si>
    <t>yurina</t>
    <phoneticPr fontId="12"/>
  </si>
  <si>
    <t>saine</t>
    <phoneticPr fontId="12"/>
  </si>
  <si>
    <t>S0</t>
    <phoneticPr fontId="12"/>
  </si>
  <si>
    <t>S0</t>
    <phoneticPr fontId="12"/>
  </si>
  <si>
    <t>天音揺波</t>
    <phoneticPr fontId="12"/>
  </si>
  <si>
    <t>氷雨細音</t>
    <phoneticPr fontId="12"/>
  </si>
  <si>
    <t>yurina-story-1</t>
    <phoneticPr fontId="12"/>
  </si>
  <si>
    <t>saine-story-1</t>
    <phoneticPr fontId="12"/>
  </si>
  <si>
    <t>S1</t>
    <phoneticPr fontId="12"/>
  </si>
  <si>
    <t>S1</t>
    <phoneticPr fontId="12"/>
  </si>
  <si>
    <t>渾身</t>
    <rPh sb="0" eb="2">
      <t>コンシン</t>
    </rPh>
    <phoneticPr fontId="12"/>
  </si>
  <si>
    <t>こんしん</t>
    <phoneticPr fontId="12"/>
  </si>
  <si>
    <t>執念</t>
    <rPh sb="0" eb="2">
      <t>シュウネン</t>
    </rPh>
    <phoneticPr fontId="12"/>
  </si>
  <si>
    <t>しゅうねん</t>
    <phoneticPr fontId="12"/>
  </si>
  <si>
    <t>ざんかりくどう　ひと</t>
    <phoneticPr fontId="12"/>
  </si>
  <si>
    <t>斬華六道―人</t>
    <rPh sb="0" eb="1">
      <t>ザン</t>
    </rPh>
    <rPh sb="1" eb="2">
      <t>ハナ</t>
    </rPh>
    <rPh sb="2" eb="3">
      <t>ロク</t>
    </rPh>
    <rPh sb="3" eb="4">
      <t>ミチ</t>
    </rPh>
    <rPh sb="5" eb="6">
      <t>ヒト</t>
    </rPh>
    <phoneticPr fontId="12"/>
  </si>
  <si>
    <t>天音揺波の底力：初日</t>
    <rPh sb="0" eb="1">
      <t>アマ</t>
    </rPh>
    <rPh sb="1" eb="2">
      <t>オト</t>
    </rPh>
    <rPh sb="2" eb="3">
      <t>ユ</t>
    </rPh>
    <rPh sb="3" eb="4">
      <t>ナミ</t>
    </rPh>
    <rPh sb="5" eb="7">
      <t>ソコヂカラ</t>
    </rPh>
    <rPh sb="8" eb="10">
      <t>ハツヒ</t>
    </rPh>
    <phoneticPr fontId="12"/>
  </si>
  <si>
    <t>あまねゆりなのそこぢから　はつひ</t>
    <phoneticPr fontId="12"/>
  </si>
  <si>
    <t>氷牙</t>
    <rPh sb="0" eb="1">
      <t>コオリ</t>
    </rPh>
    <rPh sb="1" eb="2">
      <t>キバ</t>
    </rPh>
    <phoneticPr fontId="12"/>
  </si>
  <si>
    <t>ひょうが</t>
    <phoneticPr fontId="12"/>
  </si>
  <si>
    <t>雪舞台</t>
    <rPh sb="0" eb="1">
      <t>ユキ</t>
    </rPh>
    <rPh sb="1" eb="3">
      <t>ブタイ</t>
    </rPh>
    <phoneticPr fontId="12"/>
  </si>
  <si>
    <t>ゆきぶたい</t>
    <phoneticPr fontId="12"/>
  </si>
  <si>
    <t>ひさめさいねのはてのはて　はつゆき</t>
    <phoneticPr fontId="12"/>
  </si>
  <si>
    <t>2</t>
    <phoneticPr fontId="12"/>
  </si>
  <si>
    <t>2/1</t>
    <phoneticPr fontId="12"/>
  </si>
  <si>
    <t>【常時】奉納―あなたが意志を賭しているならば、この《攻撃》は+0/+2となり、不可避を得る。</t>
    <rPh sb="1" eb="3">
      <t>ジョウジ</t>
    </rPh>
    <rPh sb="4" eb="6">
      <t>ホウノウ</t>
    </rPh>
    <rPh sb="11" eb="13">
      <t>イシ</t>
    </rPh>
    <rPh sb="14" eb="15">
      <t>ト</t>
    </rPh>
    <rPh sb="39" eb="42">
      <t>フカヒ</t>
    </rPh>
    <rPh sb="43" eb="44">
      <t>エ</t>
    </rPh>
    <phoneticPr fontId="12"/>
  </si>
  <si>
    <t>1</t>
    <phoneticPr fontId="12"/>
  </si>
  <si>
    <t>全力</t>
    <rPh sb="0" eb="2">
      <t>ゼンリョク</t>
    </rPh>
    <phoneticPr fontId="12"/>
  </si>
  <si>
    <t>1-4</t>
    <phoneticPr fontId="12"/>
  </si>
  <si>
    <t>5/5</t>
    <phoneticPr fontId="12"/>
  </si>
  <si>
    <t>5</t>
    <phoneticPr fontId="12"/>
  </si>
  <si>
    <t>【常時】決死―あなたのライフが3以下でないと、このカードは使用できない。
【常時】奉納―あなたが意志を賭しているならば、この《攻撃》は不可避を得る。</t>
    <rPh sb="4" eb="6">
      <t>ケッシ</t>
    </rPh>
    <rPh sb="16" eb="18">
      <t>イカ</t>
    </rPh>
    <rPh sb="29" eb="31">
      <t>シヨウ</t>
    </rPh>
    <rPh sb="38" eb="40">
      <t>ジョウジ</t>
    </rPh>
    <rPh sb="41" eb="43">
      <t>ホウノウ</t>
    </rPh>
    <rPh sb="48" eb="50">
      <t>イシ</t>
    </rPh>
    <rPh sb="51" eb="52">
      <t>ト</t>
    </rPh>
    <rPh sb="67" eb="70">
      <t>フカヒ</t>
    </rPh>
    <rPh sb="71" eb="72">
      <t>エ</t>
    </rPh>
    <phoneticPr fontId="12"/>
  </si>
  <si>
    <t>（不可避を持つ攻撃は対応により現在の間合が変更されたとしても間合の再確認を行わない）</t>
    <rPh sb="1" eb="4">
      <t>フカヒ</t>
    </rPh>
    <rPh sb="5" eb="6">
      <t>モ</t>
    </rPh>
    <rPh sb="7" eb="9">
      <t>コウゲキ</t>
    </rPh>
    <rPh sb="10" eb="12">
      <t>タイオウ</t>
    </rPh>
    <rPh sb="15" eb="17">
      <t>ゲンザイ</t>
    </rPh>
    <rPh sb="18" eb="20">
      <t>マア</t>
    </rPh>
    <rPh sb="21" eb="23">
      <t>ヘンコウ</t>
    </rPh>
    <rPh sb="30" eb="32">
      <t>マアイ</t>
    </rPh>
    <rPh sb="33" eb="36">
      <t>サイカクニン</t>
    </rPh>
    <rPh sb="37" eb="38">
      <t>オコナ</t>
    </rPh>
    <phoneticPr fontId="12"/>
  </si>
  <si>
    <t>3</t>
    <phoneticPr fontId="12"/>
  </si>
  <si>
    <t>【常時】あなたの開始フェイズの開始時に相手のオーラが最大値ならば、捨て札にあるこのカードを手札に戻してもよい。</t>
    <rPh sb="8" eb="10">
      <t>カイシ</t>
    </rPh>
    <rPh sb="15" eb="18">
      <t>カイシジ</t>
    </rPh>
    <rPh sb="19" eb="21">
      <t>アイテ</t>
    </rPh>
    <rPh sb="26" eb="28">
      <t>サイダイ</t>
    </rPh>
    <rPh sb="28" eb="29">
      <t>アタイ</t>
    </rPh>
    <rPh sb="33" eb="34">
      <t>ス</t>
    </rPh>
    <rPh sb="35" eb="36">
      <t>フダ</t>
    </rPh>
    <rPh sb="45" eb="47">
      <t>テフダ</t>
    </rPh>
    <rPh sb="48" eb="49">
      <t>モド</t>
    </rPh>
    <phoneticPr fontId="12"/>
  </si>
  <si>
    <t>付与</t>
    <rPh sb="0" eb="2">
      <t>フヨ</t>
    </rPh>
    <phoneticPr fontId="12"/>
  </si>
  <si>
    <t>5</t>
    <phoneticPr fontId="12"/>
  </si>
  <si>
    <t>【展開中】達人の間合は1大きくなり、あなたと相手のオーラの最大値は1小さくなる。
【展開中】現在のオーラが最大値より大きくなるならば、その分をダストへと移動させる。</t>
    <rPh sb="1" eb="4">
      <t>テンカイチュウ</t>
    </rPh>
    <rPh sb="5" eb="7">
      <t>タツジン</t>
    </rPh>
    <rPh sb="8" eb="10">
      <t>マアイ</t>
    </rPh>
    <rPh sb="12" eb="13">
      <t>オオ</t>
    </rPh>
    <rPh sb="22" eb="24">
      <t>アイテ</t>
    </rPh>
    <rPh sb="29" eb="32">
      <t>サイダイチ</t>
    </rPh>
    <rPh sb="34" eb="35">
      <t>チイ</t>
    </rPh>
    <rPh sb="46" eb="48">
      <t>ゲンザイ</t>
    </rPh>
    <rPh sb="58" eb="59">
      <t>オオ</t>
    </rPh>
    <rPh sb="69" eb="70">
      <t>ブン</t>
    </rPh>
    <rPh sb="76" eb="78">
      <t>イドウ</t>
    </rPh>
    <phoneticPr fontId="12"/>
  </si>
  <si>
    <t>5/5</t>
    <phoneticPr fontId="12"/>
  </si>
  <si>
    <t>1-5</t>
    <phoneticPr fontId="12"/>
  </si>
  <si>
    <t>対応</t>
    <rPh sb="0" eb="2">
      <t>タイオウ</t>
    </rPh>
    <phoneticPr fontId="12"/>
  </si>
  <si>
    <t>【常時】このカードは切札に対する対応でしか使用できない。
【常時】この《攻撃》によるダメージは対応した攻撃と同時に与えられる。</t>
    <rPh sb="10" eb="12">
      <t>キリフダ</t>
    </rPh>
    <rPh sb="13" eb="14">
      <t>タイ</t>
    </rPh>
    <rPh sb="16" eb="18">
      <t>タイオウ</t>
    </rPh>
    <rPh sb="21" eb="23">
      <t>シヨウ</t>
    </rPh>
    <rPh sb="30" eb="32">
      <t>ジョウジ</t>
    </rPh>
    <rPh sb="47" eb="49">
      <t>タイオウ</t>
    </rPh>
    <rPh sb="51" eb="53">
      <t>コウゲキ</t>
    </rPh>
    <rPh sb="54" eb="56">
      <t>ドウジ</t>
    </rPh>
    <rPh sb="57" eb="58">
      <t>アタ</t>
    </rPh>
    <phoneticPr fontId="12"/>
  </si>
  <si>
    <t>story-01-A-1</t>
  </si>
  <si>
    <t>story-01-A-2</t>
  </si>
  <si>
    <t>story-01-A-3</t>
  </si>
  <si>
    <t>story-01-A-4</t>
  </si>
  <si>
    <t>story-01-B-1</t>
  </si>
  <si>
    <t>story-01-B-2</t>
  </si>
  <si>
    <t>氷雨細音の果ての果て：初雪</t>
    <rPh sb="0" eb="2">
      <t>ヒサメ</t>
    </rPh>
    <rPh sb="2" eb="3">
      <t>コマ</t>
    </rPh>
    <rPh sb="3" eb="4">
      <t>オト</t>
    </rPh>
    <rPh sb="5" eb="6">
      <t>ハ</t>
    </rPh>
    <rPh sb="8" eb="9">
      <t>ハ</t>
    </rPh>
    <rPh sb="11" eb="12">
      <t>ハツ</t>
    </rPh>
    <rPh sb="12" eb="13">
      <t>ユキ</t>
    </rPh>
    <phoneticPr fontId="12"/>
  </si>
  <si>
    <t>相手を畏縮させる。
奉納―あなたが意思を賭しているならば、相手は手札を1枚捨て札にする。</t>
    <rPh sb="0" eb="2">
      <t>アイテ</t>
    </rPh>
    <rPh sb="3" eb="5">
      <t>イシュク</t>
    </rPh>
    <rPh sb="29" eb="31">
      <t>アイテ</t>
    </rPh>
    <rPh sb="32" eb="34">
      <t>テフダ</t>
    </rPh>
    <rPh sb="36" eb="37">
      <t>マイ</t>
    </rPh>
    <rPh sb="37" eb="38">
      <t>ス</t>
    </rPh>
    <rPh sb="39" eb="40">
      <t>フダ</t>
    </rPh>
    <phoneticPr fontId="12"/>
  </si>
  <si>
    <t>ダスト→自オーラ：2
----
【再起】奉納―あなたが意志を賭している。</t>
    <rPh sb="4" eb="5">
      <t>ジ</t>
    </rPh>
    <rPh sb="30" eb="31">
      <t>ト</t>
    </rPh>
    <phoneticPr fontId="12"/>
  </si>
  <si>
    <t>story-01-B-3</t>
    <phoneticPr fontId="12"/>
  </si>
  <si>
    <t>korunu-story-10</t>
    <phoneticPr fontId="12"/>
  </si>
  <si>
    <t>橇</t>
  </si>
  <si>
    <t>15</t>
  </si>
  <si>
    <t>○</t>
  </si>
  <si>
    <t>コルヌ</t>
    <phoneticPr fontId="12"/>
  </si>
  <si>
    <t>korunu</t>
    <phoneticPr fontId="12"/>
  </si>
  <si>
    <t>S10</t>
    <phoneticPr fontId="12"/>
  </si>
  <si>
    <t>15-korunu-o-n-a-normal</t>
    <phoneticPr fontId="12"/>
  </si>
  <si>
    <t>15-korunu-o-n-a-heroic</t>
    <phoneticPr fontId="12"/>
  </si>
  <si>
    <t>15-korunu-o-s-a-normal</t>
    <phoneticPr fontId="12"/>
  </si>
  <si>
    <t>15-korunu-o-s-a-heroic</t>
    <phoneticPr fontId="12"/>
  </si>
  <si>
    <t>永久凍土</t>
    <rPh sb="0" eb="2">
      <t>エイキュウ</t>
    </rPh>
    <rPh sb="2" eb="4">
      <t>トウド</t>
    </rPh>
    <phoneticPr fontId="12"/>
  </si>
  <si>
    <t>えいきゅうとうど</t>
    <phoneticPr fontId="12"/>
  </si>
  <si>
    <t>コルヌコラムヌカラ</t>
    <phoneticPr fontId="12"/>
  </si>
  <si>
    <t>対応</t>
    <rPh sb="0" eb="2">
      <t>タイオウ</t>
    </rPh>
    <phoneticPr fontId="12"/>
  </si>
  <si>
    <t>4</t>
    <phoneticPr fontId="12"/>
  </si>
  <si>
    <t>3</t>
    <phoneticPr fontId="12"/>
  </si>
  <si>
    <t>2</t>
    <phoneticPr fontId="12"/>
  </si>
  <si>
    <t>【展開時/展開中】展開時と各ターンの開始フェイズに、以下を行ってもよい。
・このターン中、相手のオーラの上限は1少なくなる。
【展開中】現在の相手オーラが最大値より大きくなるならば、その分をダストへと移動させる。</t>
    <rPh sb="1" eb="3">
      <t>テンカイ</t>
    </rPh>
    <rPh sb="3" eb="4">
      <t>ジ</t>
    </rPh>
    <rPh sb="5" eb="7">
      <t>テンカイ</t>
    </rPh>
    <rPh sb="7" eb="8">
      <t>チュウ</t>
    </rPh>
    <rPh sb="9" eb="11">
      <t>テンカイ</t>
    </rPh>
    <rPh sb="11" eb="12">
      <t>トキ</t>
    </rPh>
    <rPh sb="13" eb="14">
      <t>カク</t>
    </rPh>
    <rPh sb="18" eb="20">
      <t>カイシ</t>
    </rPh>
    <rPh sb="26" eb="28">
      <t>イカ</t>
    </rPh>
    <rPh sb="29" eb="30">
      <t>オコナ</t>
    </rPh>
    <rPh sb="43" eb="44">
      <t>チュウ</t>
    </rPh>
    <rPh sb="45" eb="47">
      <t>アイテ</t>
    </rPh>
    <rPh sb="52" eb="54">
      <t>ジョウゲン</t>
    </rPh>
    <rPh sb="56" eb="57">
      <t>スク</t>
    </rPh>
    <rPh sb="68" eb="70">
      <t>ゲンザイ</t>
    </rPh>
    <rPh sb="71" eb="73">
      <t>アイテ</t>
    </rPh>
    <rPh sb="77" eb="80">
      <t>サイダイチ</t>
    </rPh>
    <rPh sb="82" eb="83">
      <t>オオ</t>
    </rPh>
    <rPh sb="93" eb="94">
      <t>ブン</t>
    </rPh>
    <rPh sb="100" eb="102">
      <t>イドウ</t>
    </rPh>
    <phoneticPr fontId="12"/>
  </si>
  <si>
    <t>【展開時/展開中】展開時と各ターンの開始フェイズに、以下を行ってもよい。
・このターン中、相手のオーラの上限は2少なくなる。
【展開中】現在の相手オーラが最大値より大きくなるならば、その分をダストへと移動させる。</t>
    <rPh sb="1" eb="3">
      <t>テンカイ</t>
    </rPh>
    <rPh sb="3" eb="4">
      <t>ジ</t>
    </rPh>
    <rPh sb="5" eb="7">
      <t>テンカイ</t>
    </rPh>
    <rPh sb="7" eb="8">
      <t>チュウ</t>
    </rPh>
    <rPh sb="9" eb="11">
      <t>テンカイ</t>
    </rPh>
    <rPh sb="11" eb="12">
      <t>トキ</t>
    </rPh>
    <rPh sb="13" eb="14">
      <t>カク</t>
    </rPh>
    <rPh sb="18" eb="20">
      <t>カイシ</t>
    </rPh>
    <rPh sb="26" eb="28">
      <t>イカ</t>
    </rPh>
    <rPh sb="29" eb="30">
      <t>オコナ</t>
    </rPh>
    <rPh sb="43" eb="44">
      <t>チュウ</t>
    </rPh>
    <rPh sb="45" eb="47">
      <t>アイテ</t>
    </rPh>
    <rPh sb="52" eb="54">
      <t>ジョウゲン</t>
    </rPh>
    <rPh sb="56" eb="57">
      <t>スク</t>
    </rPh>
    <rPh sb="68" eb="70">
      <t>ゲンザイ</t>
    </rPh>
    <rPh sb="71" eb="73">
      <t>アイテ</t>
    </rPh>
    <rPh sb="77" eb="80">
      <t>サイダイチ</t>
    </rPh>
    <rPh sb="82" eb="83">
      <t>オオ</t>
    </rPh>
    <rPh sb="93" eb="94">
      <t>ブン</t>
    </rPh>
    <rPh sb="100" eb="102">
      <t>イドウ</t>
    </rPh>
    <phoneticPr fontId="12"/>
  </si>
  <si>
    <t>対応した《攻撃》を打ち消す。
【使用済】あなたの開始フェイズに相手のオーラに空きがなければ、相手はオーラから桜花結晶を1つダストに送り、1回凍結する。その後、相手が5つ以上凍結しているならば、相手は敗北する。</t>
    <rPh sb="0" eb="2">
      <t>タイオウ</t>
    </rPh>
    <rPh sb="9" eb="10">
      <t>ウ</t>
    </rPh>
    <rPh sb="11" eb="12">
      <t>ケ</t>
    </rPh>
    <rPh sb="16" eb="18">
      <t>シヨウ</t>
    </rPh>
    <rPh sb="18" eb="19">
      <t>ス</t>
    </rPh>
    <rPh sb="24" eb="26">
      <t>カイシ</t>
    </rPh>
    <rPh sb="31" eb="33">
      <t>アイテ</t>
    </rPh>
    <rPh sb="38" eb="39">
      <t>ア</t>
    </rPh>
    <rPh sb="46" eb="48">
      <t>アイテ</t>
    </rPh>
    <rPh sb="54" eb="56">
      <t>オウカ</t>
    </rPh>
    <rPh sb="56" eb="58">
      <t>ケッショウ</t>
    </rPh>
    <rPh sb="65" eb="66">
      <t>オク</t>
    </rPh>
    <rPh sb="69" eb="70">
      <t>カイ</t>
    </rPh>
    <rPh sb="70" eb="72">
      <t>トウケツ</t>
    </rPh>
    <rPh sb="77" eb="78">
      <t>アト</t>
    </rPh>
    <rPh sb="79" eb="81">
      <t>アイテ</t>
    </rPh>
    <rPh sb="84" eb="86">
      <t>イジョウ</t>
    </rPh>
    <rPh sb="86" eb="88">
      <t>トウケツ</t>
    </rPh>
    <rPh sb="96" eb="98">
      <t>アイテ</t>
    </rPh>
    <rPh sb="99" eb="101">
      <t>ハイボク</t>
    </rPh>
    <phoneticPr fontId="12"/>
  </si>
  <si>
    <t>対応した《攻撃》を打ち消す。その《攻撃》がカードによるものならばそのカードをこのカードに封印し、現在のフェイズを終了する。
【使用済】あなたの開始フェイズに相手のオーラに空きがなければ、相手はオーラから桜花結晶を1つダストに送り、1回凍結する。その後、相手が5つ以上凍結しているならば、相手は敗北する。</t>
    <rPh sb="0" eb="2">
      <t>タイオウ</t>
    </rPh>
    <rPh sb="9" eb="10">
      <t>ウ</t>
    </rPh>
    <rPh sb="11" eb="12">
      <t>ケ</t>
    </rPh>
    <rPh sb="44" eb="46">
      <t>フウイン</t>
    </rPh>
    <rPh sb="48" eb="50">
      <t>ゲンザイ</t>
    </rPh>
    <rPh sb="56" eb="58">
      <t>シュウリョウ</t>
    </rPh>
    <rPh sb="63" eb="65">
      <t>シヨウ</t>
    </rPh>
    <rPh sb="65" eb="66">
      <t>ス</t>
    </rPh>
    <rPh sb="71" eb="73">
      <t>カイシ</t>
    </rPh>
    <rPh sb="78" eb="80">
      <t>アイテ</t>
    </rPh>
    <rPh sb="85" eb="86">
      <t>ア</t>
    </rPh>
    <rPh sb="93" eb="95">
      <t>アイテ</t>
    </rPh>
    <rPh sb="101" eb="103">
      <t>オウカ</t>
    </rPh>
    <rPh sb="103" eb="105">
      <t>ケッショウ</t>
    </rPh>
    <rPh sb="112" eb="113">
      <t>オク</t>
    </rPh>
    <rPh sb="116" eb="117">
      <t>カイ</t>
    </rPh>
    <rPh sb="117" eb="119">
      <t>トウケツ</t>
    </rPh>
    <rPh sb="124" eb="125">
      <t>アト</t>
    </rPh>
    <rPh sb="126" eb="128">
      <t>アイテ</t>
    </rPh>
    <rPh sb="131" eb="133">
      <t>イジョウ</t>
    </rPh>
    <rPh sb="133" eb="135">
      <t>トウケツ</t>
    </rPh>
    <rPh sb="143" eb="145">
      <t>アイテ</t>
    </rPh>
    <rPh sb="146" eb="148">
      <t>ハイボク</t>
    </rPh>
    <phoneticPr fontId="12"/>
  </si>
  <si>
    <t>○</t>
    <phoneticPr fontId="12"/>
  </si>
  <si>
    <t>yurina-story-1</t>
    <phoneticPr fontId="12"/>
  </si>
  <si>
    <t>chikage-story-2</t>
    <phoneticPr fontId="12"/>
  </si>
  <si>
    <t>91</t>
    <phoneticPr fontId="12"/>
  </si>
  <si>
    <t>S2</t>
    <phoneticPr fontId="12"/>
  </si>
  <si>
    <t>S2</t>
    <phoneticPr fontId="12"/>
  </si>
  <si>
    <t>tatsu-story-2</t>
    <phoneticPr fontId="12"/>
  </si>
  <si>
    <t>闇昏千影</t>
    <rPh sb="0" eb="1">
      <t>ヤミ</t>
    </rPh>
    <rPh sb="1" eb="2">
      <t>クラ</t>
    </rPh>
    <rPh sb="2" eb="3">
      <t>セン</t>
    </rPh>
    <rPh sb="3" eb="4">
      <t>カゲ</t>
    </rPh>
    <phoneticPr fontId="12"/>
  </si>
  <si>
    <t>09</t>
  </si>
  <si>
    <t>徒神サイネ</t>
  </si>
  <si>
    <t>拒絶</t>
  </si>
  <si>
    <t>saine</t>
  </si>
  <si>
    <t>雪月</t>
    <rPh sb="0" eb="1">
      <t>ユキ</t>
    </rPh>
    <rPh sb="1" eb="2">
      <t>ツキ</t>
    </rPh>
    <phoneticPr fontId="12"/>
  </si>
  <si>
    <t>02-saine-A2-n-a-normal</t>
    <phoneticPr fontId="12"/>
  </si>
  <si>
    <t>02-saine-A2-n-a-heroic</t>
    <phoneticPr fontId="12"/>
  </si>
  <si>
    <t>02-saine-A2-s-a-normal</t>
    <phoneticPr fontId="12"/>
  </si>
  <si>
    <t>02-saine-A2-s-a-heroic</t>
    <phoneticPr fontId="12"/>
  </si>
  <si>
    <t>せつげつ</t>
    <phoneticPr fontId="12"/>
  </si>
  <si>
    <t>絶華絶景</t>
    <rPh sb="0" eb="1">
      <t>ゼツ</t>
    </rPh>
    <rPh sb="1" eb="2">
      <t>ハナ</t>
    </rPh>
    <rPh sb="2" eb="3">
      <t>ゼツ</t>
    </rPh>
    <phoneticPr fontId="12"/>
  </si>
  <si>
    <t>ぜっかぜっけい</t>
    <phoneticPr fontId="12"/>
  </si>
  <si>
    <t>2/1</t>
    <phoneticPr fontId="12"/>
  </si>
  <si>
    <t>3/1</t>
    <phoneticPr fontId="12"/>
  </si>
  <si>
    <t>2-7</t>
    <phoneticPr fontId="12"/>
  </si>
  <si>
    <t>【常時】八相―あなたのオーラが0ならば、この《攻撃》は+0/+1となる。
【常時】現在が相手のターンならば、この《攻撃》のダメージはあなたが選ぶ。</t>
    <rPh sb="4" eb="5">
      <t>ハチ</t>
    </rPh>
    <rPh sb="5" eb="6">
      <t>アイ</t>
    </rPh>
    <rPh sb="23" eb="25">
      <t>コウゲキ</t>
    </rPh>
    <rPh sb="41" eb="43">
      <t>ゲンザイ</t>
    </rPh>
    <rPh sb="44" eb="46">
      <t>アイテ</t>
    </rPh>
    <rPh sb="70" eb="71">
      <t>エラ</t>
    </rPh>
    <phoneticPr fontId="12"/>
  </si>
  <si>
    <t>対応した《攻撃》の解決後に、あなたと相手のオーラを好きなだけダストに送り、現在のフェイズを終了する。</t>
    <rPh sb="9" eb="11">
      <t>カイケツ</t>
    </rPh>
    <rPh sb="11" eb="12">
      <t>ゴ</t>
    </rPh>
    <rPh sb="18" eb="20">
      <t>アイテ</t>
    </rPh>
    <rPh sb="25" eb="26">
      <t>ス</t>
    </rPh>
    <rPh sb="34" eb="35">
      <t>オク</t>
    </rPh>
    <rPh sb="37" eb="39">
      <t>ゲンザイ</t>
    </rPh>
    <rPh sb="45" eb="47">
      <t>シュウリョウ</t>
    </rPh>
    <phoneticPr fontId="12"/>
  </si>
  <si>
    <t>対応した《攻撃》の解決後に現在のフェイズを終了する。
【使用済】あなたのメインフェイズの開始時に、あなたと相手のオーラをすべてダストへと送り、このカードを未使用に戻す。</t>
    <rPh sb="9" eb="11">
      <t>カイケツ</t>
    </rPh>
    <rPh sb="11" eb="12">
      <t>ゴ</t>
    </rPh>
    <rPh sb="13" eb="15">
      <t>ゲンザイ</t>
    </rPh>
    <rPh sb="21" eb="23">
      <t>シュウリョウ</t>
    </rPh>
    <rPh sb="28" eb="30">
      <t>シヨウ</t>
    </rPh>
    <rPh sb="30" eb="31">
      <t>ス</t>
    </rPh>
    <rPh sb="44" eb="46">
      <t>カイシ</t>
    </rPh>
    <rPh sb="46" eb="47">
      <t>ジ</t>
    </rPh>
    <rPh sb="53" eb="55">
      <t>アイテ</t>
    </rPh>
    <rPh sb="68" eb="69">
      <t>オク</t>
    </rPh>
    <rPh sb="77" eb="80">
      <t>ミシヨウ</t>
    </rPh>
    <rPh sb="81" eb="82">
      <t>モド</t>
    </rPh>
    <phoneticPr fontId="12"/>
  </si>
  <si>
    <t>毒針・甲</t>
    <rPh sb="0" eb="2">
      <t>ドクバリ</t>
    </rPh>
    <rPh sb="3" eb="4">
      <t>コウ</t>
    </rPh>
    <phoneticPr fontId="12"/>
  </si>
  <si>
    <t>毒針・乙</t>
    <rPh sb="0" eb="2">
      <t>ドクバリ</t>
    </rPh>
    <rPh sb="3" eb="4">
      <t>オツ</t>
    </rPh>
    <phoneticPr fontId="12"/>
  </si>
  <si>
    <t>毒針・丙</t>
    <rPh sb="0" eb="2">
      <t>ドクバリ</t>
    </rPh>
    <rPh sb="3" eb="4">
      <t>ヘイ</t>
    </rPh>
    <phoneticPr fontId="12"/>
  </si>
  <si>
    <t>story-02-A-1</t>
    <phoneticPr fontId="12"/>
  </si>
  <si>
    <t>story-02-A-2</t>
  </si>
  <si>
    <t>story-02-A-3</t>
  </si>
  <si>
    <t>chikage-story-2</t>
    <phoneticPr fontId="12"/>
  </si>
  <si>
    <t>どくばり　こう</t>
    <phoneticPr fontId="12"/>
  </si>
  <si>
    <t>どくばり　おつ</t>
    <phoneticPr fontId="12"/>
  </si>
  <si>
    <t>どくばり　へい</t>
    <phoneticPr fontId="12"/>
  </si>
  <si>
    <t>1/1</t>
  </si>
  <si>
    <t>1/1</t>
    <phoneticPr fontId="12"/>
  </si>
  <si>
    <t>5</t>
  </si>
  <si>
    <t>【攻撃後】滅灯毒が塗られていたならば、あなたは勝利する。</t>
    <rPh sb="1" eb="3">
      <t>コウゲキ</t>
    </rPh>
    <rPh sb="3" eb="4">
      <t>アト</t>
    </rPh>
    <rPh sb="5" eb="7">
      <t>メットウ</t>
    </rPh>
    <rPh sb="7" eb="8">
      <t>ドク</t>
    </rPh>
    <rPh sb="9" eb="10">
      <t>ヌ</t>
    </rPh>
    <rPh sb="23" eb="25">
      <t>ショウリ</t>
    </rPh>
    <phoneticPr fontId="12"/>
  </si>
  <si>
    <t>story-02-A-4</t>
    <phoneticPr fontId="12"/>
  </si>
  <si>
    <t>塗り替え</t>
    <rPh sb="0" eb="1">
      <t>ヌ</t>
    </rPh>
    <rPh sb="2" eb="3">
      <t>カ</t>
    </rPh>
    <phoneticPr fontId="12"/>
  </si>
  <si>
    <t>ぬりかえ</t>
    <phoneticPr fontId="12"/>
  </si>
  <si>
    <t>滅灯毒が塗られている毒針を選び直す。</t>
    <rPh sb="10" eb="12">
      <t>ドクバリ</t>
    </rPh>
    <rPh sb="13" eb="14">
      <t>エラ</t>
    </rPh>
    <rPh sb="15" eb="16">
      <t>ナオ</t>
    </rPh>
    <phoneticPr fontId="12"/>
  </si>
  <si>
    <t>story-02-A-5</t>
    <phoneticPr fontId="12"/>
  </si>
  <si>
    <t>story-02-A-6</t>
    <phoneticPr fontId="12"/>
  </si>
  <si>
    <t>2</t>
    <phoneticPr fontId="12"/>
  </si>
  <si>
    <t>2</t>
    <phoneticPr fontId="12"/>
  </si>
  <si>
    <t>終端
滅灯毒が塗られている毒針を選び直す。</t>
    <rPh sb="0" eb="2">
      <t>シュウタン</t>
    </rPh>
    <rPh sb="13" eb="15">
      <t>ドクバリ</t>
    </rPh>
    <rPh sb="16" eb="17">
      <t>エラ</t>
    </rPh>
    <rPh sb="18" eb="19">
      <t>ナオ</t>
    </rPh>
    <phoneticPr fontId="12"/>
  </si>
  <si>
    <t>1-3</t>
    <phoneticPr fontId="12"/>
  </si>
  <si>
    <t>滅灯の隠毒</t>
    <rPh sb="0" eb="2">
      <t>メットウ</t>
    </rPh>
    <rPh sb="3" eb="4">
      <t>イン</t>
    </rPh>
    <rPh sb="4" eb="5">
      <t>ドク</t>
    </rPh>
    <phoneticPr fontId="12"/>
  </si>
  <si>
    <t>ほろびのかくれどく</t>
    <phoneticPr fontId="12"/>
  </si>
  <si>
    <t>闇昏千影の生きる道：刹那</t>
    <rPh sb="0" eb="1">
      <t>ヤミ</t>
    </rPh>
    <rPh sb="1" eb="2">
      <t>コン</t>
    </rPh>
    <rPh sb="2" eb="3">
      <t>セン</t>
    </rPh>
    <rPh sb="3" eb="4">
      <t>カゲ</t>
    </rPh>
    <rPh sb="5" eb="6">
      <t>イ</t>
    </rPh>
    <rPh sb="8" eb="9">
      <t>ミチ</t>
    </rPh>
    <rPh sb="10" eb="12">
      <t>セツナ</t>
    </rPh>
    <phoneticPr fontId="12"/>
  </si>
  <si>
    <t>やみくらちかげのいきるみち　せつな</t>
    <phoneticPr fontId="12"/>
  </si>
  <si>
    <t>2/0</t>
    <phoneticPr fontId="12"/>
  </si>
  <si>
    <t>【攻撃後】相手がライフへのダメージを選んだならば、あなたは勝利する。</t>
    <rPh sb="1" eb="3">
      <t>コウゲキ</t>
    </rPh>
    <rPh sb="3" eb="4">
      <t>アト</t>
    </rPh>
    <rPh sb="5" eb="7">
      <t>アイテ</t>
    </rPh>
    <rPh sb="18" eb="19">
      <t>エラ</t>
    </rPh>
    <rPh sb="29" eb="31">
      <t>ショウリ</t>
    </rPh>
    <phoneticPr fontId="12"/>
  </si>
  <si>
    <t>story-02-B-1</t>
    <phoneticPr fontId="12"/>
  </si>
  <si>
    <t>story-02-B-2</t>
  </si>
  <si>
    <t>story-02-B-3</t>
  </si>
  <si>
    <t>story-02-B-4</t>
  </si>
  <si>
    <t>story-02-B-5</t>
  </si>
  <si>
    <t>story-02-B-6</t>
  </si>
  <si>
    <t>演習用鉄槌</t>
    <rPh sb="0" eb="2">
      <t>エンシュウ</t>
    </rPh>
    <rPh sb="2" eb="3">
      <t>ヨウ</t>
    </rPh>
    <rPh sb="3" eb="5">
      <t>テッツイ</t>
    </rPh>
    <phoneticPr fontId="12"/>
  </si>
  <si>
    <t>体当たり</t>
    <rPh sb="0" eb="2">
      <t>タイア</t>
    </rPh>
    <phoneticPr fontId="12"/>
  </si>
  <si>
    <t>追撃</t>
    <rPh sb="0" eb="2">
      <t>ツイゲキ</t>
    </rPh>
    <phoneticPr fontId="12"/>
  </si>
  <si>
    <t>看破</t>
    <rPh sb="0" eb="2">
      <t>カンパ</t>
    </rPh>
    <phoneticPr fontId="12"/>
  </si>
  <si>
    <t>飛び退き</t>
    <rPh sb="0" eb="1">
      <t>ト</t>
    </rPh>
    <rPh sb="2" eb="3">
      <t>ノ</t>
    </rPh>
    <phoneticPr fontId="12"/>
  </si>
  <si>
    <t>龍の本能</t>
    <rPh sb="0" eb="1">
      <t>リュウ</t>
    </rPh>
    <rPh sb="2" eb="4">
      <t>ホンノウ</t>
    </rPh>
    <phoneticPr fontId="12"/>
  </si>
  <si>
    <t>りゅうのほんのう</t>
    <phoneticPr fontId="12"/>
  </si>
  <si>
    <t>とびのき</t>
    <phoneticPr fontId="12"/>
  </si>
  <si>
    <t>かんぱ</t>
    <phoneticPr fontId="12"/>
  </si>
  <si>
    <t>ついげき</t>
    <phoneticPr fontId="12"/>
  </si>
  <si>
    <t>たいあたり</t>
    <phoneticPr fontId="12"/>
  </si>
  <si>
    <t>えんしゅうようてっつい</t>
    <phoneticPr fontId="12"/>
  </si>
  <si>
    <t>2-3</t>
  </si>
  <si>
    <t>2-3</t>
    <phoneticPr fontId="12"/>
  </si>
  <si>
    <t>4-5</t>
    <phoneticPr fontId="12"/>
  </si>
  <si>
    <t>2-6</t>
    <phoneticPr fontId="12"/>
  </si>
  <si>
    <t>4/3</t>
    <phoneticPr fontId="12"/>
  </si>
  <si>
    <t>2/2</t>
    <phoneticPr fontId="12"/>
  </si>
  <si>
    <t>遠心</t>
    <rPh sb="0" eb="2">
      <t>エンシン</t>
    </rPh>
    <phoneticPr fontId="12"/>
  </si>
  <si>
    <t>集中力を1支払ってもよい。そうしたならば、相手が滅灯毒を塗っている毒針を見る。</t>
    <rPh sb="0" eb="3">
      <t>シュウチュウリョク</t>
    </rPh>
    <rPh sb="5" eb="7">
      <t>シハラ</t>
    </rPh>
    <rPh sb="21" eb="23">
      <t>アイテ</t>
    </rPh>
    <rPh sb="28" eb="29">
      <t>ヌ</t>
    </rPh>
    <rPh sb="33" eb="35">
      <t>ドクバリ</t>
    </rPh>
    <rPh sb="36" eb="37">
      <t>ミ</t>
    </rPh>
    <phoneticPr fontId="12"/>
  </si>
  <si>
    <t>ダスト→間合：1</t>
    <rPh sb="4" eb="6">
      <t>マアイ</t>
    </rPh>
    <phoneticPr fontId="12"/>
  </si>
  <si>
    <t>相手が滅灯毒を塗っている毒針を見る。その後、対応した1/1の《攻撃》を打ち消してもよい。そうしない場合、このカードを未使用に戻す。</t>
    <rPh sb="20" eb="21">
      <t>アト</t>
    </rPh>
    <rPh sb="22" eb="24">
      <t>タイオウ</t>
    </rPh>
    <rPh sb="35" eb="36">
      <t>ウ</t>
    </rPh>
    <rPh sb="37" eb="38">
      <t>ケ</t>
    </rPh>
    <rPh sb="49" eb="51">
      <t>バアイ</t>
    </rPh>
    <rPh sb="58" eb="61">
      <t>ミシヨウ</t>
    </rPh>
    <rPh sb="62" eb="63">
      <t>モド</t>
    </rPh>
    <phoneticPr fontId="12"/>
  </si>
  <si>
    <t>04-tokoyo-o-n-a-normal</t>
    <phoneticPr fontId="12"/>
  </si>
  <si>
    <t>04-tokoyo-o-n-a-heroic</t>
    <phoneticPr fontId="12"/>
  </si>
  <si>
    <t>04-tokoyo-o-s-a-normal</t>
    <phoneticPr fontId="12"/>
  </si>
  <si>
    <t>04-tokoyo-o-s-a-heroic</t>
    <phoneticPr fontId="12"/>
  </si>
  <si>
    <t>蝶の舞</t>
    <rPh sb="0" eb="1">
      <t>チョウ</t>
    </rPh>
    <rPh sb="2" eb="3">
      <t>マ</t>
    </rPh>
    <phoneticPr fontId="12"/>
  </si>
  <si>
    <t>花鳥風月常世郷</t>
    <rPh sb="0" eb="4">
      <t>カチョウフウゲツ</t>
    </rPh>
    <rPh sb="4" eb="6">
      <t>トコヨ</t>
    </rPh>
    <rPh sb="6" eb="7">
      <t>ゴウ</t>
    </rPh>
    <phoneticPr fontId="12"/>
  </si>
  <si>
    <t>かちょうふうげつとこよざと</t>
    <phoneticPr fontId="12"/>
  </si>
  <si>
    <t>4</t>
    <phoneticPr fontId="12"/>
  </si>
  <si>
    <t>【展開時/破棄時】攻撃『適正距離2-5、-/1』を行う。</t>
    <rPh sb="1" eb="3">
      <t>テンカイ</t>
    </rPh>
    <rPh sb="3" eb="4">
      <t>トキ</t>
    </rPh>
    <rPh sb="5" eb="7">
      <t>ハキ</t>
    </rPh>
    <rPh sb="7" eb="8">
      <t>トキ</t>
    </rPh>
    <rPh sb="9" eb="11">
      <t>コウゲキ</t>
    </rPh>
    <rPh sb="12" eb="14">
      <t>テキセイ</t>
    </rPh>
    <rPh sb="14" eb="16">
      <t>キョリ</t>
    </rPh>
    <rPh sb="25" eb="26">
      <t>オコナ</t>
    </rPh>
    <phoneticPr fontId="12"/>
  </si>
  <si>
    <t>【展開時/破棄時】攻撃『適正距離2-6、-/1、対応不可』を行う。
【展開中】相手のターンにこのカードの上の桜花結晶は移動しない。</t>
    <rPh sb="1" eb="3">
      <t>テンカイ</t>
    </rPh>
    <rPh sb="3" eb="4">
      <t>トキ</t>
    </rPh>
    <rPh sb="5" eb="7">
      <t>ハキ</t>
    </rPh>
    <rPh sb="7" eb="8">
      <t>トキ</t>
    </rPh>
    <rPh sb="9" eb="11">
      <t>コウゲキ</t>
    </rPh>
    <rPh sb="12" eb="14">
      <t>テキセイ</t>
    </rPh>
    <rPh sb="14" eb="16">
      <t>キョリ</t>
    </rPh>
    <rPh sb="24" eb="26">
      <t>タイオウ</t>
    </rPh>
    <rPh sb="26" eb="28">
      <t>フカ</t>
    </rPh>
    <rPh sb="30" eb="31">
      <t>オコナ</t>
    </rPh>
    <rPh sb="37" eb="38">
      <t>チュウ</t>
    </rPh>
    <rPh sb="39" eb="41">
      <t>アイテ</t>
    </rPh>
    <rPh sb="52" eb="53">
      <t>ウエ</t>
    </rPh>
    <rPh sb="54" eb="56">
      <t>オウカ</t>
    </rPh>
    <rPh sb="56" eb="58">
      <t>ケッショウ</t>
    </rPh>
    <rPh sb="59" eb="61">
      <t>イドウ</t>
    </rPh>
    <phoneticPr fontId="12"/>
  </si>
  <si>
    <t>【使用済】あなたの手札の最大枚数は1増加し、相手の手札の最大枚数は1減少する。</t>
    <rPh sb="1" eb="3">
      <t>シヨウ</t>
    </rPh>
    <rPh sb="3" eb="4">
      <t>ズミ</t>
    </rPh>
    <rPh sb="9" eb="11">
      <t>テフダ</t>
    </rPh>
    <rPh sb="12" eb="14">
      <t>サイダイ</t>
    </rPh>
    <rPh sb="14" eb="16">
      <t>マイスウ</t>
    </rPh>
    <rPh sb="18" eb="20">
      <t>ゾウカ</t>
    </rPh>
    <rPh sb="22" eb="24">
      <t>アイテ</t>
    </rPh>
    <rPh sb="25" eb="27">
      <t>テフダ</t>
    </rPh>
    <rPh sb="28" eb="30">
      <t>サイダイ</t>
    </rPh>
    <rPh sb="30" eb="32">
      <t>マイスウ</t>
    </rPh>
    <rPh sb="34" eb="36">
      <t>ゲンショウ</t>
    </rPh>
    <phoneticPr fontId="12"/>
  </si>
  <si>
    <t>【使用済】あなたの手札の最大枚数は1増加し、相手の手札の最大枚数は1減少する。
【使用済】境地―あなたの終了フェイズにあなたの集中力が2ならば、相手は畏縮する。</t>
    <rPh sb="1" eb="3">
      <t>シヨウ</t>
    </rPh>
    <rPh sb="3" eb="4">
      <t>ズミ</t>
    </rPh>
    <rPh sb="9" eb="11">
      <t>テフダ</t>
    </rPh>
    <rPh sb="12" eb="14">
      <t>サイダイ</t>
    </rPh>
    <rPh sb="14" eb="16">
      <t>マイスウ</t>
    </rPh>
    <rPh sb="18" eb="20">
      <t>ゾウカ</t>
    </rPh>
    <rPh sb="22" eb="24">
      <t>アイテ</t>
    </rPh>
    <rPh sb="25" eb="27">
      <t>テフダ</t>
    </rPh>
    <rPh sb="28" eb="30">
      <t>サイダイ</t>
    </rPh>
    <rPh sb="30" eb="32">
      <t>マイスウ</t>
    </rPh>
    <rPh sb="34" eb="36">
      <t>ゲンショウ</t>
    </rPh>
    <rPh sb="45" eb="47">
      <t>キョウチ</t>
    </rPh>
    <rPh sb="52" eb="54">
      <t>シュウリョウ</t>
    </rPh>
    <rPh sb="63" eb="66">
      <t>シュウチュウリョク</t>
    </rPh>
    <rPh sb="72" eb="74">
      <t>アイテ</t>
    </rPh>
    <rPh sb="75" eb="77">
      <t>イシュク</t>
    </rPh>
    <phoneticPr fontId="12"/>
  </si>
  <si>
    <t>トコヨ</t>
    <phoneticPr fontId="12"/>
  </si>
  <si>
    <t>04</t>
    <phoneticPr fontId="12"/>
  </si>
  <si>
    <t>tokoyo</t>
    <phoneticPr fontId="12"/>
  </si>
  <si>
    <t>yatsuha-story-9</t>
    <phoneticPr fontId="12"/>
  </si>
  <si>
    <t>ヤツハ</t>
    <phoneticPr fontId="12"/>
  </si>
  <si>
    <t>遥原夕羅</t>
    <rPh sb="0" eb="1">
      <t>ハル</t>
    </rPh>
    <rPh sb="1" eb="2">
      <t>ハラ</t>
    </rPh>
    <rPh sb="2" eb="3">
      <t>ユウ</t>
    </rPh>
    <rPh sb="3" eb="4">
      <t>ラ</t>
    </rPh>
    <phoneticPr fontId="12"/>
  </si>
  <si>
    <t>16</t>
    <phoneticPr fontId="12"/>
  </si>
  <si>
    <t>yatsuha</t>
    <phoneticPr fontId="12"/>
  </si>
  <si>
    <t>yura-story-9</t>
    <phoneticPr fontId="12"/>
  </si>
  <si>
    <t>92</t>
    <phoneticPr fontId="12"/>
  </si>
  <si>
    <t>S9</t>
    <phoneticPr fontId="12"/>
  </si>
  <si>
    <t>反攻</t>
    <rPh sb="0" eb="2">
      <t>ハンコウ</t>
    </rPh>
    <phoneticPr fontId="12"/>
  </si>
  <si>
    <t>はんこう</t>
    <phoneticPr fontId="12"/>
  </si>
  <si>
    <t>反攻</t>
  </si>
  <si>
    <t>반공</t>
  </si>
  <si>
    <t>Counteroffensive</t>
  </si>
  <si>
    <t>防壁</t>
    <rPh sb="0" eb="2">
      <t>ボウヘキ</t>
    </rPh>
    <phoneticPr fontId="12"/>
  </si>
  <si>
    <t>ぼうへき</t>
    <phoneticPr fontId="12"/>
  </si>
  <si>
    <t>屏障</t>
  </si>
  <si>
    <t>防壁</t>
  </si>
  <si>
    <t>방벽</t>
  </si>
  <si>
    <t>Bulwark</t>
  </si>
  <si>
    <t>天主八龍閣</t>
    <rPh sb="0" eb="2">
      <t>テンシュ</t>
    </rPh>
    <rPh sb="2" eb="3">
      <t>ハチ</t>
    </rPh>
    <rPh sb="3" eb="4">
      <t>リュウ</t>
    </rPh>
    <rPh sb="4" eb="5">
      <t>カク</t>
    </rPh>
    <phoneticPr fontId="12"/>
  </si>
  <si>
    <t>てんしゅはちりょうかく</t>
    <phoneticPr fontId="12"/>
  </si>
  <si>
    <t>天主八龙阁</t>
  </si>
  <si>
    <t>천주팔룡각</t>
  </si>
  <si>
    <t>Tenshu Keep "Hachiryou"</t>
  </si>
  <si>
    <t>3</t>
  </si>
  <si>
    <t>story-09-B-1</t>
    <phoneticPr fontId="12"/>
  </si>
  <si>
    <t>story-09-A-1</t>
    <phoneticPr fontId="12"/>
  </si>
  <si>
    <t>story-09-A-2</t>
  </si>
  <si>
    <t>story-09-A-3</t>
  </si>
  <si>
    <t>story-09-B-2</t>
  </si>
  <si>
    <t>story-09-B-3</t>
  </si>
  <si>
    <t>story-09-B-4</t>
    <phoneticPr fontId="12"/>
  </si>
  <si>
    <t>story-09-B-5</t>
    <phoneticPr fontId="12"/>
  </si>
  <si>
    <t>鉄拳</t>
    <rPh sb="0" eb="2">
      <t>テッケン</t>
    </rPh>
    <phoneticPr fontId="12"/>
  </si>
  <si>
    <t>撃ち落とし</t>
    <rPh sb="0" eb="1">
      <t>ウ</t>
    </rPh>
    <rPh sb="2" eb="3">
      <t>オ</t>
    </rPh>
    <phoneticPr fontId="12"/>
  </si>
  <si>
    <t>瞬腕</t>
    <rPh sb="0" eb="1">
      <t>シュン</t>
    </rPh>
    <rPh sb="1" eb="2">
      <t>ウデ</t>
    </rPh>
    <phoneticPr fontId="12"/>
  </si>
  <si>
    <t>しゅんわん</t>
    <phoneticPr fontId="12"/>
  </si>
  <si>
    <t>てっけん</t>
    <phoneticPr fontId="12"/>
  </si>
  <si>
    <t>うちおとし</t>
    <phoneticPr fontId="12"/>
  </si>
  <si>
    <t>敷道弐式</t>
    <rPh sb="0" eb="1">
      <t>シ</t>
    </rPh>
    <rPh sb="1" eb="2">
      <t>ミチ</t>
    </rPh>
    <rPh sb="2" eb="3">
      <t>ニ</t>
    </rPh>
    <rPh sb="3" eb="4">
      <t>シキ</t>
    </rPh>
    <phoneticPr fontId="12"/>
  </si>
  <si>
    <t>敷道肆式</t>
    <rPh sb="0" eb="1">
      <t>シ</t>
    </rPh>
    <rPh sb="1" eb="2">
      <t>ミチ</t>
    </rPh>
    <rPh sb="3" eb="4">
      <t>シキ</t>
    </rPh>
    <phoneticPr fontId="12"/>
  </si>
  <si>
    <t>ふどうよんしき</t>
    <phoneticPr fontId="12"/>
  </si>
  <si>
    <t>ふどうにしき</t>
    <phoneticPr fontId="12"/>
  </si>
  <si>
    <t>1-2</t>
    <phoneticPr fontId="12"/>
  </si>
  <si>
    <t>対応</t>
    <rPh sb="0" eb="2">
      <t>タイオウ</t>
    </rPh>
    <phoneticPr fontId="12"/>
  </si>
  <si>
    <t>1-5</t>
    <phoneticPr fontId="12"/>
  </si>
  <si>
    <t>全力</t>
    <rPh sb="0" eb="2">
      <t>ゼンリョク</t>
    </rPh>
    <phoneticPr fontId="12"/>
  </si>
  <si>
    <t>1-2</t>
    <phoneticPr fontId="12"/>
  </si>
  <si>
    <t>2</t>
    <phoneticPr fontId="12"/>
  </si>
  <si>
    <t>2</t>
    <phoneticPr fontId="12"/>
  </si>
  <si>
    <t>1</t>
    <phoneticPr fontId="12"/>
  </si>
  <si>
    <t>3/3</t>
    <phoneticPr fontId="12"/>
  </si>
  <si>
    <t>1/1</t>
    <phoneticPr fontId="12"/>
  </si>
  <si>
    <t>2/1</t>
    <phoneticPr fontId="12"/>
  </si>
  <si>
    <t>対応不可</t>
    <rPh sb="0" eb="2">
      <t>タイオウ</t>
    </rPh>
    <rPh sb="2" eb="4">
      <t>フカ</t>
    </rPh>
    <phoneticPr fontId="12"/>
  </si>
  <si>
    <t>【常時】不動―現在の間合がターン開始時の間合から変化してないならば、この《攻撃》は+0/+1となる。</t>
    <rPh sb="1" eb="3">
      <t>ジョウジ</t>
    </rPh>
    <rPh sb="4" eb="6">
      <t>フドウ</t>
    </rPh>
    <rPh sb="7" eb="9">
      <t>ゲンザイ</t>
    </rPh>
    <rPh sb="10" eb="12">
      <t>マアイ</t>
    </rPh>
    <rPh sb="16" eb="19">
      <t>カイシジ</t>
    </rPh>
    <rPh sb="20" eb="22">
      <t>マアイ</t>
    </rPh>
    <rPh sb="24" eb="26">
      <t>ヘンカ</t>
    </rPh>
    <phoneticPr fontId="12"/>
  </si>
  <si>
    <t>【常時】不動―現在の間合がターン開始時の間合から変化してないならば、対応した全力でも切札でもない《攻撃》を打ち消す。</t>
    <rPh sb="1" eb="3">
      <t>ジョウジ</t>
    </rPh>
    <rPh sb="4" eb="6">
      <t>フドウ</t>
    </rPh>
    <rPh sb="7" eb="9">
      <t>ゲンザイ</t>
    </rPh>
    <rPh sb="10" eb="12">
      <t>マアイ</t>
    </rPh>
    <rPh sb="16" eb="19">
      <t>カイシジ</t>
    </rPh>
    <rPh sb="20" eb="22">
      <t>マアイ</t>
    </rPh>
    <rPh sb="24" eb="26">
      <t>ヘンカ</t>
    </rPh>
    <rPh sb="34" eb="36">
      <t>タイオウ</t>
    </rPh>
    <rPh sb="38" eb="40">
      <t>ゼンリョク</t>
    </rPh>
    <rPh sb="42" eb="44">
      <t>キリフダ</t>
    </rPh>
    <rPh sb="53" eb="54">
      <t>ウ</t>
    </rPh>
    <rPh sb="55" eb="56">
      <t>ケ</t>
    </rPh>
    <phoneticPr fontId="12"/>
  </si>
  <si>
    <t>【展開中】相手は基本動作《前進》と《後退》と《離脱》を行えない。</t>
    <rPh sb="1" eb="4">
      <t>テンカイチュウ</t>
    </rPh>
    <rPh sb="5" eb="7">
      <t>アイテ</t>
    </rPh>
    <rPh sb="8" eb="10">
      <t>キホン</t>
    </rPh>
    <rPh sb="10" eb="12">
      <t>ドウサ</t>
    </rPh>
    <rPh sb="13" eb="15">
      <t>ゼンシン</t>
    </rPh>
    <rPh sb="18" eb="20">
      <t>コウタイ</t>
    </rPh>
    <rPh sb="23" eb="25">
      <t>リダツ</t>
    </rPh>
    <rPh sb="27" eb="28">
      <t>オコナ</t>
    </rPh>
    <phoneticPr fontId="12"/>
  </si>
  <si>
    <t>山札をすべて伏せ札にし、捨て札または伏せ札からカードを2枚まで取り除き、山札を再構成する。その後、取り除いたカードを任意の順で山札の上に置く。</t>
    <rPh sb="0" eb="1">
      <t>ヤマ</t>
    </rPh>
    <rPh sb="1" eb="2">
      <t>フダ</t>
    </rPh>
    <rPh sb="6" eb="7">
      <t>フ</t>
    </rPh>
    <rPh sb="8" eb="9">
      <t>フダ</t>
    </rPh>
    <rPh sb="12" eb="13">
      <t>ス</t>
    </rPh>
    <rPh sb="14" eb="15">
      <t>フダ</t>
    </rPh>
    <rPh sb="18" eb="19">
      <t>フ</t>
    </rPh>
    <rPh sb="20" eb="21">
      <t>フダ</t>
    </rPh>
    <rPh sb="28" eb="29">
      <t>マイ</t>
    </rPh>
    <rPh sb="31" eb="32">
      <t>ト</t>
    </rPh>
    <rPh sb="33" eb="34">
      <t>ノゾ</t>
    </rPh>
    <rPh sb="36" eb="37">
      <t>ヤマ</t>
    </rPh>
    <rPh sb="37" eb="38">
      <t>フダ</t>
    </rPh>
    <rPh sb="39" eb="42">
      <t>サイコウセイ</t>
    </rPh>
    <rPh sb="47" eb="48">
      <t>アト</t>
    </rPh>
    <rPh sb="49" eb="50">
      <t>ト</t>
    </rPh>
    <rPh sb="51" eb="52">
      <t>ノゾ</t>
    </rPh>
    <rPh sb="58" eb="60">
      <t>ニンイ</t>
    </rPh>
    <rPh sb="61" eb="62">
      <t>ジュン</t>
    </rPh>
    <rPh sb="63" eb="64">
      <t>ヤマ</t>
    </rPh>
    <rPh sb="64" eb="65">
      <t>フダ</t>
    </rPh>
    <rPh sb="66" eb="67">
      <t>ウエ</t>
    </rPh>
    <rPh sb="68" eb="69">
      <t>オ</t>
    </rPh>
    <phoneticPr fontId="12"/>
  </si>
  <si>
    <t>【常時】あなたが直前のターンに対応しているならば、この《攻撃》は+1/+1となる。
全力化：【常時】この《攻撃》は+2/+1となる。</t>
    <rPh sb="1" eb="3">
      <t>ジョウジ</t>
    </rPh>
    <rPh sb="8" eb="10">
      <t>チョクゼン</t>
    </rPh>
    <rPh sb="15" eb="17">
      <t>タイオウ</t>
    </rPh>
    <rPh sb="42" eb="44">
      <t>ゼンリョク</t>
    </rPh>
    <rPh sb="44" eb="45">
      <t>バ</t>
    </rPh>
    <phoneticPr fontId="12"/>
  </si>
  <si>
    <t>終端
このターンで最初の対応ならば、対応した《攻撃》のダメージを打ち消す。</t>
    <rPh sb="0" eb="2">
      <t>シュウタン</t>
    </rPh>
    <rPh sb="9" eb="11">
      <t>サイショ</t>
    </rPh>
    <rPh sb="12" eb="14">
      <t>タイオウ</t>
    </rPh>
    <rPh sb="32" eb="33">
      <t>ウ</t>
    </rPh>
    <rPh sb="34" eb="35">
      <t>ケ</t>
    </rPh>
    <phoneticPr fontId="12"/>
  </si>
  <si>
    <t>終端
【展開時】対応した全力でない《攻撃》を打ち消す。
【展開中】あなたの他のメガミの《攻撃》は+0/+1となる。</t>
    <rPh sb="0" eb="2">
      <t>シュウタン</t>
    </rPh>
    <rPh sb="6" eb="7">
      <t>トキ</t>
    </rPh>
    <rPh sb="8" eb="10">
      <t>タイオウ</t>
    </rPh>
    <rPh sb="12" eb="14">
      <t>ゼンリョク</t>
    </rPh>
    <rPh sb="37" eb="38">
      <t>ホカ</t>
    </rPh>
    <phoneticPr fontId="12"/>
  </si>
  <si>
    <t>saine-story-12</t>
    <phoneticPr fontId="12"/>
  </si>
  <si>
    <t>tokoyo-story-13</t>
    <phoneticPr fontId="12"/>
  </si>
  <si>
    <t>シーズン3から</t>
    <phoneticPr fontId="12"/>
  </si>
  <si>
    <t>S12</t>
    <phoneticPr fontId="12"/>
  </si>
  <si>
    <t>S13</t>
    <phoneticPr fontId="12"/>
  </si>
  <si>
    <t>ちょうのまい</t>
    <phoneticPr fontId="12"/>
  </si>
  <si>
    <t>龍ノ宮一志</t>
    <phoneticPr fontId="12"/>
  </si>
  <si>
    <t>※取り除くカードは、「手札」領域に移動し、その後で再構成を行ってください</t>
    <rPh sb="1" eb="2">
      <t>ト</t>
    </rPh>
    <rPh sb="3" eb="4">
      <t>ノゾ</t>
    </rPh>
    <rPh sb="11" eb="13">
      <t>テフダ</t>
    </rPh>
    <rPh sb="14" eb="16">
      <t>リョウイキ</t>
    </rPh>
    <rPh sb="17" eb="19">
      <t>イドウ</t>
    </rPh>
    <rPh sb="23" eb="24">
      <t>アト</t>
    </rPh>
    <rPh sb="25" eb="28">
      <t>サイコウセイ</t>
    </rPh>
    <rPh sb="29" eb="30">
      <t>オコナ</t>
    </rPh>
    <phoneticPr fontId="12"/>
  </si>
  <si>
    <t>yatsuha-story-15</t>
    <phoneticPr fontId="12"/>
  </si>
  <si>
    <t>S15</t>
    <phoneticPr fontId="12"/>
  </si>
  <si>
    <t>story-15-A-1</t>
    <phoneticPr fontId="12"/>
  </si>
  <si>
    <t>自我咆哮</t>
    <rPh sb="0" eb="2">
      <t>ジガ</t>
    </rPh>
    <rPh sb="2" eb="4">
      <t>ホウコウ</t>
    </rPh>
    <phoneticPr fontId="12"/>
  </si>
  <si>
    <t>じがほうこう</t>
    <phoneticPr fontId="12"/>
  </si>
  <si>
    <t>○</t>
    <phoneticPr fontId="12"/>
  </si>
  <si>
    <t>16-yatsuha-o-n-a-normal</t>
    <phoneticPr fontId="12"/>
  </si>
  <si>
    <t>魂</t>
    <rPh sb="0" eb="1">
      <t>タマシイ</t>
    </rPh>
    <phoneticPr fontId="12"/>
  </si>
  <si>
    <t>たましい</t>
    <phoneticPr fontId="12"/>
  </si>
  <si>
    <t>3</t>
    <phoneticPr fontId="12"/>
  </si>
  <si>
    <t>あなたのオーラに置かれた凍結トークンを全て取り除く。
あなたの伏せ札か捨て札を1枚取り除いてもよい。そうした場合、あなたの手札に追加札から「魂」を加える。</t>
    <rPh sb="8" eb="9">
      <t>オ</t>
    </rPh>
    <rPh sb="12" eb="14">
      <t>トウケツ</t>
    </rPh>
    <rPh sb="19" eb="20">
      <t>スベ</t>
    </rPh>
    <rPh sb="21" eb="22">
      <t>ト</t>
    </rPh>
    <rPh sb="23" eb="24">
      <t>ノゾ</t>
    </rPh>
    <rPh sb="31" eb="32">
      <t>フ</t>
    </rPh>
    <rPh sb="33" eb="34">
      <t>フダ</t>
    </rPh>
    <rPh sb="35" eb="36">
      <t>ス</t>
    </rPh>
    <rPh sb="37" eb="38">
      <t>フダ</t>
    </rPh>
    <rPh sb="40" eb="41">
      <t>マイ</t>
    </rPh>
    <rPh sb="41" eb="42">
      <t>ト</t>
    </rPh>
    <rPh sb="43" eb="44">
      <t>ノゾ</t>
    </rPh>
    <rPh sb="54" eb="56">
      <t>バアイ</t>
    </rPh>
    <rPh sb="61" eb="63">
      <t>テフダ</t>
    </rPh>
    <rPh sb="64" eb="66">
      <t>ツイカ</t>
    </rPh>
    <rPh sb="66" eb="67">
      <t>フダ</t>
    </rPh>
    <rPh sb="70" eb="71">
      <t>タマシイ</t>
    </rPh>
    <rPh sb="73" eb="74">
      <t>クワ</t>
    </rPh>
    <phoneticPr fontId="12"/>
  </si>
  <si>
    <t>相オーラ→自フレア：2</t>
    <rPh sb="0" eb="1">
      <t>ソウ</t>
    </rPh>
    <rPh sb="5" eb="6">
      <t>ジ</t>
    </rPh>
    <phoneticPr fontId="12"/>
  </si>
  <si>
    <t>※伏せ札や捨て札を右クリックすることで、そのカードを取り除くことができます</t>
    <rPh sb="1" eb="2">
      <t>フ</t>
    </rPh>
    <rPh sb="3" eb="4">
      <t>フダ</t>
    </rPh>
    <rPh sb="5" eb="6">
      <t>ス</t>
    </rPh>
    <rPh sb="7" eb="8">
      <t>フダ</t>
    </rPh>
    <rPh sb="9" eb="10">
      <t>ミギ</t>
    </rPh>
    <rPh sb="26" eb="27">
      <t>ト</t>
    </rPh>
    <rPh sb="28" eb="29">
      <t>ノゾ</t>
    </rPh>
    <phoneticPr fontId="12"/>
  </si>
  <si>
    <t>拒绝</t>
  </si>
  <si>
    <t>扇</t>
  </si>
  <si>
    <t>天音摇波</t>
  </si>
  <si>
    <t>冰雨细音</t>
  </si>
  <si>
    <t>暗昏千影</t>
  </si>
  <si>
    <t>龙之宫一志</t>
  </si>
  <si>
    <t>八叶</t>
  </si>
  <si>
    <t>遥原夕罗</t>
  </si>
  <si>
    <t>凝努</t>
  </si>
  <si>
    <t>徒神细音</t>
  </si>
  <si>
    <t>常世</t>
  </si>
  <si>
    <t>코르누</t>
  </si>
  <si>
    <t>야츠하</t>
  </si>
  <si>
    <t>Yatsuha</t>
  </si>
  <si>
    <t>鏡</t>
  </si>
  <si>
    <t>镜</t>
  </si>
  <si>
    <t>Mirror</t>
  </si>
  <si>
    <t>威风</t>
  </si>
  <si>
    <t>执着</t>
  </si>
  <si>
    <t>杀手锏</t>
  </si>
  <si>
    <t>冰刃</t>
  </si>
  <si>
    <t>渡涉</t>
  </si>
  <si>
    <t>雪上舞踏</t>
  </si>
  <si>
    <t>浑身</t>
  </si>
  <si>
    <t>执念</t>
  </si>
  <si>
    <t>天音摇波的底力：初日</t>
  </si>
  <si>
    <t>冰牙</t>
  </si>
  <si>
    <t>雪舞台</t>
  </si>
  <si>
    <t>冰雨细音的终焉之末</t>
  </si>
  <si>
    <t>毒针・甲</t>
  </si>
  <si>
    <t>毒针・乙</t>
  </si>
  <si>
    <t>毒针・丙</t>
  </si>
  <si>
    <t>重涂</t>
  </si>
  <si>
    <t>灭灯隐秘毒</t>
  </si>
  <si>
    <t>暗昏千影的生存之道</t>
  </si>
  <si>
    <t>练习用铁锤</t>
  </si>
  <si>
    <t>冲撞</t>
  </si>
  <si>
    <t>追击</t>
  </si>
  <si>
    <t>看破</t>
  </si>
  <si>
    <t>后跳</t>
  </si>
  <si>
    <t>龙之本能</t>
  </si>
  <si>
    <t>铁拳</t>
  </si>
  <si>
    <t>击落</t>
  </si>
  <si>
    <t>瞬拳</t>
  </si>
  <si>
    <t>敷道贰式</t>
  </si>
  <si>
    <t>敷道肆式</t>
  </si>
  <si>
    <t>永久冻土</t>
  </si>
  <si>
    <t>凝努验心</t>
  </si>
  <si>
    <t>雪月</t>
  </si>
  <si>
    <t>绝华绝景</t>
  </si>
  <si>
    <t>蝶之舞</t>
  </si>
  <si>
    <t>花鸟风月常世乡</t>
  </si>
  <si>
    <t>自我咆哮</t>
  </si>
  <si>
    <t>魂</t>
  </si>
  <si>
    <t>【攻击后】被对应的《攻击》得-1/+0。</t>
  </si>
  <si>
    <t xml:space="preserve">令对手畏缩。
自气→1→自装 </t>
  </si>
  <si>
    <t>自命→1→虚 
【使用后】你的《攻击》得+1/+1。
----
【即再起】自命受到除重铸牌库以外的1点或以上的伤害。</t>
  </si>
  <si>
    <t>打消被对应的非王牌的攻击，对手的集中力变为0，令对手畏缩。天音摇波和冰雨细音的命运在此相交。</t>
  </si>
  <si>
    <t xml:space="preserve">自装→1→距
敌装→1→距 </t>
  </si>
  <si>
    <t>敌装→1→距
----
【再起】在这个回合中进行了3次或以上的《攻击》。</t>
  </si>
  <si>
    <t>【常时】奉纳～如果你赌上意志的话，此攻击得+0/+2和不可避。</t>
  </si>
  <si>
    <t>令对手畏缩。
奉纳～如果你赌上意志的话，对手弃1张牌。</t>
  </si>
  <si>
    <t>虚→2→自装
----
【再起】奉纳～如果你赌上意志的话。</t>
  </si>
  <si>
    <t>【常时】决死～仅当自命中的樱花结晶数小于等于3时，才可以使用此牌。
【常时】奉纳～如果你赌上意志的话，此攻击得不可避。</t>
  </si>
  <si>
    <t>（具有不可避的攻击即使因被对应导致当前的距的变动也不会再次检验攻击距离是否合法）</t>
  </si>
  <si>
    <t>【常时】你的准备阶段开始时敌装已达上限的话，可以将弃牌区中的此牌返回手牌。</t>
  </si>
  <si>
    <t>【展开中】达人距离的值增加1，自装和敌装的上限都减小1。
【展开中】现在的装超出上限的部分移动到虚。</t>
  </si>
  <si>
    <t>【常时】仅当你对应王牌时可以使用此牌。
【常时】此《攻击》造成的伤害和被对应的攻击同时结算。</t>
  </si>
  <si>
    <t>【攻击后】如果涂上灭灯毒了的话，你直接获胜。</t>
  </si>
  <si>
    <t>重新选择被涂上灭灯毒的毒针。</t>
  </si>
  <si>
    <t>终端
重新选择被涂上灭灯毒的毒针。</t>
  </si>
  <si>
    <t>【攻击后】如果对手选择承受对命伤害的话，你直接获胜。</t>
  </si>
  <si>
    <t>远心</t>
  </si>
  <si>
    <t>可以支付1集中力。若如此做，获知对手被涂上灭灯毒的毒针。</t>
  </si>
  <si>
    <t>虚→1→距</t>
  </si>
  <si>
    <t>获知对手被涂上灭灯毒的毒针。之后，可以打消被对应的1/1的《攻击》。若未如此做，则将此牌恢复为未使用的状态。</t>
  </si>
  <si>
    <t>【常时】你在上个回合进行过对应的话，此《攻击》得+1/+1。
全力化：【常时】此《攻击》得+2/+1。</t>
  </si>
  <si>
    <t>终端
若为此回合的第一次对应，则打消被对应的《攻击》的伤害。</t>
  </si>
  <si>
    <t>终端
【展开时】打消被对应的非全力的《攻击》。
【展开中】你的其他女神的《攻击》得+0/+1。</t>
  </si>
  <si>
    <t>【常时】不动～现在的距和回合开始时的距比起来没有发生变化的话，此《攻击》得+0/+1。</t>
  </si>
  <si>
    <t>【常时】不动～现在的距和回合开始时的距比起来没有发生变化的话，打消被对应的非全力也非王牌的《攻击》。</t>
  </si>
  <si>
    <t>不可被对应</t>
  </si>
  <si>
    <t>【展开中】对手不能进行基本动作《前进》、《后退》、《离脱》。</t>
  </si>
  <si>
    <t>盖伏整个牌库，然后从弃牌区和盖牌区中移除一共两张牌，再重铸牌库。之后，将被移除的牌以任意顺序放回牌库顶。</t>
  </si>
  <si>
    <t>※请先把被移除的牌放进「手牌区」，之后再重铸牌库。</t>
  </si>
  <si>
    <t>【展开时/展开中】展开时以及每个回合的准备阶段，可以执行下述效果。
・本回合敌装上限减少1。
【展开中】现在的敌装超出上限的部分移动到虚。</t>
  </si>
  <si>
    <t>【展开时/展开中】展开时以及每个回合的准备阶段，可以执行下述效果。
・本回合敌装上限减少2。
【展开中】现在的敌装超出上限的部分移动到虚。</t>
  </si>
  <si>
    <t>打消被对应的《攻击》。
【使用后】你的准备阶段中敌装中没有空位的话，自敌装中将1个樱花结晶移至虚，冻结对手1次。这之后，对手有5个或以上的冻结指示物的话，对手直接输掉这局游戏。</t>
  </si>
  <si>
    <t>打消被对应的《攻击》。此《攻击》是攻击牌的话就将那张牌封印于此牌下，结束当前阶段。
【使用后】你的准备阶段中敌装中没有空位的话，自敌装中将1个樱花结晶移至虚，冻结对手1次。这之后，对手有5个或以上的冻结指示物的话，对手直接输掉这局游戏。</t>
  </si>
  <si>
    <t>【常时】八相～若自装中没有樱花结晶，则此《攻击》得+0/+1。
【常时】现在是对手的回合的话，此《攻击》如何承受伤害由你来选择。</t>
  </si>
  <si>
    <t>被对应的《攻击》结算后，将自装和敌装的任意数目移至虚，i结束当前阶段。</t>
  </si>
  <si>
    <t>被对应的《攻击》结算后，结束当前阶段。
【使用后】你的主要阶段开始时，将自装和敌装全部移至虚，将此卡变为未使用的状态。</t>
  </si>
  <si>
    <t>【展开时/破弃时】进行一次“攻击距离2-5、伤害-/1”的攻击。</t>
  </si>
  <si>
    <t>【展开时/破弃时】进行一次“攻击距离2-6、伤害-/1、不可被对应”的攻击。
【展开中】对手的回合内，此牌上的樱花结晶不会移动。</t>
  </si>
  <si>
    <t>【使用后】你的手牌上限增加1，对手的手牌上限减少1。</t>
  </si>
  <si>
    <t>【使用后】你的手牌上限增加1，对手的手牌上限减少1。
【使用后】境地～你在结束阶段有2点集中力的话，令对手畏缩。</t>
  </si>
  <si>
    <t>移除你的装内的所有冻结指示物。
你可以将你的1张弃牌或者盖牌移除游戏。若如此做，从追加牌区中将『魂』置入你的手牌。</t>
  </si>
  <si>
    <t>※右键弃牌或者盖牌，可以将牌移出游戏。</t>
  </si>
  <si>
    <t>敌装→2→自气</t>
  </si>
  <si>
    <t>玄奥之手</t>
  </si>
  <si>
    <t>涉渡</t>
  </si>
  <si>
    <t>冰雨细音的终焉：初雪</t>
  </si>
  <si>
    <t>毒针·甲</t>
  </si>
  <si>
    <t>毒针·乙</t>
  </si>
  <si>
    <t>毒针·丙</t>
  </si>
  <si>
    <t>隐毒藏灭灯</t>
  </si>
  <si>
    <t>暗昏千影的信条：刹那</t>
  </si>
  <si>
    <t>全身撞击</t>
  </si>
  <si>
    <t>飞退</t>
  </si>
  <si>
    <t>瞬腕</t>
  </si>
  <si>
    <t>敷道二式</t>
  </si>
  <si>
    <t>敷道四式</t>
  </si>
  <si>
    <t>凝努的力之试炼</t>
  </si>
  <si>
    <t>【攻击后】被对应的《攻击》获得-1/-0。</t>
  </si>
  <si>
    <t>对手畏缩。_x000D_
自气（1）→自装</t>
  </si>
  <si>
    <t>自命（1）→虚_x000D_
【使用后】你的《攻击》获得+1/+1。_x000D_
----_x000D_
【即再起】自命受到除重铸牌库以外的1点及以上的伤害。</t>
  </si>
  <si>
    <t>打消被对应的非王牌的《攻击》。对手的集中力变为0，对手畏缩。天音摇波与冰雨细音就此结下不解之缘。</t>
  </si>
  <si>
    <t>自装（1）→距_x000D_
敌装（1）→距</t>
  </si>
  <si>
    <t>敌装（1）→距_x000D_
----_x000D_
【再起】本回合内你进行了3次或更多的《攻击》。</t>
  </si>
  <si>
    <t>【常时】奉纳～若你赌上了自己的意志，则此《攻击》获得+0/+2和不可被闪避。</t>
  </si>
  <si>
    <t>对手畏缩。_x000D_
奉纳～若你赌上了自己的意志，则对手弃1张牌。</t>
  </si>
  <si>
    <t>虚（2）→自装_x000D_
----_x000D_
【再起】奉纳～你赌上了自己的意志。</t>
  </si>
  <si>
    <t>【常时】决死～仅当自命中的樱花结晶的数目小于等于3时可以使用此牌。
【常时】奉纳～若你赌上了自己的意志，则此《攻击》获得不可被闪避。</t>
  </si>
  <si>
    <t>【常时】每当你的准备阶段开始时，若敌装中樱花结晶的数目等于最大值，则你可以将此牌从弃牌区置入手牌。</t>
  </si>
  <si>
    <t>【展开中】达人距离增大1，自装与敌装的最大值减小1。
【展开中】若自装或敌装中樱花结晶的数目大于最大值，则将超出的结晶移至虚。</t>
  </si>
  <si>
    <t>【常时】仅当你对应王牌时可以使用此牌。_x000D_
【常时】此《攻击》的伤害与被对应的《攻击》的伤害同时结算。</t>
  </si>
  <si>
    <t>【攻击后】若此毒针涂有灭灯毒，则你赢得本局游戏。</t>
  </si>
  <si>
    <t>重新选择涂有灭灯毒的毒针。</t>
  </si>
  <si>
    <t>终端
重新选择涂有灭灯毒的毒针。</t>
  </si>
  <si>
    <t>【攻击后】如果对手选择用命承受此次伤害，则你赢得本局游戏。</t>
  </si>
  <si>
    <t>你可以支付1集中力。若如此做，检视对手涂有灭灯毒的毒针。</t>
  </si>
  <si>
    <t>虚（1）→距</t>
  </si>
  <si>
    <t>检视对手涂有灭灯毒的毒针。然后你可以打消被对应的伤害为1/1的《攻击》，否则将此牌变为未使用状态。</t>
  </si>
  <si>
    <t>【常时】若上一回合内你进行过对应，则此《攻击》获得+1/+1。
全力化：【常时】此《攻击》获得+2/+1。</t>
  </si>
  <si>
    <t>终端
若此牌为本回合内你进行的第一次对应，则打消被对应的《攻击》。</t>
  </si>
  <si>
    <t>终端
【展开时】打消被对应的非全力的《攻击》。
【展开中】你的其他女神的《攻击》获得+0/+1。</t>
  </si>
  <si>
    <t>【常时】不动―若本回合内当前距离的值没有发生过变化，此《攻击》获得+0/+1。</t>
  </si>
  <si>
    <t>【常时】不动～若本回合内当前距离的值没有发生过变化，则打消被对应的非《全力》且非王牌的《攻击》。</t>
  </si>
  <si>
    <t>【展开中】对手不能执行基本动作《前进》、《后退》和《离脱》。</t>
  </si>
  <si>
    <t>盖伏自己的牌库，从自己的弃牌区或盖牌区中移除至多2张牌，之后重铸牌库。然后将被移除的牌以任意顺序置于牌库顶。</t>
  </si>
  <si>
    <t>【展开时/展开中】展开时和每回合的准备阶段开始时，可以执行以下效果。
・本回合内，敌装的最大值减小1。
【展开中】对手存在于装中的樱花结晶数量如果超出了装的最大值，则将超出数量的樱花结晶移动到虚。</t>
  </si>
  <si>
    <t>【展开时/展开中】展开时和每回合的开始阶段，可以进行以下操作。
・本回合中，对手的装上限减少2。
【展开中】若敌装中樱花结晶的数目大于最大值，则将超出的结晶移至虚。</t>
  </si>
  <si>
    <t>打消被对应的 《攻击》。
【使用后】你的准备阶段开始时，若敌装中没有空位，则将敌装中的1个樱花结晶移至虚，并冻结1次。然后若敌装中有至少5个冻结指示物，则对手输掉这局游戏。</t>
  </si>
  <si>
    <t>打消被对应的《攻击》。若该《攻击》是由《攻击》牌发起的，则将该牌封印于此牌下，结束当前阶段。（《攻击》牌发起的《攻击》仅限由其自身记述的距离、伤害等信息构造的《攻击》，而不含由各类效果构造的《攻击》）
【使用后】你的准备阶段开始时，若敌装中没有空位，则将对手装中的1个樱花结晶移至虚，并冻结1次。那之后，然后若敌装中有至少5个冻结指示物，则对手输掉这局游戏。</t>
  </si>
  <si>
    <t>【常时】八相～若自装中的樱花结晶的数目等于0，则此《攻击》获得+0/+1。
【常时】若当前回合为对手的回合，则由你选择对手用装还是命承受此《攻击》的伤害。</t>
  </si>
  <si>
    <t>被对应的《攻击》结算完毕后，你可以从自装和敌装中将任意数量的樱花结晶移至虚，然后结束当前阶段。</t>
  </si>
  <si>
    <t>打消被对应的《攻击》。
【使用后】你的主要阶段开始时，将自装与敌装中的所有樱花结晶移至虚，将此牌变为未使用状态。</t>
  </si>
  <si>
    <t>【展开时/破弃时】进行一次『攻击距离2-5 伤害-/1』的攻击。</t>
  </si>
  <si>
    <t>【展开时/破弃时】进行一次『攻击距离2-5 伤害-/1 不可被对应』的攻击。
【展开中】对手的回合内，此牌上的樱花结晶不会被移除。</t>
  </si>
  <si>
    <t>【使用后】你的手牌上限增大1，对手的手牌上限减小1。</t>
  </si>
  <si>
    <t>【使用后】你的手牌上限增大1，对手的手牌上限减小1。
【使用后】境地～你的结束阶段开始时，若你的集中力等于2，则对手畏缩。</t>
  </si>
  <si>
    <t>将自装中的所有冻结标记全部移除。
你可以从盖牌区或弃牌区中将1张牌移出游戏。这么做的话，从追加牌中把「魂」加入你的手牌。</t>
  </si>
  <si>
    <t>敌装（2）→自气</t>
  </si>
  <si>
    <r>
      <rPr>
        <sz val="10"/>
        <rFont val="돋움"/>
        <family val="3"/>
        <charset val="129"/>
      </rPr>
      <t>당신의 오라에 있는 동결 토큰을 전부 제거한다.</t>
    </r>
    <r>
      <rPr>
        <sz val="10"/>
        <rFont val="ＭＳ Ｐゴシック"/>
        <family val="3"/>
        <charset val="128"/>
      </rPr>
      <t xml:space="preserve">
</t>
    </r>
    <r>
      <rPr>
        <sz val="10"/>
        <rFont val="돋움"/>
        <family val="3"/>
        <charset val="129"/>
      </rPr>
      <t xml:space="preserve">당신의 덮임패 또는 버림패를 1장 제외해도 좋다. 그렇게 했다면 추가패로부터 당신의 손패에 </t>
    </r>
    <r>
      <rPr>
        <sz val="10"/>
        <rFont val="ＭＳ Ｐゴシック"/>
        <family val="3"/>
        <charset val="128"/>
      </rPr>
      <t>「</t>
    </r>
    <r>
      <rPr>
        <sz val="10"/>
        <rFont val="돋움"/>
        <family val="3"/>
        <charset val="129"/>
      </rPr>
      <t>영혼</t>
    </r>
    <r>
      <rPr>
        <sz val="10"/>
        <rFont val="ＭＳ Ｐゴシック"/>
        <family val="3"/>
        <charset val="128"/>
      </rPr>
      <t>」</t>
    </r>
    <r>
      <rPr>
        <sz val="10"/>
        <rFont val="돋움"/>
        <family val="3"/>
        <charset val="129"/>
      </rPr>
      <t>을 추가한다.</t>
    </r>
    <rPh sb="8" eb="9">
      <t>オ</t>
    </rPh>
    <rPh sb="12" eb="14">
      <t>トウケツ</t>
    </rPh>
    <rPh sb="19" eb="20">
      <t>スベ</t>
    </rPh>
    <rPh sb="21" eb="22">
      <t>ト</t>
    </rPh>
    <rPh sb="23" eb="24">
      <t>ノゾ</t>
    </rPh>
    <rPh sb="31" eb="32">
      <t>フ</t>
    </rPh>
    <rPh sb="33" eb="34">
      <t>フダ</t>
    </rPh>
    <rPh sb="35" eb="36">
      <t>ス</t>
    </rPh>
    <rPh sb="37" eb="38">
      <t>フダ</t>
    </rPh>
    <rPh sb="40" eb="41">
      <t>マイ</t>
    </rPh>
    <rPh sb="41" eb="42">
      <t>ト</t>
    </rPh>
    <rPh sb="43" eb="44">
      <t>ノゾ</t>
    </rPh>
    <rPh sb="54" eb="56">
      <t>バアイ</t>
    </rPh>
    <rPh sb="61" eb="63">
      <t>テフダ</t>
    </rPh>
    <rPh sb="64" eb="66">
      <t>ツイカ</t>
    </rPh>
    <rPh sb="66" eb="67">
      <t>フダ</t>
    </rPh>
    <rPh sb="70" eb="71">
      <t>タマシイ</t>
    </rPh>
    <rPh sb="73" eb="74">
      <t>クワ</t>
    </rPh>
    <phoneticPr fontId="9"/>
  </si>
  <si>
    <r>
      <rPr>
        <sz val="10"/>
        <rFont val="돋움"/>
        <family val="3"/>
        <charset val="129"/>
      </rPr>
      <t>상대 오라</t>
    </r>
    <r>
      <rPr>
        <sz val="10"/>
        <rFont val="ＭＳ Ｐゴシック"/>
        <family val="3"/>
        <charset val="128"/>
      </rPr>
      <t>→</t>
    </r>
    <r>
      <rPr>
        <sz val="10"/>
        <rFont val="돋움"/>
        <family val="3"/>
        <charset val="129"/>
      </rPr>
      <t>자신 플레어</t>
    </r>
    <r>
      <rPr>
        <sz val="10"/>
        <rFont val="ＭＳ Ｐゴシック"/>
        <family val="3"/>
        <charset val="128"/>
      </rPr>
      <t>：2</t>
    </r>
    <rPh sb="0" eb="1">
      <t>ソウ</t>
    </rPh>
    <rPh sb="5" eb="6">
      <t>ジ</t>
    </rPh>
    <phoneticPr fontId="9"/>
  </si>
  <si>
    <t>자아포효</t>
  </si>
  <si>
    <t>영혼</t>
  </si>
  <si>
    <t>【공격후】대응한 《공격》은 -1/+0 된다.</t>
  </si>
  <si>
    <r>
      <rPr>
        <sz val="10"/>
        <rFont val="돋움"/>
        <family val="3"/>
        <charset val="129"/>
      </rPr>
      <t>상대를 위축시킨다.</t>
    </r>
    <r>
      <rPr>
        <sz val="10"/>
        <rFont val="ＭＳ Ｐゴシック"/>
        <family val="3"/>
        <charset val="128"/>
      </rPr>
      <t xml:space="preserve">
</t>
    </r>
    <r>
      <rPr>
        <sz val="10"/>
        <rFont val="돋움"/>
        <family val="3"/>
        <charset val="129"/>
      </rPr>
      <t>자신 플레어</t>
    </r>
    <r>
      <rPr>
        <sz val="10"/>
        <rFont val="ＭＳ Ｐゴシック"/>
        <family val="3"/>
        <charset val="128"/>
      </rPr>
      <t>→</t>
    </r>
    <r>
      <rPr>
        <sz val="10"/>
        <rFont val="돋움"/>
        <family val="3"/>
        <charset val="129"/>
      </rPr>
      <t>자신 오라</t>
    </r>
    <r>
      <rPr>
        <sz val="10"/>
        <rFont val="ＭＳ Ｐゴシック"/>
        <family val="3"/>
        <charset val="128"/>
      </rPr>
      <t>：1</t>
    </r>
    <rPh sb="0" eb="2">
      <t>アイテ</t>
    </rPh>
    <rPh sb="3" eb="5">
      <t>イシュク</t>
    </rPh>
    <rPh sb="10" eb="11">
      <t>ジ</t>
    </rPh>
    <rPh sb="15" eb="16">
      <t>ジ</t>
    </rPh>
    <phoneticPr fontId="12"/>
  </si>
  <si>
    <r>
      <rPr>
        <sz val="10"/>
        <rFont val="돋움"/>
        <family val="3"/>
        <charset val="129"/>
      </rPr>
      <t>자신 라이프</t>
    </r>
    <r>
      <rPr>
        <sz val="10"/>
        <rFont val="ＭＳ Ｐゴシック"/>
        <family val="3"/>
        <charset val="128"/>
      </rPr>
      <t>→</t>
    </r>
    <r>
      <rPr>
        <sz val="10"/>
        <rFont val="돋움"/>
        <family val="3"/>
        <charset val="129"/>
      </rPr>
      <t>더스트</t>
    </r>
    <r>
      <rPr>
        <sz val="10"/>
        <rFont val="ＭＳ Ｐゴシック"/>
        <family val="3"/>
        <charset val="128"/>
      </rPr>
      <t>：1
【</t>
    </r>
    <r>
      <rPr>
        <sz val="10"/>
        <rFont val="돋움"/>
        <family val="3"/>
        <charset val="129"/>
      </rPr>
      <t>사용됨</t>
    </r>
    <r>
      <rPr>
        <sz val="10"/>
        <rFont val="ＭＳ Ｐゴシック"/>
        <family val="3"/>
        <charset val="128"/>
      </rPr>
      <t>】</t>
    </r>
    <r>
      <rPr>
        <sz val="10"/>
        <rFont val="돋움"/>
        <family val="3"/>
        <charset val="129"/>
      </rPr>
      <t xml:space="preserve">당신의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 xml:space="preserve">은 </t>
    </r>
    <r>
      <rPr>
        <sz val="10"/>
        <rFont val="ＭＳ Ｐゴシック"/>
        <family val="3"/>
        <charset val="128"/>
      </rPr>
      <t>+1/+1</t>
    </r>
    <r>
      <rPr>
        <sz val="10"/>
        <rFont val="돋움"/>
        <family val="3"/>
        <charset val="129"/>
      </rPr>
      <t xml:space="preserve"> 된다.</t>
    </r>
    <r>
      <rPr>
        <sz val="10"/>
        <rFont val="ＭＳ Ｐゴシック"/>
        <family val="3"/>
        <charset val="128"/>
      </rPr>
      <t xml:space="preserve">
----
【</t>
    </r>
    <r>
      <rPr>
        <sz val="10"/>
        <rFont val="돋움"/>
        <family val="3"/>
        <charset val="129"/>
      </rPr>
      <t>즉재기</t>
    </r>
    <r>
      <rPr>
        <sz val="10"/>
        <rFont val="ＭＳ Ｐゴシック"/>
        <family val="3"/>
        <charset val="128"/>
      </rPr>
      <t>】</t>
    </r>
    <r>
      <rPr>
        <sz val="10"/>
        <rFont val="돋움"/>
        <family val="3"/>
        <charset val="129"/>
      </rPr>
      <t>당신이 재구성 이외로 라이프에 1데미지 이상의 데미지를 받는다.</t>
    </r>
    <rPh sb="12" eb="14">
      <t>シヨウ</t>
    </rPh>
    <rPh sb="14" eb="15">
      <t>ス</t>
    </rPh>
    <rPh sb="41" eb="42">
      <t>ソク</t>
    </rPh>
    <rPh sb="42" eb="44">
      <t>サイキ</t>
    </rPh>
    <rPh sb="49" eb="52">
      <t>サイコウセイ</t>
    </rPh>
    <rPh sb="52" eb="54">
      <t>イガイ</t>
    </rPh>
    <rPh sb="60" eb="62">
      <t>イジョウ</t>
    </rPh>
    <rPh sb="68" eb="69">
      <t>ウ</t>
    </rPh>
    <phoneticPr fontId="12"/>
  </si>
  <si>
    <t>대응한 비장패가 아닌 공격을 무효로 하고, 상대의 집중력을 0으로 하고 위축시킨다. 아마네 유리나와 히사메 사이네의 인연은 여기서 맺어진다.</t>
    <rPh sb="0" eb="2">
      <t>タイオウ</t>
    </rPh>
    <rPh sb="4" eb="6">
      <t>キリフダ</t>
    </rPh>
    <rPh sb="9" eb="11">
      <t>コウゲキ</t>
    </rPh>
    <rPh sb="12" eb="13">
      <t>ウ</t>
    </rPh>
    <rPh sb="14" eb="15">
      <t>ケ</t>
    </rPh>
    <rPh sb="17" eb="19">
      <t>アイテ</t>
    </rPh>
    <rPh sb="20" eb="23">
      <t>シュウチュウリョク</t>
    </rPh>
    <rPh sb="29" eb="31">
      <t>アイテ</t>
    </rPh>
    <rPh sb="32" eb="34">
      <t>イシュク</t>
    </rPh>
    <rPh sb="38" eb="40">
      <t>アマネ</t>
    </rPh>
    <rPh sb="40" eb="41">
      <t>ユ</t>
    </rPh>
    <rPh sb="41" eb="42">
      <t>ナミ</t>
    </rPh>
    <rPh sb="43" eb="45">
      <t>ヒサメ</t>
    </rPh>
    <rPh sb="45" eb="46">
      <t>コマ</t>
    </rPh>
    <rPh sb="46" eb="47">
      <t>オト</t>
    </rPh>
    <rPh sb="48" eb="50">
      <t>インネン</t>
    </rPh>
    <rPh sb="54" eb="55">
      <t>ムス</t>
    </rPh>
    <phoneticPr fontId="12"/>
  </si>
  <si>
    <r>
      <rPr>
        <sz val="10"/>
        <rFont val="돋움"/>
        <family val="3"/>
        <charset val="129"/>
      </rPr>
      <t>자신 오라</t>
    </r>
    <r>
      <rPr>
        <sz val="10"/>
        <rFont val="ＭＳ Ｐゴシック"/>
        <family val="3"/>
        <charset val="128"/>
      </rPr>
      <t>→</t>
    </r>
    <r>
      <rPr>
        <sz val="10"/>
        <rFont val="돋움"/>
        <family val="3"/>
        <charset val="129"/>
      </rPr>
      <t>간격</t>
    </r>
    <r>
      <rPr>
        <sz val="10"/>
        <rFont val="ＭＳ Ｐゴシック"/>
        <family val="3"/>
        <charset val="128"/>
      </rPr>
      <t xml:space="preserve">：1
</t>
    </r>
    <r>
      <rPr>
        <sz val="10"/>
        <rFont val="돋움"/>
        <family val="3"/>
        <charset val="129"/>
      </rPr>
      <t>상대 오라</t>
    </r>
    <r>
      <rPr>
        <sz val="10"/>
        <rFont val="ＭＳ Ｐゴシック"/>
        <family val="3"/>
        <charset val="128"/>
      </rPr>
      <t>→</t>
    </r>
    <r>
      <rPr>
        <sz val="10"/>
        <rFont val="돋움"/>
        <family val="3"/>
        <charset val="129"/>
      </rPr>
      <t>간격</t>
    </r>
    <r>
      <rPr>
        <sz val="10"/>
        <rFont val="ＭＳ Ｐゴシック"/>
        <family val="3"/>
        <charset val="128"/>
      </rPr>
      <t>：1</t>
    </r>
    <rPh sb="0" eb="1">
      <t>ジ</t>
    </rPh>
    <rPh sb="5" eb="7">
      <t>マア</t>
    </rPh>
    <rPh sb="10" eb="11">
      <t>ソウ</t>
    </rPh>
    <phoneticPr fontId="12"/>
  </si>
  <si>
    <r>
      <rPr>
        <sz val="10"/>
        <rFont val="돋움"/>
        <family val="3"/>
        <charset val="129"/>
      </rPr>
      <t>상대 오라</t>
    </r>
    <r>
      <rPr>
        <sz val="10"/>
        <rFont val="ＭＳ Ｐゴシック"/>
        <family val="3"/>
        <charset val="128"/>
      </rPr>
      <t>→</t>
    </r>
    <r>
      <rPr>
        <sz val="10"/>
        <rFont val="돋움"/>
        <family val="3"/>
        <charset val="129"/>
      </rPr>
      <t>간격</t>
    </r>
    <r>
      <rPr>
        <sz val="10"/>
        <rFont val="ＭＳ Ｐゴシック"/>
        <family val="3"/>
        <charset val="128"/>
      </rPr>
      <t>：1
----
【</t>
    </r>
    <r>
      <rPr>
        <sz val="10"/>
        <rFont val="돋움"/>
        <family val="3"/>
        <charset val="129"/>
      </rPr>
      <t>재기</t>
    </r>
    <r>
      <rPr>
        <sz val="10"/>
        <rFont val="ＭＳ Ｐゴシック"/>
        <family val="3"/>
        <charset val="128"/>
      </rPr>
      <t>】</t>
    </r>
    <r>
      <rPr>
        <sz val="10"/>
        <rFont val="돋움"/>
        <family val="3"/>
        <charset val="129"/>
      </rPr>
      <t xml:space="preserve">이 턴에 3번 이상의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을 했다.</t>
    </r>
    <rPh sb="0" eb="1">
      <t>ソウ</t>
    </rPh>
    <rPh sb="5" eb="7">
      <t>マア</t>
    </rPh>
    <rPh sb="26" eb="27">
      <t>カイ</t>
    </rPh>
    <rPh sb="27" eb="29">
      <t>イジョウ</t>
    </rPh>
    <rPh sb="35" eb="36">
      <t>オコナ</t>
    </rPh>
    <phoneticPr fontId="12"/>
  </si>
  <si>
    <r>
      <t>【</t>
    </r>
    <r>
      <rPr>
        <sz val="10"/>
        <rFont val="돋움"/>
        <family val="3"/>
        <charset val="129"/>
      </rPr>
      <t>상시</t>
    </r>
    <r>
      <rPr>
        <sz val="10"/>
        <rFont val="ＭＳ Ｐゴシック"/>
        <family val="3"/>
        <charset val="128"/>
      </rPr>
      <t>】</t>
    </r>
    <r>
      <rPr>
        <sz val="10"/>
        <rFont val="돋움"/>
        <family val="3"/>
        <charset val="129"/>
      </rPr>
      <t>봉납</t>
    </r>
    <r>
      <rPr>
        <sz val="10"/>
        <rFont val="ＭＳ Ｐゴシック"/>
        <family val="3"/>
        <charset val="128"/>
      </rPr>
      <t>―</t>
    </r>
    <r>
      <rPr>
        <sz val="10"/>
        <rFont val="돋움"/>
        <family val="3"/>
        <charset val="129"/>
      </rPr>
      <t xml:space="preserve">당신이 의지를 내걸고 있다면, 이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 xml:space="preserve">은 </t>
    </r>
    <r>
      <rPr>
        <sz val="10"/>
        <rFont val="ＭＳ Ｐゴシック"/>
        <family val="3"/>
        <charset val="128"/>
      </rPr>
      <t>+0/+2</t>
    </r>
    <r>
      <rPr>
        <sz val="10"/>
        <rFont val="돋움"/>
        <family val="3"/>
        <charset val="129"/>
      </rPr>
      <t xml:space="preserve"> 되고 불가피를 얻는다.</t>
    </r>
    <rPh sb="1" eb="3">
      <t>ジョウジ</t>
    </rPh>
    <rPh sb="4" eb="6">
      <t>ホウノウ</t>
    </rPh>
    <rPh sb="11" eb="13">
      <t>イシ</t>
    </rPh>
    <rPh sb="14" eb="15">
      <t>ト</t>
    </rPh>
    <rPh sb="39" eb="42">
      <t>フカヒ</t>
    </rPh>
    <rPh sb="43" eb="44">
      <t>エ</t>
    </rPh>
    <phoneticPr fontId="12"/>
  </si>
  <si>
    <r>
      <rPr>
        <sz val="10"/>
        <rFont val="돋움"/>
        <family val="3"/>
        <charset val="129"/>
      </rPr>
      <t>상대를 위축시킨다.</t>
    </r>
    <r>
      <rPr>
        <sz val="10"/>
        <rFont val="ＭＳ Ｐゴシック"/>
        <family val="3"/>
        <charset val="128"/>
      </rPr>
      <t xml:space="preserve">
</t>
    </r>
    <r>
      <rPr>
        <sz val="10"/>
        <rFont val="돋움"/>
        <family val="3"/>
        <charset val="129"/>
      </rPr>
      <t>봉납</t>
    </r>
    <r>
      <rPr>
        <sz val="10"/>
        <rFont val="ＭＳ Ｐゴシック"/>
        <family val="3"/>
        <charset val="128"/>
      </rPr>
      <t>―</t>
    </r>
    <r>
      <rPr>
        <sz val="10"/>
        <rFont val="돋움"/>
        <family val="3"/>
        <charset val="129"/>
      </rPr>
      <t>당신이 의지를 내걸고 있다면, 상대는 손패를 1장 버림패로 한다.</t>
    </r>
    <rPh sb="0" eb="2">
      <t>アイテ</t>
    </rPh>
    <rPh sb="3" eb="5">
      <t>イシュク</t>
    </rPh>
    <rPh sb="29" eb="31">
      <t>アイテ</t>
    </rPh>
    <rPh sb="32" eb="34">
      <t>テフダ</t>
    </rPh>
    <rPh sb="36" eb="37">
      <t>マイ</t>
    </rPh>
    <rPh sb="37" eb="38">
      <t>ス</t>
    </rPh>
    <rPh sb="39" eb="40">
      <t>フダ</t>
    </rPh>
    <phoneticPr fontId="12"/>
  </si>
  <si>
    <r>
      <rPr>
        <sz val="10"/>
        <rFont val="돋움"/>
        <family val="3"/>
        <charset val="129"/>
      </rPr>
      <t>더스트</t>
    </r>
    <r>
      <rPr>
        <sz val="10"/>
        <rFont val="ＭＳ Ｐゴシック"/>
        <family val="3"/>
        <charset val="128"/>
      </rPr>
      <t>→</t>
    </r>
    <r>
      <rPr>
        <sz val="10"/>
        <rFont val="돋움"/>
        <family val="3"/>
        <charset val="129"/>
      </rPr>
      <t>자신 오라</t>
    </r>
    <r>
      <rPr>
        <sz val="10"/>
        <rFont val="ＭＳ Ｐゴシック"/>
        <family val="3"/>
        <charset val="128"/>
      </rPr>
      <t>：2
----
【</t>
    </r>
    <r>
      <rPr>
        <sz val="10"/>
        <rFont val="돋움"/>
        <family val="3"/>
        <charset val="129"/>
      </rPr>
      <t>재기</t>
    </r>
    <r>
      <rPr>
        <sz val="10"/>
        <rFont val="ＭＳ Ｐゴシック"/>
        <family val="3"/>
        <charset val="128"/>
      </rPr>
      <t>】</t>
    </r>
    <r>
      <rPr>
        <sz val="10"/>
        <rFont val="돋움"/>
        <family val="3"/>
        <charset val="129"/>
      </rPr>
      <t>봉납</t>
    </r>
    <r>
      <rPr>
        <sz val="10"/>
        <rFont val="ＭＳ Ｐゴシック"/>
        <family val="3"/>
        <charset val="128"/>
      </rPr>
      <t>―</t>
    </r>
    <r>
      <rPr>
        <sz val="10"/>
        <rFont val="돋움"/>
        <family val="3"/>
        <charset val="129"/>
      </rPr>
      <t>당신이 의지를 내걸고 있다.</t>
    </r>
    <rPh sb="4" eb="5">
      <t>ジ</t>
    </rPh>
    <rPh sb="30" eb="31">
      <t>ト</t>
    </rPh>
    <phoneticPr fontId="12"/>
  </si>
  <si>
    <r>
      <t>【</t>
    </r>
    <r>
      <rPr>
        <sz val="10"/>
        <rFont val="돋움"/>
        <family val="3"/>
        <charset val="129"/>
      </rPr>
      <t>상시</t>
    </r>
    <r>
      <rPr>
        <sz val="10"/>
        <rFont val="ＭＳ Ｐゴシック"/>
        <family val="3"/>
        <charset val="128"/>
      </rPr>
      <t>】</t>
    </r>
    <r>
      <rPr>
        <sz val="10"/>
        <rFont val="돋움"/>
        <family val="3"/>
        <charset val="129"/>
      </rPr>
      <t>필사</t>
    </r>
    <r>
      <rPr>
        <sz val="10"/>
        <rFont val="ＭＳ Ｐゴシック"/>
        <family val="3"/>
        <charset val="128"/>
      </rPr>
      <t>―</t>
    </r>
    <r>
      <rPr>
        <sz val="10"/>
        <rFont val="돋움"/>
        <family val="3"/>
        <charset val="129"/>
      </rPr>
      <t>당신의 라이프가 3이하가 아니라면, 이 카드는 사용할 수 없다.</t>
    </r>
    <r>
      <rPr>
        <sz val="10"/>
        <rFont val="ＭＳ Ｐゴシック"/>
        <family val="3"/>
        <charset val="128"/>
      </rPr>
      <t xml:space="preserve">
【</t>
    </r>
    <r>
      <rPr>
        <sz val="10"/>
        <rFont val="돋움"/>
        <family val="3"/>
        <charset val="129"/>
      </rPr>
      <t>상시</t>
    </r>
    <r>
      <rPr>
        <sz val="10"/>
        <rFont val="ＭＳ Ｐゴシック"/>
        <family val="3"/>
        <charset val="128"/>
      </rPr>
      <t>】</t>
    </r>
    <r>
      <rPr>
        <sz val="10"/>
        <rFont val="돋움"/>
        <family val="3"/>
        <charset val="129"/>
      </rPr>
      <t>봉납</t>
    </r>
    <r>
      <rPr>
        <sz val="10"/>
        <rFont val="ＭＳ Ｐゴシック"/>
        <family val="3"/>
        <charset val="128"/>
      </rPr>
      <t>―</t>
    </r>
    <r>
      <rPr>
        <sz val="10"/>
        <rFont val="돋움"/>
        <family val="3"/>
        <charset val="129"/>
      </rPr>
      <t xml:space="preserve">당신이 의지를 내걸고 있다면, 이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은 불가피를 얻는다.</t>
    </r>
    <rPh sb="4" eb="6">
      <t>ケッシ</t>
    </rPh>
    <rPh sb="16" eb="18">
      <t>イカ</t>
    </rPh>
    <rPh sb="29" eb="31">
      <t>シヨウ</t>
    </rPh>
    <rPh sb="38" eb="40">
      <t>ジョウジ</t>
    </rPh>
    <rPh sb="41" eb="43">
      <t>ホウノウ</t>
    </rPh>
    <rPh sb="48" eb="50">
      <t>イシ</t>
    </rPh>
    <rPh sb="51" eb="52">
      <t>ト</t>
    </rPh>
    <rPh sb="67" eb="70">
      <t>フカヒ</t>
    </rPh>
    <rPh sb="71" eb="72">
      <t>エ</t>
    </rPh>
    <phoneticPr fontId="12"/>
  </si>
  <si>
    <r>
      <t>【</t>
    </r>
    <r>
      <rPr>
        <sz val="10"/>
        <rFont val="돋움"/>
        <family val="3"/>
        <charset val="129"/>
      </rPr>
      <t>상시</t>
    </r>
    <r>
      <rPr>
        <sz val="10"/>
        <rFont val="ＭＳ Ｐゴシック"/>
        <family val="3"/>
        <charset val="128"/>
      </rPr>
      <t>】</t>
    </r>
    <r>
      <rPr>
        <sz val="10"/>
        <rFont val="돋움"/>
        <family val="3"/>
        <charset val="129"/>
      </rPr>
      <t>당신의 개시 페이즈의 개시 시에 상대의 오라가 최대치라면, 버림패에 있는 이 카드를 손패로 되돌려도 좋다.</t>
    </r>
    <rPh sb="8" eb="10">
      <t>カイシ</t>
    </rPh>
    <rPh sb="15" eb="18">
      <t>カイシジ</t>
    </rPh>
    <rPh sb="19" eb="21">
      <t>アイテ</t>
    </rPh>
    <rPh sb="26" eb="28">
      <t>サイダイ</t>
    </rPh>
    <rPh sb="28" eb="29">
      <t>アタイ</t>
    </rPh>
    <rPh sb="33" eb="34">
      <t>ス</t>
    </rPh>
    <rPh sb="35" eb="36">
      <t>フダ</t>
    </rPh>
    <rPh sb="45" eb="47">
      <t>テフダ</t>
    </rPh>
    <rPh sb="48" eb="49">
      <t>モド</t>
    </rPh>
    <phoneticPr fontId="12"/>
  </si>
  <si>
    <r>
      <t>【</t>
    </r>
    <r>
      <rPr>
        <sz val="10"/>
        <rFont val="돋움"/>
        <family val="3"/>
        <charset val="129"/>
      </rPr>
      <t>전개중</t>
    </r>
    <r>
      <rPr>
        <sz val="10"/>
        <rFont val="ＭＳ Ｐゴシック"/>
        <family val="3"/>
        <charset val="128"/>
      </rPr>
      <t>】</t>
    </r>
    <r>
      <rPr>
        <sz val="10"/>
        <rFont val="돋움"/>
        <family val="3"/>
        <charset val="129"/>
      </rPr>
      <t>달인의 간격은 1늘리고, 당신과 상대의 최대 오라는 1적게 된다.</t>
    </r>
    <r>
      <rPr>
        <sz val="10"/>
        <rFont val="ＭＳ Ｐゴシック"/>
        <family val="3"/>
        <charset val="128"/>
      </rPr>
      <t xml:space="preserve">
【</t>
    </r>
    <r>
      <rPr>
        <sz val="10"/>
        <rFont val="돋움"/>
        <family val="3"/>
        <charset val="129"/>
      </rPr>
      <t>전개중</t>
    </r>
    <r>
      <rPr>
        <sz val="10"/>
        <rFont val="ＭＳ Ｐゴシック"/>
        <family val="3"/>
        <charset val="128"/>
      </rPr>
      <t>】</t>
    </r>
    <r>
      <rPr>
        <sz val="10"/>
        <rFont val="돋움"/>
        <family val="3"/>
        <charset val="129"/>
      </rPr>
      <t>현재의 오라가 최대치보다 많다면, 그 만큼 더스트로 이동시킨다.</t>
    </r>
    <rPh sb="1" eb="4">
      <t>テンカイチュウ</t>
    </rPh>
    <rPh sb="5" eb="7">
      <t>タツジン</t>
    </rPh>
    <rPh sb="8" eb="10">
      <t>マアイ</t>
    </rPh>
    <rPh sb="12" eb="13">
      <t>オオ</t>
    </rPh>
    <rPh sb="22" eb="24">
      <t>アイテ</t>
    </rPh>
    <rPh sb="29" eb="32">
      <t>サイダイチ</t>
    </rPh>
    <rPh sb="34" eb="35">
      <t>チイ</t>
    </rPh>
    <rPh sb="46" eb="48">
      <t>ゲンザイ</t>
    </rPh>
    <rPh sb="58" eb="59">
      <t>オオ</t>
    </rPh>
    <rPh sb="69" eb="70">
      <t>ブン</t>
    </rPh>
    <rPh sb="76" eb="78">
      <t>イドウ</t>
    </rPh>
    <phoneticPr fontId="12"/>
  </si>
  <si>
    <r>
      <t>【</t>
    </r>
    <r>
      <rPr>
        <sz val="10"/>
        <rFont val="돋움"/>
        <family val="3"/>
        <charset val="129"/>
      </rPr>
      <t>상시</t>
    </r>
    <r>
      <rPr>
        <sz val="10"/>
        <rFont val="ＭＳ Ｐゴシック"/>
        <family val="3"/>
        <charset val="128"/>
      </rPr>
      <t>】</t>
    </r>
    <r>
      <rPr>
        <sz val="10"/>
        <rFont val="돋움"/>
        <family val="3"/>
        <charset val="129"/>
      </rPr>
      <t>이 카드는 비장패에 대한 대응으로만 사용할 수 있다.</t>
    </r>
    <r>
      <rPr>
        <sz val="10"/>
        <rFont val="ＭＳ Ｐゴシック"/>
        <family val="3"/>
        <charset val="128"/>
      </rPr>
      <t xml:space="preserve">
【</t>
    </r>
    <r>
      <rPr>
        <sz val="10"/>
        <rFont val="돋움"/>
        <family val="3"/>
        <charset val="129"/>
      </rPr>
      <t>상시</t>
    </r>
    <r>
      <rPr>
        <sz val="10"/>
        <rFont val="ＭＳ Ｐゴシック"/>
        <family val="3"/>
        <charset val="128"/>
      </rPr>
      <t>】</t>
    </r>
    <r>
      <rPr>
        <sz val="10"/>
        <rFont val="돋움"/>
        <family val="3"/>
        <charset val="129"/>
      </rPr>
      <t xml:space="preserve">이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에 의한 데미지는 대응한 공격과 동시에 처리된다.</t>
    </r>
    <rPh sb="10" eb="12">
      <t>キリフダ</t>
    </rPh>
    <rPh sb="13" eb="14">
      <t>タイ</t>
    </rPh>
    <rPh sb="16" eb="18">
      <t>タイオウ</t>
    </rPh>
    <rPh sb="21" eb="23">
      <t>シヨウ</t>
    </rPh>
    <rPh sb="30" eb="32">
      <t>ジョウジ</t>
    </rPh>
    <rPh sb="47" eb="49">
      <t>タイオウ</t>
    </rPh>
    <rPh sb="51" eb="53">
      <t>コウゲキ</t>
    </rPh>
    <rPh sb="54" eb="56">
      <t>ドウジ</t>
    </rPh>
    <rPh sb="57" eb="58">
      <t>アタ</t>
    </rPh>
    <phoneticPr fontId="12"/>
  </si>
  <si>
    <t>【공격후】멸등독이 발라져 있었다면, 당신은 승리한다.</t>
  </si>
  <si>
    <t>멸등독이 발라진 독침을 다시 고른다.</t>
  </si>
  <si>
    <r>
      <rPr>
        <sz val="10"/>
        <rFont val="돋움"/>
        <family val="3"/>
        <charset val="129"/>
      </rPr>
      <t>종단</t>
    </r>
    <r>
      <rPr>
        <sz val="10"/>
        <rFont val="ＭＳ Ｐゴシック"/>
        <family val="3"/>
        <charset val="128"/>
      </rPr>
      <t xml:space="preserve">
</t>
    </r>
    <r>
      <rPr>
        <sz val="10"/>
        <rFont val="돋움"/>
        <family val="3"/>
        <charset val="129"/>
      </rPr>
      <t>멸등독이 발라진 독침을 다시 고른다.</t>
    </r>
    <rPh sb="0" eb="2">
      <t>シュウタン</t>
    </rPh>
    <rPh sb="13" eb="15">
      <t>ドクバリ</t>
    </rPh>
    <rPh sb="16" eb="17">
      <t>エラ</t>
    </rPh>
    <rPh sb="18" eb="19">
      <t>ナオ</t>
    </rPh>
    <phoneticPr fontId="12"/>
  </si>
  <si>
    <t>【공격후】상대가 라이프 쪽 데미지를 골랐다면, 당신은 승리한다.</t>
  </si>
  <si>
    <t>원심</t>
  </si>
  <si>
    <t>집중력을 1지불해도 좋다. 그렇게 했다면 상대가 멸등독을 바른 독침을 본다.</t>
    <rPh sb="0" eb="3">
      <t>シュウチュウリョク</t>
    </rPh>
    <rPh sb="5" eb="7">
      <t>シハラ</t>
    </rPh>
    <rPh sb="21" eb="23">
      <t>アイテ</t>
    </rPh>
    <rPh sb="28" eb="29">
      <t>ヌ</t>
    </rPh>
    <rPh sb="33" eb="35">
      <t>ドクバリ</t>
    </rPh>
    <rPh sb="36" eb="37">
      <t>ミ</t>
    </rPh>
    <phoneticPr fontId="12"/>
  </si>
  <si>
    <r>
      <rPr>
        <sz val="10"/>
        <rFont val="돋움"/>
        <family val="3"/>
        <charset val="129"/>
      </rPr>
      <t>더스트</t>
    </r>
    <r>
      <rPr>
        <sz val="10"/>
        <rFont val="ＭＳ Ｐゴシック"/>
        <family val="3"/>
        <charset val="128"/>
      </rPr>
      <t>→</t>
    </r>
    <r>
      <rPr>
        <sz val="10"/>
        <rFont val="돋움"/>
        <family val="3"/>
        <charset val="129"/>
      </rPr>
      <t>간격</t>
    </r>
    <r>
      <rPr>
        <sz val="10"/>
        <rFont val="ＭＳ Ｐゴシック"/>
        <family val="3"/>
        <charset val="128"/>
      </rPr>
      <t>：1</t>
    </r>
    <rPh sb="4" eb="6">
      <t>マアイ</t>
    </rPh>
    <phoneticPr fontId="12"/>
  </si>
  <si>
    <r>
      <rPr>
        <sz val="10"/>
        <rFont val="돋움"/>
        <family val="3"/>
        <charset val="129"/>
      </rPr>
      <t xml:space="preserve">상대의 멸등독을 바른 독침을 본다. 그 후, 대응한 </t>
    </r>
    <r>
      <rPr>
        <sz val="10"/>
        <rFont val="ＭＳ Ｐゴシック"/>
        <family val="3"/>
        <charset val="128"/>
      </rPr>
      <t>1/1</t>
    </r>
    <r>
      <rPr>
        <sz val="10"/>
        <rFont val="돋움"/>
        <family val="3"/>
        <charset val="129"/>
      </rPr>
      <t xml:space="preserve">의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을 무효화해도 좋다. 그렇지 않은 경우, 이 카드를 미사용으로 되돌린다.</t>
    </r>
    <rPh sb="20" eb="21">
      <t>アト</t>
    </rPh>
    <rPh sb="22" eb="24">
      <t>タイオウ</t>
    </rPh>
    <rPh sb="35" eb="36">
      <t>ウ</t>
    </rPh>
    <rPh sb="37" eb="38">
      <t>ケ</t>
    </rPh>
    <rPh sb="49" eb="51">
      <t>バアイ</t>
    </rPh>
    <rPh sb="58" eb="61">
      <t>ミシヨウ</t>
    </rPh>
    <rPh sb="62" eb="63">
      <t>モド</t>
    </rPh>
    <phoneticPr fontId="12"/>
  </si>
  <si>
    <r>
      <t>【</t>
    </r>
    <r>
      <rPr>
        <sz val="10"/>
        <rFont val="돋움"/>
        <family val="3"/>
        <charset val="129"/>
      </rPr>
      <t>상시</t>
    </r>
    <r>
      <rPr>
        <sz val="10"/>
        <rFont val="ＭＳ Ｐゴシック"/>
        <family val="3"/>
        <charset val="128"/>
      </rPr>
      <t>】</t>
    </r>
    <r>
      <rPr>
        <sz val="10"/>
        <rFont val="돋움"/>
        <family val="3"/>
        <charset val="129"/>
      </rPr>
      <t xml:space="preserve">당신이 저번 턴에 대응했다면,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 xml:space="preserve">은 </t>
    </r>
    <r>
      <rPr>
        <sz val="10"/>
        <rFont val="ＭＳ Ｐゴシック"/>
        <family val="3"/>
        <charset val="128"/>
      </rPr>
      <t>+1/+1</t>
    </r>
    <r>
      <rPr>
        <sz val="10"/>
        <rFont val="돋움"/>
        <family val="3"/>
        <charset val="129"/>
      </rPr>
      <t xml:space="preserve"> 된다.</t>
    </r>
    <r>
      <rPr>
        <sz val="10"/>
        <rFont val="ＭＳ Ｐゴシック"/>
        <family val="3"/>
        <charset val="128"/>
      </rPr>
      <t xml:space="preserve">
</t>
    </r>
    <r>
      <rPr>
        <sz val="10"/>
        <rFont val="돋움"/>
        <family val="3"/>
        <charset val="129"/>
      </rPr>
      <t>전력화</t>
    </r>
    <r>
      <rPr>
        <sz val="10"/>
        <rFont val="ＭＳ Ｐゴシック"/>
        <family val="3"/>
        <charset val="128"/>
      </rPr>
      <t>：【</t>
    </r>
    <r>
      <rPr>
        <sz val="10"/>
        <rFont val="돋움"/>
        <family val="3"/>
        <charset val="129"/>
      </rPr>
      <t>상시</t>
    </r>
    <r>
      <rPr>
        <sz val="10"/>
        <rFont val="ＭＳ Ｐゴシック"/>
        <family val="3"/>
        <charset val="128"/>
      </rPr>
      <t>】</t>
    </r>
    <r>
      <rPr>
        <sz val="10"/>
        <rFont val="돋움"/>
        <family val="3"/>
        <charset val="129"/>
      </rPr>
      <t xml:space="preserve">이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 xml:space="preserve">은 </t>
    </r>
    <r>
      <rPr>
        <sz val="10"/>
        <rFont val="ＭＳ Ｐゴシック"/>
        <family val="3"/>
        <charset val="128"/>
      </rPr>
      <t>+2/+1</t>
    </r>
    <r>
      <rPr>
        <sz val="10"/>
        <rFont val="돋움"/>
        <family val="3"/>
        <charset val="129"/>
      </rPr>
      <t xml:space="preserve"> 된다.</t>
    </r>
    <rPh sb="1" eb="3">
      <t>ジョウジ</t>
    </rPh>
    <rPh sb="8" eb="10">
      <t>チョクゼン</t>
    </rPh>
    <rPh sb="15" eb="17">
      <t>タイオウ</t>
    </rPh>
    <rPh sb="42" eb="44">
      <t>ゼンリョク</t>
    </rPh>
    <rPh sb="44" eb="45">
      <t>バ</t>
    </rPh>
    <phoneticPr fontId="12"/>
  </si>
  <si>
    <r>
      <rPr>
        <sz val="10"/>
        <rFont val="돋움"/>
        <family val="3"/>
        <charset val="129"/>
      </rPr>
      <t>종단</t>
    </r>
    <r>
      <rPr>
        <sz val="10"/>
        <rFont val="ＭＳ Ｐゴシック"/>
        <family val="3"/>
        <charset val="128"/>
      </rPr>
      <t xml:space="preserve">
</t>
    </r>
    <r>
      <rPr>
        <sz val="10"/>
        <rFont val="돋움"/>
        <family val="3"/>
        <charset val="129"/>
      </rPr>
      <t xml:space="preserve">이 턴의 최초의 대응이라면, 대응한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의 데미지를 무효화한다.</t>
    </r>
    <rPh sb="0" eb="2">
      <t>シュウタン</t>
    </rPh>
    <rPh sb="9" eb="11">
      <t>サイショ</t>
    </rPh>
    <rPh sb="12" eb="14">
      <t>タイオウ</t>
    </rPh>
    <rPh sb="32" eb="33">
      <t>ウ</t>
    </rPh>
    <rPh sb="34" eb="35">
      <t>ケ</t>
    </rPh>
    <phoneticPr fontId="12"/>
  </si>
  <si>
    <r>
      <rPr>
        <sz val="10"/>
        <rFont val="돋움"/>
        <family val="3"/>
        <charset val="129"/>
      </rPr>
      <t>종단</t>
    </r>
    <r>
      <rPr>
        <sz val="10"/>
        <rFont val="ＭＳ Ｐゴシック"/>
        <family val="3"/>
        <charset val="128"/>
      </rPr>
      <t xml:space="preserve">
【</t>
    </r>
    <r>
      <rPr>
        <sz val="10"/>
        <rFont val="돋움"/>
        <family val="3"/>
        <charset val="129"/>
      </rPr>
      <t>전개시</t>
    </r>
    <r>
      <rPr>
        <sz val="10"/>
        <rFont val="ＭＳ Ｐゴシック"/>
        <family val="3"/>
        <charset val="128"/>
      </rPr>
      <t>】</t>
    </r>
    <r>
      <rPr>
        <sz val="10"/>
        <rFont val="돋움"/>
        <family val="3"/>
        <charset val="129"/>
      </rPr>
      <t xml:space="preserve">대응한 전력이 아닌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을 무효화한다.</t>
    </r>
    <r>
      <rPr>
        <sz val="10"/>
        <rFont val="ＭＳ Ｐゴシック"/>
        <family val="3"/>
        <charset val="128"/>
      </rPr>
      <t xml:space="preserve">
【</t>
    </r>
    <r>
      <rPr>
        <sz val="10"/>
        <rFont val="돋움"/>
        <family val="3"/>
        <charset val="129"/>
      </rPr>
      <t>전개중</t>
    </r>
    <r>
      <rPr>
        <sz val="10"/>
        <rFont val="ＭＳ Ｐゴシック"/>
        <family val="3"/>
        <charset val="128"/>
      </rPr>
      <t>】</t>
    </r>
    <r>
      <rPr>
        <sz val="10"/>
        <rFont val="돋움"/>
        <family val="3"/>
        <charset val="129"/>
      </rPr>
      <t xml:space="preserve">당신의 다른 여신의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 xml:space="preserve">은 </t>
    </r>
    <r>
      <rPr>
        <sz val="10"/>
        <rFont val="ＭＳ Ｐゴシック"/>
        <family val="3"/>
        <charset val="128"/>
      </rPr>
      <t>+0/+1</t>
    </r>
    <r>
      <rPr>
        <sz val="10"/>
        <rFont val="돋움"/>
        <family val="3"/>
        <charset val="129"/>
      </rPr>
      <t xml:space="preserve"> 된다.</t>
    </r>
    <rPh sb="0" eb="2">
      <t>シュウタン</t>
    </rPh>
    <rPh sb="6" eb="7">
      <t>トキ</t>
    </rPh>
    <rPh sb="8" eb="10">
      <t>タイオウ</t>
    </rPh>
    <rPh sb="12" eb="14">
      <t>ゼンリョク</t>
    </rPh>
    <rPh sb="37" eb="38">
      <t>ホカ</t>
    </rPh>
    <phoneticPr fontId="12"/>
  </si>
  <si>
    <r>
      <t>【</t>
    </r>
    <r>
      <rPr>
        <sz val="10"/>
        <rFont val="돋움"/>
        <family val="3"/>
        <charset val="129"/>
      </rPr>
      <t>상시</t>
    </r>
    <r>
      <rPr>
        <sz val="10"/>
        <rFont val="ＭＳ Ｐゴシック"/>
        <family val="3"/>
        <charset val="128"/>
      </rPr>
      <t>】</t>
    </r>
    <r>
      <rPr>
        <sz val="10"/>
        <rFont val="돋움"/>
        <family val="3"/>
        <charset val="129"/>
      </rPr>
      <t>부동</t>
    </r>
    <r>
      <rPr>
        <sz val="10"/>
        <rFont val="ＭＳ Ｐゴシック"/>
        <family val="3"/>
        <charset val="128"/>
      </rPr>
      <t>―</t>
    </r>
    <r>
      <rPr>
        <sz val="10"/>
        <rFont val="돋움"/>
        <family val="3"/>
        <charset val="129"/>
      </rPr>
      <t xml:space="preserve">현재의 간격이 턴 개시 시의 간격에서 변화되지 않았다면, 이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 xml:space="preserve">은 </t>
    </r>
    <r>
      <rPr>
        <sz val="10"/>
        <rFont val="ＭＳ Ｐゴシック"/>
        <family val="3"/>
        <charset val="128"/>
      </rPr>
      <t>+0/+1</t>
    </r>
    <r>
      <rPr>
        <sz val="10"/>
        <rFont val="돋움"/>
        <family val="3"/>
        <charset val="129"/>
      </rPr>
      <t xml:space="preserve"> 된다.</t>
    </r>
    <rPh sb="1" eb="3">
      <t>ジョウジ</t>
    </rPh>
    <rPh sb="4" eb="6">
      <t>フドウ</t>
    </rPh>
    <rPh sb="7" eb="9">
      <t>ゲンザイ</t>
    </rPh>
    <rPh sb="10" eb="12">
      <t>マアイ</t>
    </rPh>
    <rPh sb="16" eb="19">
      <t>カイシジ</t>
    </rPh>
    <rPh sb="20" eb="22">
      <t>マアイ</t>
    </rPh>
    <rPh sb="24" eb="26">
      <t>ヘンカ</t>
    </rPh>
    <phoneticPr fontId="12"/>
  </si>
  <si>
    <r>
      <t>【</t>
    </r>
    <r>
      <rPr>
        <sz val="10"/>
        <rFont val="돋움"/>
        <family val="3"/>
        <charset val="129"/>
      </rPr>
      <t>상시</t>
    </r>
    <r>
      <rPr>
        <sz val="10"/>
        <rFont val="ＭＳ Ｐゴシック"/>
        <family val="3"/>
        <charset val="128"/>
      </rPr>
      <t>】</t>
    </r>
    <r>
      <rPr>
        <sz val="10"/>
        <rFont val="돋움"/>
        <family val="3"/>
        <charset val="129"/>
      </rPr>
      <t>부동</t>
    </r>
    <r>
      <rPr>
        <sz val="10"/>
        <rFont val="ＭＳ Ｐゴシック"/>
        <family val="3"/>
        <charset val="128"/>
      </rPr>
      <t>―</t>
    </r>
    <r>
      <rPr>
        <sz val="10"/>
        <rFont val="돋움"/>
        <family val="3"/>
        <charset val="129"/>
      </rPr>
      <t xml:space="preserve">현재의 간격이 턴 개시 시의 간격에서 변화되지 않았다면, 대응한 전력도 비장패도 아닌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을 무효화한다.</t>
    </r>
    <rPh sb="1" eb="3">
      <t>ジョウジ</t>
    </rPh>
    <rPh sb="4" eb="6">
      <t>フドウ</t>
    </rPh>
    <rPh sb="7" eb="9">
      <t>ゲンザイ</t>
    </rPh>
    <rPh sb="10" eb="12">
      <t>マアイ</t>
    </rPh>
    <rPh sb="16" eb="19">
      <t>カイシジ</t>
    </rPh>
    <rPh sb="20" eb="22">
      <t>マアイ</t>
    </rPh>
    <rPh sb="24" eb="26">
      <t>ヘンカ</t>
    </rPh>
    <rPh sb="34" eb="36">
      <t>タイオウ</t>
    </rPh>
    <rPh sb="38" eb="40">
      <t>ゼンリョク</t>
    </rPh>
    <rPh sb="42" eb="44">
      <t>キリフダ</t>
    </rPh>
    <rPh sb="53" eb="54">
      <t>ウ</t>
    </rPh>
    <rPh sb="55" eb="56">
      <t>ケ</t>
    </rPh>
    <phoneticPr fontId="12"/>
  </si>
  <si>
    <t>대응불가</t>
    <rPh sb="0" eb="2">
      <t>タイオウ</t>
    </rPh>
    <rPh sb="2" eb="4">
      <t>フカ</t>
    </rPh>
    <phoneticPr fontId="12"/>
  </si>
  <si>
    <r>
      <t>【</t>
    </r>
    <r>
      <rPr>
        <sz val="10"/>
        <rFont val="돋움"/>
        <family val="3"/>
        <charset val="129"/>
      </rPr>
      <t>전개중</t>
    </r>
    <r>
      <rPr>
        <sz val="10"/>
        <rFont val="ＭＳ Ｐゴシック"/>
        <family val="3"/>
        <charset val="128"/>
      </rPr>
      <t>】</t>
    </r>
    <r>
      <rPr>
        <sz val="10"/>
        <rFont val="돋움"/>
        <family val="3"/>
        <charset val="129"/>
      </rPr>
      <t xml:space="preserve">상대는 기본동작 </t>
    </r>
    <r>
      <rPr>
        <sz val="10"/>
        <rFont val="ＭＳ Ｐゴシック"/>
        <family val="3"/>
        <charset val="128"/>
      </rPr>
      <t>《</t>
    </r>
    <r>
      <rPr>
        <sz val="10"/>
        <rFont val="돋움"/>
        <family val="3"/>
        <charset val="129"/>
      </rPr>
      <t>전진</t>
    </r>
    <r>
      <rPr>
        <sz val="10"/>
        <rFont val="ＭＳ Ｐゴシック"/>
        <family val="3"/>
        <charset val="128"/>
      </rPr>
      <t>》</t>
    </r>
    <r>
      <rPr>
        <sz val="10"/>
        <rFont val="돋움"/>
        <family val="3"/>
        <charset val="129"/>
      </rPr>
      <t xml:space="preserve">과 </t>
    </r>
    <r>
      <rPr>
        <sz val="10"/>
        <rFont val="ＭＳ Ｐゴシック"/>
        <family val="3"/>
        <charset val="128"/>
      </rPr>
      <t>《</t>
    </r>
    <r>
      <rPr>
        <sz val="10"/>
        <rFont val="돋움"/>
        <family val="3"/>
        <charset val="129"/>
      </rPr>
      <t>후퇴</t>
    </r>
    <r>
      <rPr>
        <sz val="10"/>
        <rFont val="ＭＳ Ｐゴシック"/>
        <family val="3"/>
        <charset val="128"/>
      </rPr>
      <t>》</t>
    </r>
    <r>
      <rPr>
        <sz val="10"/>
        <rFont val="돋움"/>
        <family val="3"/>
        <charset val="129"/>
      </rPr>
      <t xml:space="preserve">와 </t>
    </r>
    <r>
      <rPr>
        <sz val="10"/>
        <rFont val="ＭＳ Ｐゴシック"/>
        <family val="3"/>
        <charset val="128"/>
      </rPr>
      <t>《</t>
    </r>
    <r>
      <rPr>
        <sz val="10"/>
        <rFont val="돋움"/>
        <family val="3"/>
        <charset val="129"/>
      </rPr>
      <t>이탈</t>
    </r>
    <r>
      <rPr>
        <sz val="10"/>
        <rFont val="ＭＳ Ｐゴシック"/>
        <family val="3"/>
        <charset val="128"/>
      </rPr>
      <t>》</t>
    </r>
    <r>
      <rPr>
        <sz val="10"/>
        <rFont val="돋움"/>
        <family val="3"/>
        <charset val="129"/>
      </rPr>
      <t>을 할 수 없다.</t>
    </r>
    <rPh sb="1" eb="4">
      <t>テンカイチュウ</t>
    </rPh>
    <rPh sb="5" eb="7">
      <t>アイテ</t>
    </rPh>
    <rPh sb="8" eb="10">
      <t>キホン</t>
    </rPh>
    <rPh sb="10" eb="12">
      <t>ドウサ</t>
    </rPh>
    <rPh sb="13" eb="15">
      <t>ゼンシン</t>
    </rPh>
    <rPh sb="18" eb="20">
      <t>コウタイ</t>
    </rPh>
    <rPh sb="23" eb="25">
      <t>リダツ</t>
    </rPh>
    <rPh sb="27" eb="28">
      <t>オコナ</t>
    </rPh>
    <phoneticPr fontId="12"/>
  </si>
  <si>
    <t>패산을 전부 덮임패로 하고, 버림패 또는 덮임패에서 2장까지 제외하고 패산을 재구성한다. 그 후, 제외했던 카드를 임의의 순서대로 패산 위에 올려둔다.</t>
    <rPh sb="0" eb="1">
      <t>ヤマ</t>
    </rPh>
    <rPh sb="1" eb="2">
      <t>フダ</t>
    </rPh>
    <rPh sb="6" eb="7">
      <t>フ</t>
    </rPh>
    <rPh sb="8" eb="9">
      <t>フダ</t>
    </rPh>
    <rPh sb="12" eb="13">
      <t>ス</t>
    </rPh>
    <rPh sb="14" eb="15">
      <t>フダ</t>
    </rPh>
    <rPh sb="18" eb="19">
      <t>フ</t>
    </rPh>
    <rPh sb="20" eb="21">
      <t>フダ</t>
    </rPh>
    <rPh sb="28" eb="29">
      <t>マイ</t>
    </rPh>
    <rPh sb="31" eb="32">
      <t>ト</t>
    </rPh>
    <rPh sb="33" eb="34">
      <t>ノゾ</t>
    </rPh>
    <rPh sb="36" eb="37">
      <t>ヤマ</t>
    </rPh>
    <rPh sb="37" eb="38">
      <t>フダ</t>
    </rPh>
    <rPh sb="39" eb="42">
      <t>サイコウセイ</t>
    </rPh>
    <rPh sb="47" eb="48">
      <t>アト</t>
    </rPh>
    <rPh sb="49" eb="50">
      <t>ト</t>
    </rPh>
    <rPh sb="51" eb="52">
      <t>ノゾ</t>
    </rPh>
    <rPh sb="58" eb="60">
      <t>ニンイ</t>
    </rPh>
    <rPh sb="61" eb="62">
      <t>ジュン</t>
    </rPh>
    <rPh sb="63" eb="64">
      <t>ヤマ</t>
    </rPh>
    <rPh sb="64" eb="65">
      <t>フダ</t>
    </rPh>
    <rPh sb="66" eb="67">
      <t>ウエ</t>
    </rPh>
    <rPh sb="68" eb="69">
      <t>オ</t>
    </rPh>
    <phoneticPr fontId="12"/>
  </si>
  <si>
    <r>
      <t>【</t>
    </r>
    <r>
      <rPr>
        <sz val="10"/>
        <rFont val="돋움"/>
        <family val="3"/>
        <charset val="129"/>
      </rPr>
      <t>전개시</t>
    </r>
    <r>
      <rPr>
        <sz val="10"/>
        <rFont val="ＭＳ Ｐゴシック"/>
        <family val="3"/>
        <charset val="128"/>
      </rPr>
      <t>/</t>
    </r>
    <r>
      <rPr>
        <sz val="10"/>
        <rFont val="돋움"/>
        <family val="3"/>
        <charset val="129"/>
      </rPr>
      <t>전개중</t>
    </r>
    <r>
      <rPr>
        <sz val="10"/>
        <rFont val="ＭＳ Ｐゴシック"/>
        <family val="3"/>
        <charset val="128"/>
      </rPr>
      <t>】</t>
    </r>
    <r>
      <rPr>
        <sz val="10"/>
        <rFont val="돋움"/>
        <family val="3"/>
        <charset val="129"/>
      </rPr>
      <t>전개시와 각 턴의 개시 페이즈에 아래의 효과를 해도 좋다.</t>
    </r>
    <r>
      <rPr>
        <sz val="10"/>
        <rFont val="ＭＳ Ｐゴシック"/>
        <family val="3"/>
        <charset val="128"/>
      </rPr>
      <t xml:space="preserve">
・</t>
    </r>
    <r>
      <rPr>
        <sz val="10"/>
        <rFont val="돋움"/>
        <family val="3"/>
        <charset val="129"/>
      </rPr>
      <t>이 턴 동안, 상대의 오라의 상한은 1적어진다.</t>
    </r>
    <r>
      <rPr>
        <sz val="10"/>
        <rFont val="ＭＳ Ｐゴシック"/>
        <family val="3"/>
        <charset val="128"/>
      </rPr>
      <t xml:space="preserve">
【</t>
    </r>
    <r>
      <rPr>
        <sz val="10"/>
        <rFont val="돋움"/>
        <family val="3"/>
        <charset val="129"/>
      </rPr>
      <t>전개중</t>
    </r>
    <r>
      <rPr>
        <sz val="10"/>
        <rFont val="ＭＳ Ｐゴシック"/>
        <family val="3"/>
        <charset val="128"/>
      </rPr>
      <t>】</t>
    </r>
    <r>
      <rPr>
        <sz val="10"/>
        <rFont val="돋움"/>
        <family val="3"/>
        <charset val="129"/>
      </rPr>
      <t>현재의 상대 오라가 최대치보다 많을 경우, 그 만큼 더스트로 이동시킨다.</t>
    </r>
    <rPh sb="1" eb="3">
      <t>テンカイ</t>
    </rPh>
    <rPh sb="3" eb="4">
      <t>ジ</t>
    </rPh>
    <rPh sb="5" eb="7">
      <t>テンカイ</t>
    </rPh>
    <rPh sb="7" eb="8">
      <t>チュウ</t>
    </rPh>
    <rPh sb="9" eb="11">
      <t>テンカイ</t>
    </rPh>
    <rPh sb="11" eb="12">
      <t>トキ</t>
    </rPh>
    <rPh sb="13" eb="14">
      <t>カク</t>
    </rPh>
    <rPh sb="18" eb="20">
      <t>カイシ</t>
    </rPh>
    <rPh sb="26" eb="28">
      <t>イカ</t>
    </rPh>
    <rPh sb="29" eb="30">
      <t>オコナ</t>
    </rPh>
    <rPh sb="43" eb="44">
      <t>チュウ</t>
    </rPh>
    <rPh sb="45" eb="47">
      <t>アイテ</t>
    </rPh>
    <rPh sb="52" eb="54">
      <t>ジョウゲン</t>
    </rPh>
    <rPh sb="56" eb="57">
      <t>スク</t>
    </rPh>
    <rPh sb="68" eb="70">
      <t>ゲンザイ</t>
    </rPh>
    <rPh sb="71" eb="73">
      <t>アイテ</t>
    </rPh>
    <rPh sb="77" eb="80">
      <t>サイダイチ</t>
    </rPh>
    <rPh sb="82" eb="83">
      <t>オオ</t>
    </rPh>
    <rPh sb="93" eb="94">
      <t>ブン</t>
    </rPh>
    <rPh sb="100" eb="102">
      <t>イドウ</t>
    </rPh>
    <phoneticPr fontId="12"/>
  </si>
  <si>
    <r>
      <t>【</t>
    </r>
    <r>
      <rPr>
        <sz val="10"/>
        <rFont val="돋움"/>
        <family val="3"/>
        <charset val="129"/>
      </rPr>
      <t>전개시</t>
    </r>
    <r>
      <rPr>
        <sz val="10"/>
        <rFont val="ＭＳ Ｐゴシック"/>
        <family val="3"/>
        <charset val="128"/>
      </rPr>
      <t>/</t>
    </r>
    <r>
      <rPr>
        <sz val="10"/>
        <rFont val="돋움"/>
        <family val="3"/>
        <charset val="129"/>
      </rPr>
      <t>전개중</t>
    </r>
    <r>
      <rPr>
        <sz val="10"/>
        <rFont val="ＭＳ Ｐゴシック"/>
        <family val="3"/>
        <charset val="128"/>
      </rPr>
      <t>】</t>
    </r>
    <r>
      <rPr>
        <sz val="10"/>
        <rFont val="돋움"/>
        <family val="3"/>
        <charset val="129"/>
      </rPr>
      <t>전개시와 각 턴의 개시 페이즈에 아래의 효과를 해도 좋다.</t>
    </r>
    <r>
      <rPr>
        <sz val="10"/>
        <rFont val="ＭＳ Ｐゴシック"/>
        <family val="3"/>
        <charset val="128"/>
      </rPr>
      <t xml:space="preserve">
・</t>
    </r>
    <r>
      <rPr>
        <sz val="10"/>
        <rFont val="돋움"/>
        <family val="3"/>
        <charset val="129"/>
      </rPr>
      <t>이 턴 동안, 상대의 오라의 상한은 2적어진다.</t>
    </r>
    <r>
      <rPr>
        <sz val="10"/>
        <rFont val="ＭＳ Ｐゴシック"/>
        <family val="3"/>
        <charset val="128"/>
      </rPr>
      <t xml:space="preserve">
【</t>
    </r>
    <r>
      <rPr>
        <sz val="10"/>
        <rFont val="돋움"/>
        <family val="3"/>
        <charset val="129"/>
      </rPr>
      <t>전개중</t>
    </r>
    <r>
      <rPr>
        <sz val="10"/>
        <rFont val="ＭＳ Ｐゴシック"/>
        <family val="3"/>
        <charset val="128"/>
      </rPr>
      <t>】</t>
    </r>
    <r>
      <rPr>
        <sz val="10"/>
        <rFont val="돋움"/>
        <family val="3"/>
        <charset val="129"/>
      </rPr>
      <t>현재의 상대 오라가 최대치보다 많을 경우, 그 만큼 더스트로 이동시킨다.</t>
    </r>
    <rPh sb="1" eb="3">
      <t>テンカイ</t>
    </rPh>
    <rPh sb="3" eb="4">
      <t>ジ</t>
    </rPh>
    <rPh sb="5" eb="7">
      <t>テンカイ</t>
    </rPh>
    <rPh sb="7" eb="8">
      <t>チュウ</t>
    </rPh>
    <rPh sb="9" eb="11">
      <t>テンカイ</t>
    </rPh>
    <rPh sb="11" eb="12">
      <t>トキ</t>
    </rPh>
    <rPh sb="13" eb="14">
      <t>カク</t>
    </rPh>
    <rPh sb="18" eb="20">
      <t>カイシ</t>
    </rPh>
    <rPh sb="26" eb="28">
      <t>イカ</t>
    </rPh>
    <rPh sb="29" eb="30">
      <t>オコナ</t>
    </rPh>
    <rPh sb="43" eb="44">
      <t>チュウ</t>
    </rPh>
    <rPh sb="45" eb="47">
      <t>アイテ</t>
    </rPh>
    <rPh sb="52" eb="54">
      <t>ジョウゲン</t>
    </rPh>
    <rPh sb="56" eb="57">
      <t>スク</t>
    </rPh>
    <rPh sb="68" eb="70">
      <t>ゲンザイ</t>
    </rPh>
    <rPh sb="71" eb="73">
      <t>アイテ</t>
    </rPh>
    <rPh sb="77" eb="80">
      <t>サイダイチ</t>
    </rPh>
    <rPh sb="82" eb="83">
      <t>オオ</t>
    </rPh>
    <rPh sb="93" eb="94">
      <t>ブン</t>
    </rPh>
    <rPh sb="100" eb="102">
      <t>イドウ</t>
    </rPh>
    <phoneticPr fontId="12"/>
  </si>
  <si>
    <r>
      <rPr>
        <sz val="10"/>
        <rFont val="돋움"/>
        <family val="3"/>
        <charset val="129"/>
      </rPr>
      <t xml:space="preserve">대응한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을 무효화한다.</t>
    </r>
    <r>
      <rPr>
        <sz val="10"/>
        <rFont val="ＭＳ Ｐゴシック"/>
        <family val="3"/>
        <charset val="128"/>
      </rPr>
      <t xml:space="preserve">
【</t>
    </r>
    <r>
      <rPr>
        <sz val="10"/>
        <rFont val="돋움"/>
        <family val="3"/>
        <charset val="129"/>
      </rPr>
      <t>사용됨</t>
    </r>
    <r>
      <rPr>
        <sz val="10"/>
        <rFont val="ＭＳ Ｐゴシック"/>
        <family val="3"/>
        <charset val="128"/>
      </rPr>
      <t>】</t>
    </r>
    <r>
      <rPr>
        <sz val="10"/>
        <rFont val="돋움"/>
        <family val="3"/>
        <charset val="129"/>
      </rPr>
      <t>당신의 개시 페이즈에 상대의 오라에 빈 공간이 없다면, 상대는 오라에서 벚꽃 결정을 1개 더스트로 보내고 1번 동결한다. 그 후, 상대가 5개 이상 동결되어 있다면, 상대는 패배한다.</t>
    </r>
    <rPh sb="0" eb="2">
      <t>タイオウ</t>
    </rPh>
    <rPh sb="9" eb="10">
      <t>ウ</t>
    </rPh>
    <rPh sb="11" eb="12">
      <t>ケ</t>
    </rPh>
    <rPh sb="16" eb="18">
      <t>シヨウ</t>
    </rPh>
    <rPh sb="18" eb="19">
      <t>ス</t>
    </rPh>
    <rPh sb="24" eb="26">
      <t>カイシ</t>
    </rPh>
    <rPh sb="31" eb="33">
      <t>アイテ</t>
    </rPh>
    <rPh sb="38" eb="39">
      <t>ア</t>
    </rPh>
    <rPh sb="46" eb="48">
      <t>アイテ</t>
    </rPh>
    <rPh sb="54" eb="56">
      <t>オウカ</t>
    </rPh>
    <rPh sb="56" eb="58">
      <t>ケッショウ</t>
    </rPh>
    <rPh sb="65" eb="66">
      <t>オク</t>
    </rPh>
    <rPh sb="69" eb="70">
      <t>カイ</t>
    </rPh>
    <rPh sb="70" eb="72">
      <t>トウケツ</t>
    </rPh>
    <rPh sb="77" eb="78">
      <t>アト</t>
    </rPh>
    <rPh sb="79" eb="81">
      <t>アイテ</t>
    </rPh>
    <rPh sb="84" eb="86">
      <t>イジョウ</t>
    </rPh>
    <rPh sb="86" eb="88">
      <t>トウケツ</t>
    </rPh>
    <rPh sb="96" eb="98">
      <t>アイテ</t>
    </rPh>
    <rPh sb="99" eb="101">
      <t>ハイボク</t>
    </rPh>
    <phoneticPr fontId="12"/>
  </si>
  <si>
    <r>
      <rPr>
        <sz val="10"/>
        <rFont val="돋움"/>
        <family val="3"/>
        <charset val="129"/>
      </rPr>
      <t xml:space="preserve">대응한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 xml:space="preserve">을 무효화한다. 그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이 카드에 의한 것이라면 그 카드를 이 카드에 봉인하고 현재 페이즈를 종료한다.</t>
    </r>
    <r>
      <rPr>
        <sz val="10"/>
        <rFont val="ＭＳ Ｐゴシック"/>
        <family val="3"/>
        <charset val="128"/>
      </rPr>
      <t xml:space="preserve">
【</t>
    </r>
    <r>
      <rPr>
        <sz val="10"/>
        <rFont val="돋움"/>
        <family val="3"/>
        <charset val="129"/>
      </rPr>
      <t>사용됨</t>
    </r>
    <r>
      <rPr>
        <sz val="10"/>
        <rFont val="ＭＳ Ｐゴシック"/>
        <family val="3"/>
        <charset val="128"/>
      </rPr>
      <t>】</t>
    </r>
    <r>
      <rPr>
        <sz val="10"/>
        <rFont val="돋움"/>
        <family val="3"/>
        <charset val="129"/>
      </rPr>
      <t>당신의</t>
    </r>
    <r>
      <rPr>
        <sz val="10"/>
        <rFont val="Calibri"/>
        <family val="3"/>
      </rPr>
      <t xml:space="preserve"> </t>
    </r>
    <r>
      <rPr>
        <sz val="10"/>
        <rFont val="돋움"/>
        <family val="3"/>
        <charset val="129"/>
      </rPr>
      <t>개시</t>
    </r>
    <r>
      <rPr>
        <sz val="10"/>
        <rFont val="Calibri"/>
        <family val="3"/>
      </rPr>
      <t xml:space="preserve"> </t>
    </r>
    <r>
      <rPr>
        <sz val="10"/>
        <rFont val="돋움"/>
        <family val="3"/>
        <charset val="129"/>
      </rPr>
      <t>페이즈에</t>
    </r>
    <r>
      <rPr>
        <sz val="10"/>
        <rFont val="Calibri"/>
        <family val="3"/>
      </rPr>
      <t xml:space="preserve"> </t>
    </r>
    <r>
      <rPr>
        <sz val="10"/>
        <rFont val="돋움"/>
        <family val="3"/>
        <charset val="129"/>
      </rPr>
      <t>상대의</t>
    </r>
    <r>
      <rPr>
        <sz val="10"/>
        <rFont val="Calibri"/>
        <family val="3"/>
      </rPr>
      <t xml:space="preserve"> </t>
    </r>
    <r>
      <rPr>
        <sz val="10"/>
        <rFont val="돋움"/>
        <family val="3"/>
        <charset val="129"/>
      </rPr>
      <t>오라에</t>
    </r>
    <r>
      <rPr>
        <sz val="10"/>
        <rFont val="Calibri"/>
        <family val="3"/>
      </rPr>
      <t xml:space="preserve"> </t>
    </r>
    <r>
      <rPr>
        <sz val="10"/>
        <rFont val="돋움"/>
        <family val="3"/>
        <charset val="129"/>
      </rPr>
      <t>빈</t>
    </r>
    <r>
      <rPr>
        <sz val="10"/>
        <rFont val="Calibri"/>
        <family val="3"/>
      </rPr>
      <t xml:space="preserve"> </t>
    </r>
    <r>
      <rPr>
        <sz val="10"/>
        <rFont val="돋움"/>
        <family val="3"/>
        <charset val="129"/>
      </rPr>
      <t>공간이</t>
    </r>
    <r>
      <rPr>
        <sz val="10"/>
        <rFont val="Calibri"/>
        <family val="3"/>
      </rPr>
      <t xml:space="preserve"> </t>
    </r>
    <r>
      <rPr>
        <sz val="10"/>
        <rFont val="돋움"/>
        <family val="3"/>
        <charset val="129"/>
      </rPr>
      <t>없다면</t>
    </r>
    <r>
      <rPr>
        <sz val="10"/>
        <rFont val="Calibri"/>
        <family val="3"/>
      </rPr>
      <t xml:space="preserve">, </t>
    </r>
    <r>
      <rPr>
        <sz val="10"/>
        <rFont val="돋움"/>
        <family val="3"/>
        <charset val="129"/>
      </rPr>
      <t>상대는</t>
    </r>
    <r>
      <rPr>
        <sz val="10"/>
        <rFont val="Calibri"/>
        <family val="3"/>
      </rPr>
      <t xml:space="preserve"> </t>
    </r>
    <r>
      <rPr>
        <sz val="10"/>
        <rFont val="돋움"/>
        <family val="3"/>
        <charset val="129"/>
      </rPr>
      <t>오라에서</t>
    </r>
    <r>
      <rPr>
        <sz val="10"/>
        <rFont val="Calibri"/>
        <family val="3"/>
      </rPr>
      <t xml:space="preserve"> </t>
    </r>
    <r>
      <rPr>
        <sz val="10"/>
        <rFont val="돋움"/>
        <family val="3"/>
        <charset val="129"/>
      </rPr>
      <t>벚꽃</t>
    </r>
    <r>
      <rPr>
        <sz val="10"/>
        <rFont val="Calibri"/>
        <family val="3"/>
      </rPr>
      <t xml:space="preserve"> </t>
    </r>
    <r>
      <rPr>
        <sz val="10"/>
        <rFont val="돋움"/>
        <family val="3"/>
        <charset val="129"/>
      </rPr>
      <t>결정을</t>
    </r>
    <r>
      <rPr>
        <sz val="10"/>
        <rFont val="Calibri"/>
        <family val="3"/>
      </rPr>
      <t xml:space="preserve"> 1</t>
    </r>
    <r>
      <rPr>
        <sz val="10"/>
        <rFont val="돋움"/>
        <family val="3"/>
        <charset val="129"/>
      </rPr>
      <t>개</t>
    </r>
    <r>
      <rPr>
        <sz val="10"/>
        <rFont val="Calibri"/>
        <family val="3"/>
      </rPr>
      <t xml:space="preserve"> </t>
    </r>
    <r>
      <rPr>
        <sz val="10"/>
        <rFont val="돋움"/>
        <family val="3"/>
        <charset val="129"/>
      </rPr>
      <t>더스트로</t>
    </r>
    <r>
      <rPr>
        <sz val="10"/>
        <rFont val="Calibri"/>
        <family val="3"/>
      </rPr>
      <t xml:space="preserve"> </t>
    </r>
    <r>
      <rPr>
        <sz val="10"/>
        <rFont val="돋움"/>
        <family val="3"/>
        <charset val="129"/>
      </rPr>
      <t>보내고</t>
    </r>
    <r>
      <rPr>
        <sz val="10"/>
        <rFont val="Calibri"/>
        <family val="3"/>
      </rPr>
      <t xml:space="preserve"> 1</t>
    </r>
    <r>
      <rPr>
        <sz val="10"/>
        <rFont val="돋움"/>
        <family val="3"/>
        <charset val="129"/>
      </rPr>
      <t>번</t>
    </r>
    <r>
      <rPr>
        <sz val="10"/>
        <rFont val="Calibri"/>
        <family val="3"/>
      </rPr>
      <t xml:space="preserve"> </t>
    </r>
    <r>
      <rPr>
        <sz val="10"/>
        <rFont val="돋움"/>
        <family val="3"/>
        <charset val="129"/>
      </rPr>
      <t>동결한다</t>
    </r>
    <r>
      <rPr>
        <sz val="10"/>
        <rFont val="Calibri"/>
        <family val="3"/>
      </rPr>
      <t xml:space="preserve">. </t>
    </r>
    <r>
      <rPr>
        <sz val="10"/>
        <rFont val="돋움"/>
        <family val="3"/>
        <charset val="129"/>
      </rPr>
      <t>그</t>
    </r>
    <r>
      <rPr>
        <sz val="10"/>
        <rFont val="Calibri"/>
        <family val="3"/>
      </rPr>
      <t xml:space="preserve"> </t>
    </r>
    <r>
      <rPr>
        <sz val="10"/>
        <rFont val="돋움"/>
        <family val="3"/>
        <charset val="129"/>
      </rPr>
      <t>후</t>
    </r>
    <r>
      <rPr>
        <sz val="10"/>
        <rFont val="Calibri"/>
        <family val="3"/>
      </rPr>
      <t xml:space="preserve">, </t>
    </r>
    <r>
      <rPr>
        <sz val="10"/>
        <rFont val="돋움"/>
        <family val="3"/>
        <charset val="129"/>
      </rPr>
      <t>상대가</t>
    </r>
    <r>
      <rPr>
        <sz val="10"/>
        <rFont val="Calibri"/>
        <family val="3"/>
      </rPr>
      <t xml:space="preserve"> 5</t>
    </r>
    <r>
      <rPr>
        <sz val="10"/>
        <rFont val="돋움"/>
        <family val="3"/>
        <charset val="129"/>
      </rPr>
      <t>개</t>
    </r>
    <r>
      <rPr>
        <sz val="10"/>
        <rFont val="Calibri"/>
        <family val="3"/>
      </rPr>
      <t xml:space="preserve"> </t>
    </r>
    <r>
      <rPr>
        <sz val="10"/>
        <rFont val="돋움"/>
        <family val="3"/>
        <charset val="129"/>
      </rPr>
      <t>이상</t>
    </r>
    <r>
      <rPr>
        <sz val="10"/>
        <rFont val="Calibri"/>
        <family val="3"/>
      </rPr>
      <t xml:space="preserve"> </t>
    </r>
    <r>
      <rPr>
        <sz val="10"/>
        <rFont val="돋움"/>
        <family val="3"/>
        <charset val="129"/>
      </rPr>
      <t>동결되어</t>
    </r>
    <r>
      <rPr>
        <sz val="10"/>
        <rFont val="Calibri"/>
        <family val="3"/>
      </rPr>
      <t xml:space="preserve"> </t>
    </r>
    <r>
      <rPr>
        <sz val="10"/>
        <rFont val="돋움"/>
        <family val="3"/>
        <charset val="129"/>
      </rPr>
      <t>있다면</t>
    </r>
    <r>
      <rPr>
        <sz val="10"/>
        <rFont val="Calibri"/>
        <family val="3"/>
      </rPr>
      <t xml:space="preserve">, </t>
    </r>
    <r>
      <rPr>
        <sz val="10"/>
        <rFont val="돋움"/>
        <family val="3"/>
        <charset val="129"/>
      </rPr>
      <t>상대는</t>
    </r>
    <r>
      <rPr>
        <sz val="10"/>
        <rFont val="Calibri"/>
        <family val="3"/>
      </rPr>
      <t xml:space="preserve"> </t>
    </r>
    <r>
      <rPr>
        <sz val="10"/>
        <rFont val="돋움"/>
        <family val="3"/>
        <charset val="129"/>
      </rPr>
      <t>패배한다</t>
    </r>
    <r>
      <rPr>
        <sz val="10"/>
        <rFont val="Calibri"/>
        <family val="3"/>
      </rPr>
      <t>.</t>
    </r>
    <rPh sb="0" eb="2">
      <t>タイオウ</t>
    </rPh>
    <rPh sb="9" eb="10">
      <t>ウ</t>
    </rPh>
    <rPh sb="11" eb="12">
      <t>ケ</t>
    </rPh>
    <rPh sb="44" eb="46">
      <t>フウイン</t>
    </rPh>
    <rPh sb="48" eb="50">
      <t>ゲンザイ</t>
    </rPh>
    <rPh sb="56" eb="58">
      <t>シュウリョウ</t>
    </rPh>
    <rPh sb="63" eb="65">
      <t>シヨウ</t>
    </rPh>
    <rPh sb="65" eb="66">
      <t>ス</t>
    </rPh>
    <rPh sb="71" eb="73">
      <t>カイシ</t>
    </rPh>
    <rPh sb="78" eb="80">
      <t>アイテ</t>
    </rPh>
    <rPh sb="85" eb="86">
      <t>ア</t>
    </rPh>
    <rPh sb="93" eb="95">
      <t>アイテ</t>
    </rPh>
    <rPh sb="101" eb="103">
      <t>オウカ</t>
    </rPh>
    <rPh sb="103" eb="105">
      <t>ケッショウ</t>
    </rPh>
    <rPh sb="112" eb="113">
      <t>オク</t>
    </rPh>
    <rPh sb="116" eb="117">
      <t>カイ</t>
    </rPh>
    <rPh sb="117" eb="119">
      <t>トウケツ</t>
    </rPh>
    <rPh sb="124" eb="125">
      <t>アト</t>
    </rPh>
    <rPh sb="126" eb="128">
      <t>アイテ</t>
    </rPh>
    <rPh sb="131" eb="133">
      <t>イジョウ</t>
    </rPh>
    <rPh sb="133" eb="135">
      <t>トウケツ</t>
    </rPh>
    <rPh sb="143" eb="145">
      <t>アイテ</t>
    </rPh>
    <rPh sb="146" eb="148">
      <t>ハイボク</t>
    </rPh>
    <phoneticPr fontId="12"/>
  </si>
  <si>
    <r>
      <t>【</t>
    </r>
    <r>
      <rPr>
        <sz val="10"/>
        <rFont val="돋움"/>
        <family val="3"/>
        <charset val="129"/>
      </rPr>
      <t>상시</t>
    </r>
    <r>
      <rPr>
        <sz val="10"/>
        <rFont val="ＭＳ Ｐゴシック"/>
        <family val="3"/>
        <charset val="128"/>
      </rPr>
      <t>】</t>
    </r>
    <r>
      <rPr>
        <sz val="10"/>
        <rFont val="돋움"/>
        <family val="3"/>
        <charset val="129"/>
      </rPr>
      <t>팔상</t>
    </r>
    <r>
      <rPr>
        <sz val="10"/>
        <rFont val="ＭＳ Ｐゴシック"/>
        <family val="3"/>
        <charset val="128"/>
      </rPr>
      <t>―</t>
    </r>
    <r>
      <rPr>
        <sz val="10"/>
        <rFont val="돋움"/>
        <family val="3"/>
        <charset val="129"/>
      </rPr>
      <t xml:space="preserve">당신의 오라가 0이라면, 이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 xml:space="preserve">은 </t>
    </r>
    <r>
      <rPr>
        <sz val="10"/>
        <rFont val="ＭＳ Ｐゴシック"/>
        <family val="3"/>
        <charset val="128"/>
      </rPr>
      <t>+0/+1</t>
    </r>
    <r>
      <rPr>
        <sz val="10"/>
        <rFont val="돋움"/>
        <family val="3"/>
        <charset val="129"/>
      </rPr>
      <t xml:space="preserve"> 된다.</t>
    </r>
    <r>
      <rPr>
        <sz val="10"/>
        <rFont val="ＭＳ Ｐゴシック"/>
        <family val="3"/>
        <charset val="128"/>
      </rPr>
      <t xml:space="preserve">
【</t>
    </r>
    <r>
      <rPr>
        <sz val="10"/>
        <rFont val="돋움"/>
        <family val="3"/>
        <charset val="129"/>
      </rPr>
      <t>상시</t>
    </r>
    <r>
      <rPr>
        <sz val="10"/>
        <rFont val="ＭＳ Ｐゴシック"/>
        <family val="3"/>
        <charset val="128"/>
      </rPr>
      <t>】</t>
    </r>
    <r>
      <rPr>
        <sz val="10"/>
        <rFont val="돋움"/>
        <family val="3"/>
        <charset val="129"/>
      </rPr>
      <t xml:space="preserve">현재가 상대 턴이라면 이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의 데미지는 당신이 고른다.</t>
    </r>
    <rPh sb="4" eb="5">
      <t>ハチ</t>
    </rPh>
    <rPh sb="5" eb="6">
      <t>アイ</t>
    </rPh>
    <rPh sb="23" eb="25">
      <t>コウゲキ</t>
    </rPh>
    <rPh sb="41" eb="43">
      <t>ゲンザイ</t>
    </rPh>
    <rPh sb="44" eb="46">
      <t>アイテ</t>
    </rPh>
    <rPh sb="70" eb="71">
      <t>エラ</t>
    </rPh>
    <phoneticPr fontId="12"/>
  </si>
  <si>
    <r>
      <rPr>
        <sz val="10"/>
        <rFont val="돋움"/>
        <family val="3"/>
        <charset val="129"/>
      </rPr>
      <t xml:space="preserve">대응한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의 해결 후에 당신과 상대의 오라를 원하는 만큼 더스트로 보내고 현재 페이즈를 종료한다.</t>
    </r>
    <rPh sb="9" eb="11">
      <t>カイケツ</t>
    </rPh>
    <rPh sb="11" eb="12">
      <t>ゴ</t>
    </rPh>
    <rPh sb="18" eb="20">
      <t>アイテ</t>
    </rPh>
    <rPh sb="25" eb="26">
      <t>ス</t>
    </rPh>
    <rPh sb="34" eb="35">
      <t>オク</t>
    </rPh>
    <rPh sb="37" eb="39">
      <t>ゲンザイ</t>
    </rPh>
    <rPh sb="45" eb="47">
      <t>シュウリョウ</t>
    </rPh>
    <phoneticPr fontId="12"/>
  </si>
  <si>
    <r>
      <rPr>
        <sz val="10"/>
        <rFont val="돋움"/>
        <family val="3"/>
        <charset val="129"/>
      </rPr>
      <t xml:space="preserve">대응한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의 해결 후에 현재 페이즈를 종료한다.</t>
    </r>
    <r>
      <rPr>
        <sz val="10"/>
        <rFont val="ＭＳ Ｐゴシック"/>
        <family val="3"/>
        <charset val="128"/>
      </rPr>
      <t xml:space="preserve">
【</t>
    </r>
    <r>
      <rPr>
        <sz val="10"/>
        <rFont val="돋움"/>
        <family val="3"/>
        <charset val="129"/>
      </rPr>
      <t>사용됨</t>
    </r>
    <r>
      <rPr>
        <sz val="10"/>
        <rFont val="ＭＳ Ｐゴシック"/>
        <family val="3"/>
        <charset val="128"/>
      </rPr>
      <t>】</t>
    </r>
    <r>
      <rPr>
        <sz val="10"/>
        <rFont val="돋움"/>
        <family val="3"/>
        <charset val="129"/>
      </rPr>
      <t>당신의 메인 페이즈 개시 시에 당신과 상대의 오라를 전부 더스트로 보내고 이 카드를 미사용으로 되돌린다.</t>
    </r>
    <rPh sb="9" eb="11">
      <t>カイケツ</t>
    </rPh>
    <rPh sb="11" eb="12">
      <t>ゴ</t>
    </rPh>
    <rPh sb="13" eb="15">
      <t>ゲンザイ</t>
    </rPh>
    <rPh sb="21" eb="23">
      <t>シュウリョウ</t>
    </rPh>
    <rPh sb="28" eb="30">
      <t>シヨウ</t>
    </rPh>
    <rPh sb="30" eb="31">
      <t>ス</t>
    </rPh>
    <rPh sb="44" eb="46">
      <t>カイシ</t>
    </rPh>
    <rPh sb="46" eb="47">
      <t>ジ</t>
    </rPh>
    <rPh sb="53" eb="55">
      <t>アイテ</t>
    </rPh>
    <rPh sb="68" eb="69">
      <t>オク</t>
    </rPh>
    <rPh sb="77" eb="80">
      <t>ミシヨウ</t>
    </rPh>
    <rPh sb="81" eb="82">
      <t>モド</t>
    </rPh>
    <phoneticPr fontId="12"/>
  </si>
  <si>
    <r>
      <t>【</t>
    </r>
    <r>
      <rPr>
        <sz val="10"/>
        <rFont val="돋움"/>
        <family val="3"/>
        <charset val="129"/>
      </rPr>
      <t>전개시</t>
    </r>
    <r>
      <rPr>
        <sz val="10"/>
        <rFont val="ＭＳ Ｐゴシック"/>
        <family val="3"/>
        <charset val="128"/>
      </rPr>
      <t>/</t>
    </r>
    <r>
      <rPr>
        <sz val="10"/>
        <rFont val="돋움"/>
        <family val="3"/>
        <charset val="129"/>
      </rPr>
      <t>파기시</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적정거리</t>
    </r>
    <r>
      <rPr>
        <sz val="10"/>
        <rFont val="ＭＳ Ｐゴシック"/>
        <family val="3"/>
        <charset val="128"/>
      </rPr>
      <t>2-5</t>
    </r>
    <r>
      <rPr>
        <sz val="10"/>
        <rFont val="돋움"/>
        <family val="3"/>
        <charset val="129"/>
      </rPr>
      <t xml:space="preserve">, </t>
    </r>
    <r>
      <rPr>
        <sz val="10"/>
        <rFont val="ＭＳ Ｐゴシック"/>
        <family val="3"/>
        <charset val="128"/>
      </rPr>
      <t>-/1』</t>
    </r>
    <r>
      <rPr>
        <sz val="10"/>
        <rFont val="돋움"/>
        <family val="3"/>
        <charset val="129"/>
      </rPr>
      <t>을 한다.</t>
    </r>
    <rPh sb="1" eb="3">
      <t>テンカイ</t>
    </rPh>
    <rPh sb="3" eb="4">
      <t>トキ</t>
    </rPh>
    <rPh sb="5" eb="7">
      <t>ハキ</t>
    </rPh>
    <rPh sb="7" eb="8">
      <t>トキ</t>
    </rPh>
    <rPh sb="9" eb="11">
      <t>コウゲキ</t>
    </rPh>
    <rPh sb="12" eb="14">
      <t>テキセイ</t>
    </rPh>
    <rPh sb="14" eb="16">
      <t>キョリ</t>
    </rPh>
    <rPh sb="25" eb="26">
      <t>オコナ</t>
    </rPh>
    <phoneticPr fontId="12"/>
  </si>
  <si>
    <r>
      <t>【</t>
    </r>
    <r>
      <rPr>
        <sz val="10"/>
        <rFont val="돋움"/>
        <family val="3"/>
        <charset val="129"/>
      </rPr>
      <t>전개시</t>
    </r>
    <r>
      <rPr>
        <sz val="10"/>
        <rFont val="ＭＳ Ｐゴシック"/>
        <family val="3"/>
        <charset val="128"/>
      </rPr>
      <t>/</t>
    </r>
    <r>
      <rPr>
        <sz val="10"/>
        <rFont val="돋움"/>
        <family val="3"/>
        <charset val="129"/>
      </rPr>
      <t>파기시</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적정거리</t>
    </r>
    <r>
      <rPr>
        <sz val="10"/>
        <rFont val="ＭＳ Ｐゴシック"/>
        <family val="3"/>
        <charset val="128"/>
      </rPr>
      <t>2-</t>
    </r>
    <r>
      <rPr>
        <sz val="10"/>
        <rFont val="돋움"/>
        <family val="3"/>
        <charset val="129"/>
      </rPr>
      <t>6</t>
    </r>
    <r>
      <rPr>
        <sz val="10"/>
        <rFont val="ＭＳ Ｐゴシック"/>
        <family val="3"/>
        <charset val="128"/>
      </rPr>
      <t>, -/1</t>
    </r>
    <r>
      <rPr>
        <sz val="10"/>
        <rFont val="돋움"/>
        <family val="3"/>
        <charset val="129"/>
      </rPr>
      <t>, 대응불가</t>
    </r>
    <r>
      <rPr>
        <sz val="10"/>
        <rFont val="ＭＳ Ｐゴシック"/>
        <family val="3"/>
        <charset val="128"/>
      </rPr>
      <t>』</t>
    </r>
    <r>
      <rPr>
        <sz val="10"/>
        <rFont val="돋움"/>
        <family val="3"/>
        <charset val="129"/>
      </rPr>
      <t>를</t>
    </r>
    <r>
      <rPr>
        <sz val="10"/>
        <rFont val="ＭＳ Ｐゴシック"/>
        <family val="3"/>
        <charset val="128"/>
      </rPr>
      <t xml:space="preserve"> </t>
    </r>
    <r>
      <rPr>
        <sz val="10"/>
        <rFont val="돋움"/>
        <family val="3"/>
        <charset val="129"/>
      </rPr>
      <t>한다</t>
    </r>
    <r>
      <rPr>
        <sz val="10"/>
        <rFont val="ＭＳ Ｐゴシック"/>
        <family val="3"/>
        <charset val="128"/>
      </rPr>
      <t>.
【</t>
    </r>
    <r>
      <rPr>
        <sz val="10"/>
        <rFont val="돋움"/>
        <family val="3"/>
        <charset val="129"/>
      </rPr>
      <t>전개중</t>
    </r>
    <r>
      <rPr>
        <sz val="10"/>
        <rFont val="ＭＳ Ｐゴシック"/>
        <family val="3"/>
        <charset val="128"/>
      </rPr>
      <t>】</t>
    </r>
    <r>
      <rPr>
        <sz val="10"/>
        <rFont val="돋움"/>
        <family val="3"/>
        <charset val="129"/>
      </rPr>
      <t>상대의 턴에 이 카드 위의 벚꽃 결정은 이동하지 않는다.</t>
    </r>
    <rPh sb="1" eb="3">
      <t>テンカイ</t>
    </rPh>
    <rPh sb="3" eb="4">
      <t>トキ</t>
    </rPh>
    <rPh sb="5" eb="7">
      <t>ハキ</t>
    </rPh>
    <rPh sb="7" eb="8">
      <t>トキ</t>
    </rPh>
    <rPh sb="9" eb="11">
      <t>コウゲキ</t>
    </rPh>
    <rPh sb="12" eb="14">
      <t>テキセイ</t>
    </rPh>
    <rPh sb="14" eb="16">
      <t>キョリ</t>
    </rPh>
    <rPh sb="24" eb="26">
      <t>タイオウ</t>
    </rPh>
    <rPh sb="26" eb="28">
      <t>フカ</t>
    </rPh>
    <rPh sb="30" eb="31">
      <t>オコナ</t>
    </rPh>
    <rPh sb="37" eb="38">
      <t>チュウ</t>
    </rPh>
    <rPh sb="39" eb="41">
      <t>アイテ</t>
    </rPh>
    <rPh sb="52" eb="53">
      <t>ウエ</t>
    </rPh>
    <rPh sb="54" eb="56">
      <t>オウカ</t>
    </rPh>
    <rPh sb="56" eb="58">
      <t>ケッショウ</t>
    </rPh>
    <rPh sb="59" eb="61">
      <t>イドウ</t>
    </rPh>
    <phoneticPr fontId="12"/>
  </si>
  <si>
    <r>
      <t>【</t>
    </r>
    <r>
      <rPr>
        <sz val="10"/>
        <rFont val="돋움"/>
        <family val="3"/>
        <charset val="129"/>
      </rPr>
      <t>사용됨</t>
    </r>
    <r>
      <rPr>
        <sz val="10"/>
        <rFont val="ＭＳ Ｐゴシック"/>
        <family val="3"/>
        <charset val="128"/>
      </rPr>
      <t>】</t>
    </r>
    <r>
      <rPr>
        <sz val="10"/>
        <rFont val="돋움"/>
        <family val="3"/>
        <charset val="129"/>
      </rPr>
      <t>당신의 손패의 최대치는 1증가하고, 상대의 손패의 최대치는 1감소한다.</t>
    </r>
    <rPh sb="1" eb="3">
      <t>シヨウ</t>
    </rPh>
    <rPh sb="3" eb="4">
      <t>ズミ</t>
    </rPh>
    <rPh sb="9" eb="11">
      <t>テフダ</t>
    </rPh>
    <rPh sb="12" eb="14">
      <t>サイダイ</t>
    </rPh>
    <rPh sb="14" eb="16">
      <t>マイスウ</t>
    </rPh>
    <rPh sb="18" eb="20">
      <t>ゾウカ</t>
    </rPh>
    <rPh sb="22" eb="24">
      <t>アイテ</t>
    </rPh>
    <rPh sb="25" eb="27">
      <t>テフダ</t>
    </rPh>
    <rPh sb="28" eb="30">
      <t>サイダイ</t>
    </rPh>
    <rPh sb="30" eb="32">
      <t>マイスウ</t>
    </rPh>
    <rPh sb="34" eb="36">
      <t>ゲンショウ</t>
    </rPh>
    <phoneticPr fontId="12"/>
  </si>
  <si>
    <r>
      <t>【</t>
    </r>
    <r>
      <rPr>
        <sz val="10"/>
        <rFont val="돋움"/>
        <family val="3"/>
        <charset val="129"/>
      </rPr>
      <t>사용됨</t>
    </r>
    <r>
      <rPr>
        <sz val="10"/>
        <rFont val="ＭＳ Ｐゴシック"/>
        <family val="3"/>
        <charset val="128"/>
      </rPr>
      <t>】</t>
    </r>
    <r>
      <rPr>
        <sz val="10"/>
        <rFont val="돋움"/>
        <family val="3"/>
        <charset val="129"/>
      </rPr>
      <t>당신의</t>
    </r>
    <r>
      <rPr>
        <sz val="10"/>
        <rFont val="ＭＳ Ｐゴシック"/>
        <family val="3"/>
        <charset val="128"/>
      </rPr>
      <t xml:space="preserve"> </t>
    </r>
    <r>
      <rPr>
        <sz val="10"/>
        <rFont val="돋움"/>
        <family val="3"/>
        <charset val="129"/>
      </rPr>
      <t>손패의</t>
    </r>
    <r>
      <rPr>
        <sz val="10"/>
        <rFont val="ＭＳ Ｐゴシック"/>
        <family val="3"/>
        <charset val="128"/>
      </rPr>
      <t xml:space="preserve"> </t>
    </r>
    <r>
      <rPr>
        <sz val="10"/>
        <rFont val="돋움"/>
        <family val="3"/>
        <charset val="129"/>
      </rPr>
      <t>최대치는</t>
    </r>
    <r>
      <rPr>
        <sz val="10"/>
        <rFont val="ＭＳ Ｐゴシック"/>
        <family val="3"/>
        <charset val="128"/>
      </rPr>
      <t xml:space="preserve"> 1</t>
    </r>
    <r>
      <rPr>
        <sz val="10"/>
        <rFont val="돋움"/>
        <family val="3"/>
        <charset val="129"/>
      </rPr>
      <t>증가하고</t>
    </r>
    <r>
      <rPr>
        <sz val="10"/>
        <rFont val="ＭＳ Ｐゴシック"/>
        <family val="3"/>
        <charset val="128"/>
      </rPr>
      <t xml:space="preserve">, </t>
    </r>
    <r>
      <rPr>
        <sz val="10"/>
        <rFont val="돋움"/>
        <family val="3"/>
        <charset val="129"/>
      </rPr>
      <t>상대의</t>
    </r>
    <r>
      <rPr>
        <sz val="10"/>
        <rFont val="ＭＳ Ｐゴシック"/>
        <family val="3"/>
        <charset val="128"/>
      </rPr>
      <t xml:space="preserve"> </t>
    </r>
    <r>
      <rPr>
        <sz val="10"/>
        <rFont val="돋움"/>
        <family val="3"/>
        <charset val="129"/>
      </rPr>
      <t>손패의</t>
    </r>
    <r>
      <rPr>
        <sz val="10"/>
        <rFont val="ＭＳ Ｐゴシック"/>
        <family val="3"/>
        <charset val="128"/>
      </rPr>
      <t xml:space="preserve"> </t>
    </r>
    <r>
      <rPr>
        <sz val="10"/>
        <rFont val="돋움"/>
        <family val="3"/>
        <charset val="129"/>
      </rPr>
      <t>최대치는</t>
    </r>
    <r>
      <rPr>
        <sz val="10"/>
        <rFont val="ＭＳ Ｐゴシック"/>
        <family val="3"/>
        <charset val="128"/>
      </rPr>
      <t xml:space="preserve"> 1</t>
    </r>
    <r>
      <rPr>
        <sz val="10"/>
        <rFont val="돋움"/>
        <family val="3"/>
        <charset val="129"/>
      </rPr>
      <t>감소한다</t>
    </r>
    <r>
      <rPr>
        <sz val="10"/>
        <rFont val="ＭＳ Ｐゴシック"/>
        <family val="3"/>
        <charset val="128"/>
      </rPr>
      <t>.
【</t>
    </r>
    <r>
      <rPr>
        <sz val="10"/>
        <rFont val="돋움"/>
        <family val="3"/>
        <charset val="129"/>
      </rPr>
      <t>사용됨</t>
    </r>
    <r>
      <rPr>
        <sz val="10"/>
        <rFont val="ＭＳ Ｐゴシック"/>
        <family val="3"/>
        <charset val="128"/>
      </rPr>
      <t>】</t>
    </r>
    <r>
      <rPr>
        <sz val="10"/>
        <rFont val="돋움"/>
        <family val="3"/>
        <charset val="129"/>
      </rPr>
      <t>경지</t>
    </r>
    <r>
      <rPr>
        <sz val="10"/>
        <rFont val="ＭＳ Ｐゴシック"/>
        <family val="3"/>
        <charset val="128"/>
      </rPr>
      <t>―</t>
    </r>
    <r>
      <rPr>
        <sz val="10"/>
        <rFont val="돋움"/>
        <family val="3"/>
        <charset val="129"/>
      </rPr>
      <t>당신의 종료 페이즈에 당신의 집중력이 2라면, 상대는 위축한다.</t>
    </r>
    <rPh sb="1" eb="3">
      <t>シヨウ</t>
    </rPh>
    <rPh sb="3" eb="4">
      <t>ズミ</t>
    </rPh>
    <rPh sb="9" eb="11">
      <t>テフダ</t>
    </rPh>
    <rPh sb="12" eb="14">
      <t>サイダイ</t>
    </rPh>
    <rPh sb="14" eb="16">
      <t>マイスウ</t>
    </rPh>
    <rPh sb="18" eb="20">
      <t>ゾウカ</t>
    </rPh>
    <rPh sb="22" eb="24">
      <t>アイテ</t>
    </rPh>
    <rPh sb="25" eb="27">
      <t>テフダ</t>
    </rPh>
    <rPh sb="28" eb="30">
      <t>サイダイ</t>
    </rPh>
    <rPh sb="30" eb="32">
      <t>マイスウ</t>
    </rPh>
    <rPh sb="34" eb="36">
      <t>ゲンショウ</t>
    </rPh>
    <rPh sb="45" eb="47">
      <t>キョウチ</t>
    </rPh>
    <rPh sb="52" eb="54">
      <t>シュウリョウ</t>
    </rPh>
    <rPh sb="63" eb="66">
      <t>シュウチュウリョク</t>
    </rPh>
    <rPh sb="72" eb="74">
      <t>アイテ</t>
    </rPh>
    <rPh sb="75" eb="77">
      <t>イシュク</t>
    </rPh>
    <phoneticPr fontId="12"/>
  </si>
  <si>
    <t>不动二式</t>
  </si>
  <si>
    <t>不动四式</t>
  </si>
  <si>
    <t>위풍</t>
  </si>
  <si>
    <t>집착</t>
  </si>
  <si>
    <t>참화육도─나찰</t>
  </si>
  <si>
    <t>비장수</t>
  </si>
  <si>
    <t>얼음 칼날</t>
  </si>
  <si>
    <t>도섭</t>
  </si>
  <si>
    <t>설상무도</t>
  </si>
  <si>
    <t>혼신</t>
  </si>
  <si>
    <t>집념</t>
  </si>
  <si>
    <t>참화육도─사람</t>
  </si>
  <si>
    <t>아마네 유리나의 저력:첫날</t>
  </si>
  <si>
    <t>얼음 송곳니</t>
  </si>
  <si>
    <t>눈 무대</t>
  </si>
  <si>
    <t>히사메 사이네의 종말의 끝:첫눈</t>
  </si>
  <si>
    <t>독침・갑</t>
  </si>
  <si>
    <t>독침・을</t>
  </si>
  <si>
    <t>독침・병</t>
  </si>
  <si>
    <t>재정비</t>
  </si>
  <si>
    <t>멸등의 은닉독</t>
  </si>
  <si>
    <t>야미쿠라 치카게의 살아가는 방식:찰나</t>
  </si>
  <si>
    <t>연습용 철퇴</t>
  </si>
  <si>
    <t>몸통 박치기</t>
  </si>
  <si>
    <t>추격</t>
  </si>
  <si>
    <t>간파</t>
  </si>
  <si>
    <t>물러서기</t>
  </si>
  <si>
    <t>용의 본능</t>
  </si>
  <si>
    <t>철권</t>
  </si>
  <si>
    <t>쏘아떨구기</t>
  </si>
  <si>
    <t>순완</t>
  </si>
  <si>
    <t>부도 2식</t>
  </si>
  <si>
    <t>부도 4식</t>
  </si>
  <si>
    <t>영구동토</t>
  </si>
  <si>
    <t>코르누코라무누카라</t>
  </si>
  <si>
    <t>설월</t>
  </si>
  <si>
    <t>절화절경</t>
  </si>
  <si>
    <t>나비의 무대</t>
  </si>
  <si>
    <t>화초풍월 영원향</t>
  </si>
  <si>
    <t>아마네 유리나</t>
  </si>
  <si>
    <t>히사메 사이네</t>
  </si>
  <si>
    <t>야미쿠라 치카게</t>
  </si>
  <si>
    <t>타츠노미야 잇시</t>
  </si>
  <si>
    <t>하루하라 유라</t>
  </si>
  <si>
    <t>도신 사이네</t>
  </si>
  <si>
    <t>토코요</t>
  </si>
  <si>
    <t>썰매</t>
  </si>
  <si>
    <t>거절</t>
  </si>
  <si>
    <t>부채</t>
  </si>
  <si>
    <r>
      <rPr>
        <sz val="10"/>
        <color rgb="FF000000"/>
        <rFont val="NSimSun"/>
        <family val="3"/>
        <charset val="134"/>
      </rPr>
      <t>执</t>
    </r>
    <r>
      <rPr>
        <sz val="10"/>
        <color rgb="FF000000"/>
        <rFont val="ＭＳ Ｐゴシック"/>
        <family val="3"/>
        <charset val="128"/>
      </rPr>
      <t>念</t>
    </r>
    <phoneticPr fontId="12"/>
  </si>
  <si>
    <r>
      <t>天音</t>
    </r>
    <r>
      <rPr>
        <sz val="10"/>
        <color rgb="FF000000"/>
        <rFont val="NSimSun"/>
        <family val="3"/>
        <charset val="134"/>
      </rPr>
      <t>摇</t>
    </r>
    <r>
      <rPr>
        <sz val="10"/>
        <color rgb="FF000000"/>
        <rFont val="ＭＳ Ｐゴシック"/>
        <family val="3"/>
        <charset val="128"/>
      </rPr>
      <t>波的底力：初日</t>
    </r>
    <phoneticPr fontId="12"/>
  </si>
  <si>
    <t>雪舞台</t>
    <phoneticPr fontId="12"/>
  </si>
  <si>
    <t>冰牙</t>
    <phoneticPr fontId="12"/>
  </si>
  <si>
    <r>
      <rPr>
        <sz val="10"/>
        <color rgb="FF000000"/>
        <rFont val="NSimSun"/>
        <family val="3"/>
        <charset val="134"/>
      </rPr>
      <t>斩华</t>
    </r>
    <r>
      <rPr>
        <sz val="10"/>
        <color rgb="FF000000"/>
        <rFont val="ＭＳ Ｐゴシック"/>
        <family val="3"/>
        <charset val="128"/>
      </rPr>
      <t>六道—</t>
    </r>
    <r>
      <rPr>
        <sz val="10"/>
        <color rgb="FF000000"/>
        <rFont val="NSimSun"/>
        <family val="3"/>
        <charset val="134"/>
      </rPr>
      <t>罗</t>
    </r>
    <phoneticPr fontId="12"/>
  </si>
  <si>
    <r>
      <rPr>
        <sz val="10"/>
        <color rgb="FF000000"/>
        <rFont val="NSimSun"/>
        <family val="3"/>
        <charset val="134"/>
      </rPr>
      <t>斩华</t>
    </r>
    <r>
      <rPr>
        <sz val="10"/>
        <color rgb="FF000000"/>
        <rFont val="ＭＳ Ｐゴシック"/>
        <family val="3"/>
        <charset val="128"/>
      </rPr>
      <t>六道—</t>
    </r>
    <r>
      <rPr>
        <sz val="10"/>
        <color rgb="FF000000"/>
        <rFont val="NSimSun"/>
        <family val="3"/>
        <charset val="134"/>
      </rPr>
      <t>罗</t>
    </r>
    <phoneticPr fontId="12"/>
  </si>
  <si>
    <r>
      <rPr>
        <sz val="10"/>
        <color rgb="FF000000"/>
        <rFont val="NSimSun"/>
        <family val="3"/>
        <charset val="134"/>
      </rPr>
      <t>斩华</t>
    </r>
    <r>
      <rPr>
        <sz val="10"/>
        <color rgb="FF000000"/>
        <rFont val="ＭＳ Ｐゴシック"/>
        <family val="3"/>
        <charset val="128"/>
      </rPr>
      <t>六道—人</t>
    </r>
    <phoneticPr fontId="12"/>
  </si>
  <si>
    <r>
      <rPr>
        <sz val="10"/>
        <color rgb="FF000000"/>
        <rFont val="NSimSun"/>
        <family val="3"/>
        <charset val="134"/>
      </rPr>
      <t>斩华</t>
    </r>
    <r>
      <rPr>
        <sz val="10"/>
        <color rgb="FF000000"/>
        <rFont val="ＭＳ Ｐゴシック"/>
        <family val="3"/>
        <charset val="128"/>
      </rPr>
      <t>六道—人</t>
    </r>
    <phoneticPr fontId="12"/>
  </si>
  <si>
    <t>Spirithowl</t>
  </si>
  <si>
    <t>Soul</t>
  </si>
  <si>
    <t>Remove all Ice counters from your Aura.
You may remove a card in your discard or played pile from the game. If you did, add your set aside "Soul" to your hand.</t>
  </si>
  <si>
    <t>Opponent's Aura (2)→ Your Flare</t>
  </si>
  <si>
    <t>Grandeur</t>
  </si>
  <si>
    <t>Fixation</t>
  </si>
  <si>
    <t>Realm of Rebirth - Asura</t>
  </si>
  <si>
    <t>Last Resort</t>
  </si>
  <si>
    <t>Shimmering Blade</t>
  </si>
  <si>
    <t>Fording</t>
  </si>
  <si>
    <t>Icy Terrain</t>
  </si>
  <si>
    <t>Full Swing</t>
  </si>
  <si>
    <t>Obsession</t>
  </si>
  <si>
    <t>Realm of Rebirth - Human</t>
  </si>
  <si>
    <t>Yurina's Final Blow - First Dawn</t>
  </si>
  <si>
    <t>Icefang</t>
  </si>
  <si>
    <t>Snowy Stage</t>
  </si>
  <si>
    <t>Saine's Final Stage - First Snow</t>
  </si>
  <si>
    <t>Poison Needle - Kou</t>
  </si>
  <si>
    <t>Poison Needle - Otsu</t>
  </si>
  <si>
    <t>Poison Needle - Hei</t>
  </si>
  <si>
    <t>Reevaluate</t>
  </si>
  <si>
    <t>Ruinous Shroudtoxin</t>
  </si>
  <si>
    <t>Chikage's Grim Path - Transcience</t>
  </si>
  <si>
    <t>Practice Hammer</t>
  </si>
  <si>
    <t>Tackle</t>
  </si>
  <si>
    <t>No Escape</t>
  </si>
  <si>
    <t>Pierce</t>
  </si>
  <si>
    <t>Backward Leap</t>
  </si>
  <si>
    <t>Instinct of the Dragon</t>
  </si>
  <si>
    <t>Iron Fist</t>
  </si>
  <si>
    <t>Quash</t>
  </si>
  <si>
    <t>Breakneck Elbow</t>
  </si>
  <si>
    <t>Fudo - Second Form</t>
  </si>
  <si>
    <t>Fudo - Fourth Form</t>
  </si>
  <si>
    <t>Permafrost</t>
  </si>
  <si>
    <t>Korunu Ko Ramu Nukar</t>
  </si>
  <si>
    <t>Waning Frostbloom</t>
  </si>
  <si>
    <t>Wilt and Wither</t>
  </si>
  <si>
    <t>Flutter Dance</t>
  </si>
  <si>
    <t>Realm of Flawless Beauty</t>
  </si>
  <si>
    <t>After Attack: The attack this card was played as a Reaction to gets -1/+0.</t>
  </si>
  <si>
    <t>Flinch your opponent.
Your Flare (1)→ Your Aura</t>
  </si>
  <si>
    <t>Your Life (1)→ Shadow
Devoted: Your attacks gain +1/+1.
Immediate Resurgence: You take 1 or more damage to your Life, excluding reshuffle damage.</t>
  </si>
  <si>
    <t>Cancel the non-Special attack this card was played as a Reaction to. Your opponent's Vigor becomes 0. Flinch them. Thus do Yurina's and Saine's fates become entwined.</t>
  </si>
  <si>
    <t>Your Aura (1)→ Distance
Opponent's Aura (1)→ Distance</t>
  </si>
  <si>
    <t>Opponent's Aura (1)→ Distance
Resurgence: You made 3 or more attacks this turn.</t>
  </si>
  <si>
    <t>Forced: Offering - If you're steeling your resolve, this attack gains +0/+2 and Unavoidable.</t>
  </si>
  <si>
    <t>Flinch your opponent.
Offering - If you're steeling your resolve, your opponent puts 1 card from their hand to their played pile.</t>
  </si>
  <si>
    <t>Shadow (2)→ Your Aura
Resurgence: Offering - You are steeling your resolve.</t>
  </si>
  <si>
    <t>Forced: Resolve - You can't play this card unless your Life is 3 or less.
Forced: Offering - If you're steeling your resolve, this attack gains Unavoidable.</t>
  </si>
  <si>
    <t xml:space="preserve">Forced: At the beginning of your turn, if your opponent's Aura is equal to their maximum Aura, you may return this card from your played pile to your hand. </t>
  </si>
  <si>
    <t>Ongoing: The size of the Mastery Zone is increased by 1, and both players' maximum Aura is reduced by 1.
Ongoing: If a player has Aura in excess of their maximum, move those tokens to Shadow.</t>
  </si>
  <si>
    <t>Forced: This can only be played as a Reaction to a Special card.
Forced: This attack deals its damage simultaneously with the attack it was played as a Reaction to.</t>
  </si>
  <si>
    <t>After Attack: If Fading Light Toxin is applied to this needle, you win the game.</t>
  </si>
  <si>
    <t>Reapply Fading Light Toxin to one of your Poison Needles.</t>
  </si>
  <si>
    <t>Terminal
Reapply Fading Light Toxin to one of your Poison Needles.</t>
  </si>
  <si>
    <t>After Attack: If your opponent chose to take damage to Life, you win the game.</t>
  </si>
  <si>
    <t>Centrifuge</t>
  </si>
  <si>
    <t>You may spend 1 Vigor. If you do, look at your opponent's chosen Drenched Needle.</t>
  </si>
  <si>
    <t>Shadow (1)→ Distance</t>
  </si>
  <si>
    <t>Look at your opponent's chosen Drenched Needle. Then, you may cancel the 1/1 attack this card was played as a Reaction to. If you did not, turn this card face-down.</t>
  </si>
  <si>
    <t>Forced: If you reacted to an attack last turn, this attack gains +1/+1.
All-Out: Forced: This attack gains +2/+1.</t>
  </si>
  <si>
    <t>Terminal
Cancel the damage of the attack you played this card as a Reaction to if this is the first time you are reacting to an attack this turn.</t>
  </si>
  <si>
    <t>Terminal
Initialize: Cancel the non-Throughout attack you played this card as a Reaction to.
Ongoing: Your attacks from non-Mizuki Megami gain +0/+1.</t>
  </si>
  <si>
    <t>Forced: Unwavering - This attack gains +0/+1 if the Distance hasn't changed this turn.</t>
  </si>
  <si>
    <t>After Attack: Unwavering - Cancel the non-Special, non-Throughout attack you played this card as a Reaction to if the Distance hasn't changed this turn.</t>
  </si>
  <si>
    <t>No Reactions</t>
  </si>
  <si>
    <t>Ongoing: Your opponent cannot perform the Forward Movement, Backward Movement, or Retreat basic actions.</t>
  </si>
  <si>
    <t>Put your deck into your discard pile. Then, choose up to two cards from among your discard and played piles, and set them aside. Reshuffle your deck, then put the set aside cards on top in any order.</t>
  </si>
  <si>
    <t>Initialize/Ongoing: When this initializes and at the beginning of each turn, you may decrease your opponent's maximum Aura by 1.
Ongoing: If a player has Aura in excess of their maximum, move those tokens to Shadow.</t>
  </si>
  <si>
    <t>Initialize/Ongoing: When this initializes and at the beginning of each turn, you may decrease your opponent's maximum Aura by 2.
Ongoing: If a player has Aura in excess of their maximum, move those tokens to Shadow.</t>
  </si>
  <si>
    <t>Cancel the attack this card was played as a Reaction to.
Devoted: At the beginning of your turn, if your opponent's Aura is full, move 1 of those Sakura tokens to Shadow, then freeze them. If your opponent has 5 or more Ice counters, they lose the game.</t>
  </si>
  <si>
    <t>Cancel the attack this card was played as a Reaction to. If that attack was from a card, seal that card and end the current phase.
Devoted: At the beginning of your turn, if your opponent's Aura is full, move 1 of those Sakura tokens to Shadow, then freeze them. If your opponent has 5 or more Ice counters, they lose the game.</t>
  </si>
  <si>
    <t>Forced: Idea - This attack gains +0/+1 if you have no Sakura tokens on your Aura.
Forced: If it's your opponent's turn, you choose if this attack's deals damage to Aura or Life.</t>
  </si>
  <si>
    <t>After the attack this card was played as a Reaction to resolves, move any number of Sakura tokens in any combination from each player's Aura to Shadow, and end the current phase.</t>
  </si>
  <si>
    <t>After the attack this card was played as a Reaction to resolves, end the current phase.
Devoted: At the beginning of your main phase, move all Sakura tokens from both players' Aura to Shadow, and turn this card face-down.</t>
  </si>
  <si>
    <t>Initialize/Disenchant: You attack with "Range: 2-5, Damage: -/1".</t>
  </si>
  <si>
    <t>Initialize/Disenchant: You attack with "Range: 2-6, Damage: -/1, No Reactions".
Ongoing: Sakura tokens cannot leave this card on your opponent's turn.</t>
  </si>
  <si>
    <t>Devoted: Your maximum hand size is increased by 1. Your opponent's maximum hand size is decreased by 1.</t>
  </si>
  <si>
    <t>Devoted: Your maximum hand size is increased by 1. Your opponent's maximum hand size is decreased by 1.
Devoted: Artistic - At the end of your turn, if your Vigor is 2, flinch your opponent.</t>
  </si>
  <si>
    <t>Isshi Tatsunomiya</t>
    <phoneticPr fontId="12"/>
  </si>
  <si>
    <t>Chikage Yamikura</t>
    <phoneticPr fontId="12"/>
  </si>
  <si>
    <t>Saine Hisame</t>
    <phoneticPr fontId="12"/>
  </si>
  <si>
    <t>Yurina Amane</t>
    <phoneticPr fontId="12"/>
  </si>
  <si>
    <t>Yatsuha</t>
    <phoneticPr fontId="12"/>
  </si>
  <si>
    <t>Yura Harubara</t>
    <phoneticPr fontId="12"/>
  </si>
  <si>
    <t>Skate blade</t>
  </si>
  <si>
    <t>Refuse</t>
  </si>
  <si>
    <t>Fan</t>
  </si>
  <si>
    <t>Korunu</t>
  </si>
  <si>
    <t>Adagami Saine</t>
  </si>
  <si>
    <t>Tokoyo</t>
  </si>
  <si>
    <t>ホノカ</t>
    <phoneticPr fontId="12"/>
  </si>
  <si>
    <t>ウツロ</t>
    <phoneticPr fontId="12"/>
  </si>
  <si>
    <t>93</t>
    <phoneticPr fontId="12"/>
  </si>
  <si>
    <t>94</t>
    <phoneticPr fontId="12"/>
  </si>
  <si>
    <t>00-hajimari-a-n-1</t>
    <phoneticPr fontId="12"/>
  </si>
  <si>
    <t>utsuro-hajimari</t>
    <phoneticPr fontId="12"/>
  </si>
  <si>
    <t>utsuro-hajimari</t>
    <phoneticPr fontId="12"/>
  </si>
  <si>
    <t>honoka-hajimari</t>
    <phoneticPr fontId="12"/>
  </si>
  <si>
    <t>00-hajimari-a-n-2</t>
  </si>
  <si>
    <t>00-hajimari-a-n-3</t>
  </si>
  <si>
    <t>00-hajimari-a-n-4</t>
  </si>
  <si>
    <t>00-hajimari-a-n-5</t>
  </si>
  <si>
    <t>00-hajimari-a-n-6</t>
  </si>
  <si>
    <t>00-hajimari-a-n-7</t>
  </si>
  <si>
    <t>00-hajimari-a-n-8</t>
  </si>
  <si>
    <t>00-hajimari-a-n-9</t>
  </si>
  <si>
    <t>00-hajimari-a-s-1</t>
    <phoneticPr fontId="12"/>
  </si>
  <si>
    <t>00-hajimari-a-s-2</t>
  </si>
  <si>
    <t>00-hajimari-a-s-3</t>
  </si>
  <si>
    <t>00-hajimari-a-s-4</t>
  </si>
  <si>
    <t>00-hajimari-b-n-1</t>
    <phoneticPr fontId="12"/>
  </si>
  <si>
    <t>00-hajimari-b-n-2</t>
  </si>
  <si>
    <t>00-hajimari-b-n-3</t>
  </si>
  <si>
    <t>00-hajimari-b-n-4</t>
  </si>
  <si>
    <t>00-hajimari-b-n-5</t>
  </si>
  <si>
    <t>00-hajimari-b-n-6</t>
  </si>
  <si>
    <t>00-hajimari-b-n-7</t>
  </si>
  <si>
    <t>00-hajimari-b-n-8</t>
  </si>
  <si>
    <t>00-hajimari-b-n-9</t>
  </si>
  <si>
    <t>00-hajimari-b-s-1</t>
    <phoneticPr fontId="12"/>
  </si>
  <si>
    <t>00-hajimari-b-s-2</t>
  </si>
  <si>
    <t>00-hajimari-b-s-3</t>
  </si>
  <si>
    <t>00-hajimari-b-s-4</t>
  </si>
  <si>
    <t>投射</t>
    <rPh sb="0" eb="2">
      <t>トウシャ</t>
    </rPh>
    <phoneticPr fontId="12"/>
  </si>
  <si>
    <t>とうしゃ</t>
    <phoneticPr fontId="12"/>
  </si>
  <si>
    <t>脇斬り</t>
    <rPh sb="0" eb="1">
      <t>ワキ</t>
    </rPh>
    <rPh sb="1" eb="2">
      <t>キ</t>
    </rPh>
    <phoneticPr fontId="12"/>
  </si>
  <si>
    <t>わきぎり</t>
    <phoneticPr fontId="12"/>
  </si>
  <si>
    <t>牽制</t>
    <rPh sb="0" eb="2">
      <t>ケンセイ</t>
    </rPh>
    <phoneticPr fontId="12"/>
  </si>
  <si>
    <t>けんせい</t>
    <phoneticPr fontId="12"/>
  </si>
  <si>
    <t>背中刺し</t>
    <rPh sb="0" eb="2">
      <t>セナカ</t>
    </rPh>
    <rPh sb="2" eb="3">
      <t>サ</t>
    </rPh>
    <phoneticPr fontId="12"/>
  </si>
  <si>
    <t>せなかざし</t>
    <phoneticPr fontId="12"/>
  </si>
  <si>
    <t>二刀一閃</t>
    <rPh sb="0" eb="2">
      <t>ニトウ</t>
    </rPh>
    <rPh sb="2" eb="4">
      <t>イッセン</t>
    </rPh>
    <phoneticPr fontId="12"/>
  </si>
  <si>
    <t>にとういっせん</t>
    <phoneticPr fontId="12"/>
  </si>
  <si>
    <t>歩法</t>
    <rPh sb="0" eb="1">
      <t>アル</t>
    </rPh>
    <rPh sb="1" eb="2">
      <t>ホウ</t>
    </rPh>
    <phoneticPr fontId="12"/>
  </si>
  <si>
    <t>ほほう</t>
    <phoneticPr fontId="12"/>
  </si>
  <si>
    <t>潜り</t>
    <rPh sb="0" eb="1">
      <t>モグ</t>
    </rPh>
    <phoneticPr fontId="12"/>
  </si>
  <si>
    <t>患い</t>
    <rPh sb="0" eb="1">
      <t>ワズラ</t>
    </rPh>
    <phoneticPr fontId="12"/>
  </si>
  <si>
    <t>陰の罠</t>
    <rPh sb="0" eb="1">
      <t>カゲ</t>
    </rPh>
    <rPh sb="2" eb="3">
      <t>ワナ</t>
    </rPh>
    <phoneticPr fontId="12"/>
  </si>
  <si>
    <t>もぐり</t>
    <phoneticPr fontId="12"/>
  </si>
  <si>
    <t>わずらい</t>
    <phoneticPr fontId="12"/>
  </si>
  <si>
    <t>かげのわな</t>
    <phoneticPr fontId="12"/>
  </si>
  <si>
    <t>数多ノ刃</t>
    <rPh sb="0" eb="2">
      <t>アマタ</t>
    </rPh>
    <rPh sb="3" eb="4">
      <t>ヤイバ</t>
    </rPh>
    <phoneticPr fontId="12"/>
  </si>
  <si>
    <t>あまたのやいば</t>
    <phoneticPr fontId="12"/>
  </si>
  <si>
    <t>闇凪ノ声</t>
    <rPh sb="0" eb="1">
      <t>ヤミ</t>
    </rPh>
    <rPh sb="1" eb="2">
      <t>ナギ</t>
    </rPh>
    <rPh sb="3" eb="4">
      <t>コエ</t>
    </rPh>
    <phoneticPr fontId="12"/>
  </si>
  <si>
    <t>やみなぎのこえ</t>
    <phoneticPr fontId="12"/>
  </si>
  <si>
    <t>苦ノ外套</t>
    <rPh sb="0" eb="1">
      <t>ク</t>
    </rPh>
    <rPh sb="2" eb="4">
      <t>ガイトウ</t>
    </rPh>
    <phoneticPr fontId="12"/>
  </si>
  <si>
    <t>くのがいとう</t>
    <phoneticPr fontId="12"/>
  </si>
  <si>
    <t>奪イノ茨</t>
    <rPh sb="0" eb="1">
      <t>ウバ</t>
    </rPh>
    <rPh sb="3" eb="4">
      <t>イバラ</t>
    </rPh>
    <phoneticPr fontId="12"/>
  </si>
  <si>
    <t>うばいのいばら</t>
    <phoneticPr fontId="12"/>
  </si>
  <si>
    <t>花弁刃</t>
    <rPh sb="0" eb="2">
      <t>カベン</t>
    </rPh>
    <rPh sb="2" eb="3">
      <t>ヤイバ</t>
    </rPh>
    <phoneticPr fontId="12"/>
  </si>
  <si>
    <t>かべんじん</t>
    <phoneticPr fontId="12"/>
  </si>
  <si>
    <t>さくらがたな</t>
    <phoneticPr fontId="12"/>
  </si>
  <si>
    <t>桜刀</t>
    <rPh sb="0" eb="1">
      <t>サクラ</t>
    </rPh>
    <rPh sb="1" eb="2">
      <t>カタナ</t>
    </rPh>
    <phoneticPr fontId="12"/>
  </si>
  <si>
    <t>瞬霊式</t>
    <rPh sb="0" eb="1">
      <t>シュン</t>
    </rPh>
    <rPh sb="1" eb="2">
      <t>レイ</t>
    </rPh>
    <rPh sb="2" eb="3">
      <t>シキ</t>
    </rPh>
    <phoneticPr fontId="12"/>
  </si>
  <si>
    <t>しゅんれいしき</t>
    <phoneticPr fontId="12"/>
  </si>
  <si>
    <t>返し斬り</t>
    <rPh sb="0" eb="1">
      <t>カエ</t>
    </rPh>
    <rPh sb="2" eb="3">
      <t>キ</t>
    </rPh>
    <phoneticPr fontId="12"/>
  </si>
  <si>
    <t>かえしぎり</t>
    <phoneticPr fontId="12"/>
  </si>
  <si>
    <t>歩法</t>
    <rPh sb="0" eb="1">
      <t>アル</t>
    </rPh>
    <rPh sb="1" eb="2">
      <t>ホウ</t>
    </rPh>
    <phoneticPr fontId="12"/>
  </si>
  <si>
    <t>ほほう</t>
    <phoneticPr fontId="12"/>
  </si>
  <si>
    <t>桜寄せ</t>
    <rPh sb="0" eb="1">
      <t>サクラ</t>
    </rPh>
    <rPh sb="1" eb="2">
      <t>ヨ</t>
    </rPh>
    <phoneticPr fontId="12"/>
  </si>
  <si>
    <t>さくらよせ</t>
    <phoneticPr fontId="12"/>
  </si>
  <si>
    <t>光輝収束</t>
    <rPh sb="0" eb="1">
      <t>ヒカリ</t>
    </rPh>
    <rPh sb="1" eb="2">
      <t>カガヤ</t>
    </rPh>
    <rPh sb="2" eb="4">
      <t>シュウソク</t>
    </rPh>
    <phoneticPr fontId="12"/>
  </si>
  <si>
    <t>こうきしゅうそく</t>
    <phoneticPr fontId="12"/>
  </si>
  <si>
    <t>光の刃</t>
    <rPh sb="0" eb="1">
      <t>ヒカリ</t>
    </rPh>
    <rPh sb="2" eb="3">
      <t>ヤイバ</t>
    </rPh>
    <phoneticPr fontId="12"/>
  </si>
  <si>
    <t>精霊連携</t>
    <rPh sb="0" eb="4">
      <t>セイレイレンケイ</t>
    </rPh>
    <phoneticPr fontId="12"/>
  </si>
  <si>
    <t>せいれいれんけい</t>
    <phoneticPr fontId="12"/>
  </si>
  <si>
    <t>ひかりのやいば</t>
    <phoneticPr fontId="12"/>
  </si>
  <si>
    <t>光満ちる一刀</t>
    <rPh sb="0" eb="2">
      <t>ヒカリミ</t>
    </rPh>
    <rPh sb="4" eb="6">
      <t>イットウ</t>
    </rPh>
    <phoneticPr fontId="12"/>
  </si>
  <si>
    <t>ひかりみちるいっとう</t>
    <phoneticPr fontId="12"/>
  </si>
  <si>
    <t>花吹雪の景色</t>
    <rPh sb="0" eb="3">
      <t>ハナフブキ</t>
    </rPh>
    <rPh sb="4" eb="6">
      <t>ケシキ</t>
    </rPh>
    <phoneticPr fontId="12"/>
  </si>
  <si>
    <t>はなふぶきのけしき</t>
    <phoneticPr fontId="12"/>
  </si>
  <si>
    <t>精霊たちの風</t>
    <rPh sb="0" eb="2">
      <t>セイレイ</t>
    </rPh>
    <rPh sb="5" eb="6">
      <t>カゼ</t>
    </rPh>
    <phoneticPr fontId="12"/>
  </si>
  <si>
    <t>せいれいたちのかぜ</t>
    <phoneticPr fontId="12"/>
  </si>
  <si>
    <t>煌めきの乱舞</t>
    <rPh sb="0" eb="1">
      <t>キラ</t>
    </rPh>
    <rPh sb="4" eb="6">
      <t>ランブ</t>
    </rPh>
    <phoneticPr fontId="12"/>
  </si>
  <si>
    <t>きらめきのらんぶ</t>
    <phoneticPr fontId="12"/>
  </si>
  <si>
    <t>5-9</t>
    <phoneticPr fontId="12"/>
  </si>
  <si>
    <t>3/1</t>
    <phoneticPr fontId="12"/>
  </si>
  <si>
    <t>2-3</t>
    <phoneticPr fontId="12"/>
  </si>
  <si>
    <t>2/2</t>
    <phoneticPr fontId="12"/>
  </si>
  <si>
    <t>1-3</t>
    <phoneticPr fontId="12"/>
  </si>
  <si>
    <t>2/1</t>
    <phoneticPr fontId="12"/>
  </si>
  <si>
    <t>1</t>
    <phoneticPr fontId="12"/>
  </si>
  <si>
    <t>3/2</t>
    <phoneticPr fontId="12"/>
  </si>
  <si>
    <t>2-3</t>
    <phoneticPr fontId="12"/>
  </si>
  <si>
    <t>4/2</t>
    <phoneticPr fontId="12"/>
  </si>
  <si>
    <t>2</t>
    <phoneticPr fontId="12"/>
  </si>
  <si>
    <t>4/3</t>
    <phoneticPr fontId="12"/>
  </si>
  <si>
    <t>1-2</t>
    <phoneticPr fontId="12"/>
  </si>
  <si>
    <t>4-5</t>
    <phoneticPr fontId="12"/>
  </si>
  <si>
    <t>-/1</t>
    <phoneticPr fontId="12"/>
  </si>
  <si>
    <t>3-4</t>
    <phoneticPr fontId="12"/>
  </si>
  <si>
    <t>3/1</t>
    <phoneticPr fontId="12"/>
  </si>
  <si>
    <t>5</t>
    <phoneticPr fontId="12"/>
  </si>
  <si>
    <t>3-5</t>
    <phoneticPr fontId="12"/>
  </si>
  <si>
    <t>X/1</t>
    <phoneticPr fontId="12"/>
  </si>
  <si>
    <t>3</t>
    <phoneticPr fontId="12"/>
  </si>
  <si>
    <t>4</t>
    <phoneticPr fontId="12"/>
  </si>
  <si>
    <t>集中力を1得る。
間合⇔ダスト：1</t>
    <rPh sb="0" eb="3">
      <t>シュウチュウリョク</t>
    </rPh>
    <rPh sb="5" eb="6">
      <t>エ</t>
    </rPh>
    <phoneticPr fontId="12"/>
  </si>
  <si>
    <t>対応した《攻撃》は-1/+0となる。
相手を畏縮させる（相手の集中力カードに畏縮トークンを置く。相手は次に集中力を得る際に得られず、代わりに畏縮トークンを取り除く）。</t>
    <rPh sb="0" eb="2">
      <t>タイオウ</t>
    </rPh>
    <rPh sb="5" eb="7">
      <t>コウゲキ</t>
    </rPh>
    <rPh sb="19" eb="21">
      <t>アイテ</t>
    </rPh>
    <rPh sb="22" eb="24">
      <t>イシュク</t>
    </rPh>
    <rPh sb="28" eb="30">
      <t>アイテ</t>
    </rPh>
    <rPh sb="31" eb="34">
      <t>シュウチュウリョク</t>
    </rPh>
    <rPh sb="38" eb="40">
      <t>イシュク</t>
    </rPh>
    <rPh sb="45" eb="46">
      <t>オ</t>
    </rPh>
    <rPh sb="48" eb="50">
      <t>アイテ</t>
    </rPh>
    <rPh sb="51" eb="52">
      <t>ツギ</t>
    </rPh>
    <rPh sb="53" eb="56">
      <t>シュウチュウリョク</t>
    </rPh>
    <rPh sb="57" eb="58">
      <t>エ</t>
    </rPh>
    <rPh sb="59" eb="60">
      <t>サイ</t>
    </rPh>
    <rPh sb="61" eb="62">
      <t>エ</t>
    </rPh>
    <rPh sb="66" eb="67">
      <t>カ</t>
    </rPh>
    <rPh sb="70" eb="72">
      <t>イシュク</t>
    </rPh>
    <rPh sb="77" eb="78">
      <t>ト</t>
    </rPh>
    <rPh sb="79" eb="80">
      <t>ノゾ</t>
    </rPh>
    <phoneticPr fontId="12"/>
  </si>
  <si>
    <t>隙（あなたが再構成以外でライフへと1以上のダメージを受けたら、このカードの破棄時効果は失敗する。この上の桜花結晶はすべてダストに送られ、このカードは伏せ札となる）
【破棄時】攻撃『適正距離2-3、3/2、対応不可』を行う。</t>
    <rPh sb="0" eb="1">
      <t>スキ</t>
    </rPh>
    <rPh sb="6" eb="9">
      <t>サイコウセイ</t>
    </rPh>
    <rPh sb="9" eb="11">
      <t>イガイ</t>
    </rPh>
    <rPh sb="18" eb="20">
      <t>イジョウ</t>
    </rPh>
    <rPh sb="26" eb="27">
      <t>ウ</t>
    </rPh>
    <rPh sb="37" eb="39">
      <t>ハキ</t>
    </rPh>
    <rPh sb="39" eb="40">
      <t>トキ</t>
    </rPh>
    <rPh sb="40" eb="42">
      <t>コウカ</t>
    </rPh>
    <rPh sb="43" eb="45">
      <t>シッパイ</t>
    </rPh>
    <rPh sb="50" eb="51">
      <t>ウエ</t>
    </rPh>
    <rPh sb="52" eb="56">
      <t>オウカケッショウ</t>
    </rPh>
    <rPh sb="64" eb="65">
      <t>オク</t>
    </rPh>
    <rPh sb="74" eb="75">
      <t>フ</t>
    </rPh>
    <rPh sb="76" eb="77">
      <t>フダ</t>
    </rPh>
    <rPh sb="83" eb="85">
      <t>ハキ</t>
    </rPh>
    <rPh sb="85" eb="86">
      <t>トキ</t>
    </rPh>
    <rPh sb="87" eb="89">
      <t>コウゲキ</t>
    </rPh>
    <rPh sb="90" eb="94">
      <t>テキセイキョリ</t>
    </rPh>
    <rPh sb="102" eb="106">
      <t>タイオウフカ</t>
    </rPh>
    <rPh sb="108" eb="109">
      <t>オコナ</t>
    </rPh>
    <phoneticPr fontId="12"/>
  </si>
  <si>
    <t>カードを2枚引く。</t>
    <rPh sb="5" eb="6">
      <t>マイ</t>
    </rPh>
    <rPh sb="6" eb="7">
      <t>ヒ</t>
    </rPh>
    <phoneticPr fontId="12"/>
  </si>
  <si>
    <t>間合→ダスト：1</t>
    <phoneticPr fontId="12"/>
  </si>
  <si>
    <t>対応した《攻撃》は-2/+0となる。
相オーラ→ダスト：2</t>
    <rPh sb="0" eb="2">
      <t>タイオウ</t>
    </rPh>
    <rPh sb="5" eb="7">
      <t>コウゲキ</t>
    </rPh>
    <rPh sb="19" eb="20">
      <t>ソウ</t>
    </rPh>
    <phoneticPr fontId="12"/>
  </si>
  <si>
    <t>相手は手札を全て捨て札にし、集中力が0になる。
----
【再起】ダストが10以上である。
（あなたの終了フェイズに条件を満たしていたら、使用済から未使用に戻る）</t>
    <rPh sb="0" eb="2">
      <t>アイテ</t>
    </rPh>
    <rPh sb="3" eb="5">
      <t>テフダ</t>
    </rPh>
    <rPh sb="6" eb="7">
      <t>スベ</t>
    </rPh>
    <rPh sb="8" eb="9">
      <t>ス</t>
    </rPh>
    <rPh sb="10" eb="11">
      <t>フダ</t>
    </rPh>
    <rPh sb="14" eb="17">
      <t>シュウチュウリョク</t>
    </rPh>
    <rPh sb="30" eb="32">
      <t>サイキ</t>
    </rPh>
    <rPh sb="39" eb="41">
      <t>イジョウ</t>
    </rPh>
    <rPh sb="51" eb="53">
      <t>シュウリョウ</t>
    </rPh>
    <rPh sb="58" eb="60">
      <t>ジョウケン</t>
    </rPh>
    <rPh sb="61" eb="62">
      <t>ミ</t>
    </rPh>
    <rPh sb="69" eb="72">
      <t>シヨウズ</t>
    </rPh>
    <rPh sb="74" eb="77">
      <t>ミシヨウ</t>
    </rPh>
    <rPh sb="78" eb="79">
      <t>モド</t>
    </rPh>
    <phoneticPr fontId="12"/>
  </si>
  <si>
    <t>（相手はオーラへのダメージを選べない）</t>
    <rPh sb="1" eb="3">
      <t>アイテ</t>
    </rPh>
    <rPh sb="14" eb="15">
      <t>エラ</t>
    </rPh>
    <phoneticPr fontId="12"/>
  </si>
  <si>
    <t>対応不可（この《攻撃》は対応されない）</t>
    <rPh sb="0" eb="4">
      <t>タイオウフカ</t>
    </rPh>
    <rPh sb="12" eb="14">
      <t>タイオウ</t>
    </rPh>
    <phoneticPr fontId="12"/>
  </si>
  <si>
    <t>【攻撃後】このカードを対応で使用したならば、
ダスト→自オーラ：1</t>
    <rPh sb="1" eb="4">
      <t>コウゲキゴ</t>
    </rPh>
    <rPh sb="11" eb="13">
      <t>タイオウ</t>
    </rPh>
    <rPh sb="14" eb="16">
      <t>シヨウ</t>
    </rPh>
    <rPh sb="27" eb="28">
      <t>ジ</t>
    </rPh>
    <phoneticPr fontId="12"/>
  </si>
  <si>
    <t>相オーラ→自オーラ：1</t>
    <rPh sb="0" eb="1">
      <t>ソウ</t>
    </rPh>
    <rPh sb="5" eb="6">
      <t>ジ</t>
    </rPh>
    <phoneticPr fontId="12"/>
  </si>
  <si>
    <t>ダスト→自オーラ：2
ダスト→自フレア：1</t>
    <rPh sb="4" eb="5">
      <t>ジ</t>
    </rPh>
    <phoneticPr fontId="12"/>
  </si>
  <si>
    <t>超克（オーラへのダメージの上限は5である。しかし、超克を持っていればそれを突破し、ダメージの計算でオーラへのダメージを6以上にできる）
【常時】Xはあなたのフレアに等しい。</t>
    <rPh sb="0" eb="2">
      <t>チョウコク</t>
    </rPh>
    <rPh sb="13" eb="15">
      <t>ジョウゲン</t>
    </rPh>
    <rPh sb="25" eb="27">
      <t>チョウコク</t>
    </rPh>
    <rPh sb="28" eb="29">
      <t>モ</t>
    </rPh>
    <rPh sb="37" eb="39">
      <t>トッパ</t>
    </rPh>
    <rPh sb="46" eb="48">
      <t>ケイサン</t>
    </rPh>
    <rPh sb="60" eb="62">
      <t>イジョウ</t>
    </rPh>
    <rPh sb="69" eb="71">
      <t>ジョウジ</t>
    </rPh>
    <rPh sb="82" eb="83">
      <t>ヒト</t>
    </rPh>
    <phoneticPr fontId="12"/>
  </si>
  <si>
    <t>相オーラ→間合：2</t>
    <rPh sb="0" eb="1">
      <t>ソウ</t>
    </rPh>
    <rPh sb="5" eb="7">
      <t>マアイ</t>
    </rPh>
    <phoneticPr fontId="12"/>
  </si>
  <si>
    <t>対応した切札でない《攻撃》を打ち消す。
カードを1枚引く。</t>
    <rPh sb="0" eb="2">
      <t>タイオウ</t>
    </rPh>
    <rPh sb="4" eb="6">
      <t>キリフダ</t>
    </rPh>
    <rPh sb="14" eb="15">
      <t>ウ</t>
    </rPh>
    <rPh sb="16" eb="17">
      <t>ケ</t>
    </rPh>
    <rPh sb="25" eb="26">
      <t>マイ</t>
    </rPh>
    <rPh sb="26" eb="27">
      <t>ヒ</t>
    </rPh>
    <phoneticPr fontId="12"/>
  </si>
  <si>
    <t>原初性</t>
    <rPh sb="0" eb="2">
      <t>ゲンショ</t>
    </rPh>
    <rPh sb="2" eb="3">
      <t>セイ</t>
    </rPh>
    <phoneticPr fontId="12"/>
  </si>
  <si>
    <t>05-oboro-o-n-a</t>
    <phoneticPr fontId="12"/>
  </si>
  <si>
    <t>せんじんこほう</t>
    <phoneticPr fontId="12"/>
  </si>
  <si>
    <t>oboro-original</t>
    <phoneticPr fontId="12"/>
  </si>
  <si>
    <t>集中力を1得て、あなたの山札の一番上を伏せ札にする。
【常時】このカードは捨て札にあるならば、伏せ札の枚数に数える。
【常時】このカードが捨て札にあるならば、あなたは再構成によるダメージを受けない。</t>
    <rPh sb="0" eb="3">
      <t>シュウチュウリョク</t>
    </rPh>
    <rPh sb="5" eb="6">
      <t>エ</t>
    </rPh>
    <rPh sb="12" eb="13">
      <t>ヤマ</t>
    </rPh>
    <rPh sb="13" eb="14">
      <t>フダ</t>
    </rPh>
    <rPh sb="15" eb="17">
      <t>イチバン</t>
    </rPh>
    <rPh sb="17" eb="18">
      <t>ウエ</t>
    </rPh>
    <rPh sb="19" eb="20">
      <t>フ</t>
    </rPh>
    <rPh sb="21" eb="22">
      <t>フダ</t>
    </rPh>
    <rPh sb="28" eb="30">
      <t>ジョウジ</t>
    </rPh>
    <rPh sb="37" eb="38">
      <t>ス</t>
    </rPh>
    <rPh sb="39" eb="40">
      <t>フダ</t>
    </rPh>
    <rPh sb="47" eb="48">
      <t>フ</t>
    </rPh>
    <rPh sb="49" eb="50">
      <t>フダ</t>
    </rPh>
    <rPh sb="51" eb="53">
      <t>マイスウ</t>
    </rPh>
    <rPh sb="54" eb="55">
      <t>カゾ</t>
    </rPh>
    <rPh sb="60" eb="62">
      <t>ジョウジ</t>
    </rPh>
    <rPh sb="83" eb="86">
      <t>サイコウセイ</t>
    </rPh>
    <rPh sb="94" eb="95">
      <t>ウ</t>
    </rPh>
    <phoneticPr fontId="12"/>
  </si>
  <si>
    <t>仙人呼法</t>
    <rPh sb="0" eb="2">
      <t>センニン</t>
    </rPh>
    <rPh sb="2" eb="3">
      <t>ヨ</t>
    </rPh>
    <rPh sb="3" eb="4">
      <t>ホウ</t>
    </rPh>
    <phoneticPr fontId="12"/>
  </si>
  <si>
    <t>05-oboro-o-s-a</t>
    <phoneticPr fontId="12"/>
  </si>
  <si>
    <t>朧霞</t>
    <rPh sb="0" eb="1">
      <t>オボロ</t>
    </rPh>
    <rPh sb="1" eb="2">
      <t>カスミ</t>
    </rPh>
    <phoneticPr fontId="12"/>
  </si>
  <si>
    <t>おぼろがすみ</t>
    <phoneticPr fontId="12"/>
  </si>
  <si>
    <t>【使用済】各ターンにあなたが初めて伏せ札から《攻撃》でないカードを使用した時、その解決後に基本動作を1回行ってもよい。</t>
    <rPh sb="1" eb="3">
      <t>シヨウ</t>
    </rPh>
    <rPh sb="3" eb="4">
      <t>ス</t>
    </rPh>
    <rPh sb="5" eb="6">
      <t>カク</t>
    </rPh>
    <rPh sb="14" eb="15">
      <t>ハジ</t>
    </rPh>
    <rPh sb="17" eb="18">
      <t>フ</t>
    </rPh>
    <rPh sb="19" eb="20">
      <t>フダ</t>
    </rPh>
    <rPh sb="23" eb="25">
      <t>コウゲキ</t>
    </rPh>
    <rPh sb="33" eb="35">
      <t>シヨウ</t>
    </rPh>
    <rPh sb="37" eb="38">
      <t>トキ</t>
    </rPh>
    <rPh sb="41" eb="43">
      <t>カイケツ</t>
    </rPh>
    <rPh sb="43" eb="44">
      <t>アト</t>
    </rPh>
    <rPh sb="45" eb="47">
      <t>キホン</t>
    </rPh>
    <rPh sb="47" eb="49">
      <t>ドウサ</t>
    </rPh>
    <rPh sb="51" eb="52">
      <t>カイ</t>
    </rPh>
    <rPh sb="52" eb="53">
      <t>オコナ</t>
    </rPh>
    <phoneticPr fontId="12"/>
  </si>
  <si>
    <t>緋色手裏剣</t>
    <rPh sb="0" eb="2">
      <t>ヒイロ</t>
    </rPh>
    <rPh sb="2" eb="5">
      <t>シュリケン</t>
    </rPh>
    <phoneticPr fontId="12"/>
  </si>
  <si>
    <t>ひいろしゅりけん</t>
    <phoneticPr fontId="12"/>
  </si>
  <si>
    <t>設置
【常時】あなたはこのカードを手札にあるかのように伏せ札から使用してもよい。
【常時】あなたの終了フェイズに両者の伏せ札が合計5枚以上あるならば、このカードを捨て札から伏せ札にしてもよい。</t>
    <rPh sb="0" eb="2">
      <t>セッチ</t>
    </rPh>
    <rPh sb="4" eb="6">
      <t>ジョウジ</t>
    </rPh>
    <rPh sb="17" eb="19">
      <t>テフダ</t>
    </rPh>
    <rPh sb="27" eb="28">
      <t>フ</t>
    </rPh>
    <rPh sb="29" eb="30">
      <t>フダ</t>
    </rPh>
    <rPh sb="32" eb="34">
      <t>シヨウ</t>
    </rPh>
    <rPh sb="49" eb="51">
      <t>シュウリョウ</t>
    </rPh>
    <rPh sb="56" eb="58">
      <t>リョウシャ</t>
    </rPh>
    <rPh sb="59" eb="60">
      <t>フ</t>
    </rPh>
    <rPh sb="61" eb="62">
      <t>フダ</t>
    </rPh>
    <rPh sb="63" eb="65">
      <t>ゴウケイ</t>
    </rPh>
    <rPh sb="66" eb="67">
      <t>マイ</t>
    </rPh>
    <rPh sb="67" eb="69">
      <t>イジョウ</t>
    </rPh>
    <rPh sb="81" eb="82">
      <t>ス</t>
    </rPh>
    <rPh sb="83" eb="84">
      <t>フダ</t>
    </rPh>
    <rPh sb="86" eb="87">
      <t>フ</t>
    </rPh>
    <rPh sb="88" eb="89">
      <t>フダ</t>
    </rPh>
    <phoneticPr fontId="12"/>
  </si>
  <si>
    <t>3-6</t>
    <phoneticPr fontId="12"/>
  </si>
  <si>
    <t>2/1</t>
    <phoneticPr fontId="12"/>
  </si>
  <si>
    <t>05-oboro-o-n-b</t>
    <phoneticPr fontId="12"/>
  </si>
  <si>
    <t>朧霞・血桜開花</t>
    <rPh sb="0" eb="1">
      <t>オボロ</t>
    </rPh>
    <rPh sb="1" eb="2">
      <t>カスミ</t>
    </rPh>
    <rPh sb="3" eb="4">
      <t>チ</t>
    </rPh>
    <rPh sb="4" eb="5">
      <t>ザクラ</t>
    </rPh>
    <rPh sb="5" eb="7">
      <t>カイカ</t>
    </rPh>
    <phoneticPr fontId="12"/>
  </si>
  <si>
    <t>おぼろがすみ・ちざくらかいか</t>
    <phoneticPr fontId="12"/>
  </si>
  <si>
    <t>【使用済】各ターンにあなたが初めて伏せ札から《攻撃》でないカードを使用した時、その解決後に基本動作を1回行ってもよい。
【使用済】あなたが伏せ札から使用した《攻撃》カードによる《攻撃》は+0/+1となる。</t>
    <rPh sb="1" eb="3">
      <t>シヨウ</t>
    </rPh>
    <rPh sb="3" eb="4">
      <t>ス</t>
    </rPh>
    <rPh sb="5" eb="6">
      <t>カク</t>
    </rPh>
    <rPh sb="14" eb="15">
      <t>ハジ</t>
    </rPh>
    <rPh sb="17" eb="18">
      <t>フ</t>
    </rPh>
    <rPh sb="19" eb="20">
      <t>フダ</t>
    </rPh>
    <rPh sb="23" eb="25">
      <t>コウゲキ</t>
    </rPh>
    <rPh sb="33" eb="35">
      <t>シヨウ</t>
    </rPh>
    <rPh sb="37" eb="38">
      <t>トキ</t>
    </rPh>
    <rPh sb="41" eb="43">
      <t>カイケツ</t>
    </rPh>
    <rPh sb="43" eb="44">
      <t>アト</t>
    </rPh>
    <rPh sb="45" eb="47">
      <t>キホン</t>
    </rPh>
    <rPh sb="47" eb="49">
      <t>ドウサ</t>
    </rPh>
    <rPh sb="51" eb="52">
      <t>カイ</t>
    </rPh>
    <rPh sb="52" eb="53">
      <t>オコナ</t>
    </rPh>
    <rPh sb="69" eb="70">
      <t>フ</t>
    </rPh>
    <rPh sb="71" eb="72">
      <t>フダ</t>
    </rPh>
    <rPh sb="74" eb="76">
      <t>シヨウ</t>
    </rPh>
    <phoneticPr fontId="12"/>
  </si>
  <si>
    <t>09-chikage-o-n-a</t>
    <phoneticPr fontId="12"/>
  </si>
  <si>
    <t>対応</t>
    <rPh sb="0" eb="2">
      <t>タイオウ</t>
    </rPh>
    <phoneticPr fontId="12"/>
  </si>
  <si>
    <t>歪の目</t>
    <rPh sb="0" eb="1">
      <t>イビツ</t>
    </rPh>
    <rPh sb="2" eb="3">
      <t>メ</t>
    </rPh>
    <phoneticPr fontId="12"/>
  </si>
  <si>
    <t>いびつのめ</t>
    <phoneticPr fontId="12"/>
  </si>
  <si>
    <t>相手の手札にある毒カード全てを見て、その中から1枚選び、あなたの毒袋に戻してもよい。そうした場合、対応した《攻撃》を-2/-1し、このカードを手札に戻す。</t>
    <rPh sb="0" eb="2">
      <t>アイテ</t>
    </rPh>
    <rPh sb="3" eb="5">
      <t>テフダ</t>
    </rPh>
    <rPh sb="8" eb="9">
      <t>ドク</t>
    </rPh>
    <rPh sb="12" eb="13">
      <t>スベ</t>
    </rPh>
    <rPh sb="15" eb="16">
      <t>ミ</t>
    </rPh>
    <rPh sb="20" eb="21">
      <t>ナカ</t>
    </rPh>
    <rPh sb="24" eb="25">
      <t>マイ</t>
    </rPh>
    <rPh sb="25" eb="26">
      <t>エラ</t>
    </rPh>
    <rPh sb="32" eb="34">
      <t>ドクブクロ</t>
    </rPh>
    <rPh sb="35" eb="36">
      <t>モド</t>
    </rPh>
    <rPh sb="46" eb="48">
      <t>バアイ</t>
    </rPh>
    <rPh sb="49" eb="51">
      <t>タイオウ</t>
    </rPh>
    <rPh sb="54" eb="56">
      <t>コウゲキ</t>
    </rPh>
    <rPh sb="71" eb="73">
      <t>テフダ</t>
    </rPh>
    <rPh sb="74" eb="75">
      <t>モド</t>
    </rPh>
    <phoneticPr fontId="12"/>
  </si>
  <si>
    <t>歪の刃</t>
    <rPh sb="0" eb="1">
      <t>イビツ</t>
    </rPh>
    <rPh sb="2" eb="3">
      <t>ヤイバ</t>
    </rPh>
    <phoneticPr fontId="12"/>
  </si>
  <si>
    <t>09-chikage-o-n-b</t>
    <phoneticPr fontId="12"/>
  </si>
  <si>
    <t>chikage-original</t>
    <phoneticPr fontId="12"/>
  </si>
  <si>
    <t>いびつのやいば</t>
    <phoneticPr fontId="12"/>
  </si>
  <si>
    <t>0-10</t>
    <phoneticPr fontId="12"/>
  </si>
  <si>
    <t>1/2</t>
    <phoneticPr fontId="12"/>
  </si>
  <si>
    <t>【攻撃後】相手の手札にある毒カード全てを見て、その中から1枚選び、あなたの毒袋に戻してもよい。そうした場合、対応した《攻撃》を-2/-1し、このカードを手札に戻す。</t>
    <rPh sb="1" eb="4">
      <t>コウゲキゴ</t>
    </rPh>
    <rPh sb="5" eb="7">
      <t>アイテ</t>
    </rPh>
    <rPh sb="8" eb="10">
      <t>テフダ</t>
    </rPh>
    <rPh sb="13" eb="14">
      <t>ドク</t>
    </rPh>
    <rPh sb="17" eb="18">
      <t>スベ</t>
    </rPh>
    <rPh sb="20" eb="21">
      <t>ミ</t>
    </rPh>
    <rPh sb="25" eb="26">
      <t>ナカ</t>
    </rPh>
    <rPh sb="29" eb="30">
      <t>マイ</t>
    </rPh>
    <rPh sb="30" eb="31">
      <t>エラ</t>
    </rPh>
    <rPh sb="37" eb="39">
      <t>ドクブクロ</t>
    </rPh>
    <rPh sb="40" eb="41">
      <t>モド</t>
    </rPh>
    <rPh sb="51" eb="53">
      <t>バアイ</t>
    </rPh>
    <rPh sb="54" eb="56">
      <t>タイオウ</t>
    </rPh>
    <rPh sb="59" eb="61">
      <t>コウゲキ</t>
    </rPh>
    <rPh sb="76" eb="78">
      <t>テフダ</t>
    </rPh>
    <rPh sb="79" eb="80">
      <t>モド</t>
    </rPh>
    <phoneticPr fontId="12"/>
  </si>
  <si>
    <t>09-chikage-o-s-a</t>
    <phoneticPr fontId="12"/>
  </si>
  <si>
    <t>不朽の絆毒</t>
    <rPh sb="0" eb="2">
      <t>フキュウ</t>
    </rPh>
    <rPh sb="3" eb="4">
      <t>キズナ</t>
    </rPh>
    <rPh sb="4" eb="5">
      <t>ドク</t>
    </rPh>
    <phoneticPr fontId="12"/>
  </si>
  <si>
    <t>ふきゅうのきずなどく</t>
    <phoneticPr fontId="12"/>
  </si>
  <si>
    <t>毒袋から「雪灯毒」を1枚選び、相手の山札の一番上に置く。
【使用済】あなたの開始フェイズの開始時にこのカードを未使用に戻してもよい。そうした場合、攻撃『適正距離0-2、X/X、【常時】Xは相手の手札にある毒カードの枚数に等しい』を行う。</t>
    <rPh sb="0" eb="2">
      <t>ドクブクロ</t>
    </rPh>
    <rPh sb="5" eb="6">
      <t>ユキ</t>
    </rPh>
    <rPh sb="6" eb="7">
      <t>ヒ</t>
    </rPh>
    <rPh sb="7" eb="8">
      <t>ドク</t>
    </rPh>
    <rPh sb="11" eb="12">
      <t>マイ</t>
    </rPh>
    <rPh sb="12" eb="13">
      <t>エラ</t>
    </rPh>
    <rPh sb="15" eb="17">
      <t>アイテ</t>
    </rPh>
    <rPh sb="18" eb="20">
      <t>ヤマフダ</t>
    </rPh>
    <rPh sb="21" eb="24">
      <t>イチバンウエ</t>
    </rPh>
    <rPh sb="25" eb="26">
      <t>オ</t>
    </rPh>
    <rPh sb="30" eb="33">
      <t>シヨウスミ</t>
    </rPh>
    <rPh sb="38" eb="40">
      <t>カイシ</t>
    </rPh>
    <rPh sb="45" eb="48">
      <t>カイシジ</t>
    </rPh>
    <rPh sb="55" eb="58">
      <t>ミシヨウ</t>
    </rPh>
    <rPh sb="59" eb="60">
      <t>モド</t>
    </rPh>
    <rPh sb="70" eb="72">
      <t>バアイ</t>
    </rPh>
    <rPh sb="73" eb="75">
      <t>コウゲキ</t>
    </rPh>
    <rPh sb="76" eb="80">
      <t>テキセイキョリ</t>
    </rPh>
    <rPh sb="89" eb="91">
      <t>ジョウジ</t>
    </rPh>
    <rPh sb="94" eb="96">
      <t>アイテ</t>
    </rPh>
    <rPh sb="97" eb="99">
      <t>テフダ</t>
    </rPh>
    <rPh sb="102" eb="103">
      <t>ドク</t>
    </rPh>
    <rPh sb="107" eb="109">
      <t>マイスウ</t>
    </rPh>
    <rPh sb="110" eb="111">
      <t>ヒト</t>
    </rPh>
    <rPh sb="115" eb="116">
      <t>オコナ</t>
    </rPh>
    <phoneticPr fontId="12"/>
  </si>
  <si>
    <t>09-chikage-o-n-y</t>
    <phoneticPr fontId="12"/>
  </si>
  <si>
    <t>結び番傘</t>
    <rPh sb="0" eb="1">
      <t>ムス</t>
    </rPh>
    <rPh sb="2" eb="4">
      <t>バンガサ</t>
    </rPh>
    <phoneticPr fontId="12"/>
  </si>
  <si>
    <t>むすびばんがさ</t>
    <phoneticPr fontId="12"/>
  </si>
  <si>
    <t>4</t>
    <phoneticPr fontId="12"/>
  </si>
  <si>
    <t>2/2</t>
    <phoneticPr fontId="12"/>
  </si>
  <si>
    <t>不可避
【常時】相手の手札が2枚以上あるならば、この《攻撃》は距離拡大（近2）と距離拡大（遠2）を得る。
（他に何もなければ、適正距離は2-6となる）</t>
    <rPh sb="0" eb="3">
      <t>フカヒ</t>
    </rPh>
    <rPh sb="5" eb="7">
      <t>ジョウジ</t>
    </rPh>
    <rPh sb="8" eb="10">
      <t>アイテ</t>
    </rPh>
    <rPh sb="11" eb="13">
      <t>テフダ</t>
    </rPh>
    <rPh sb="15" eb="16">
      <t>マイ</t>
    </rPh>
    <rPh sb="16" eb="18">
      <t>イジョウ</t>
    </rPh>
    <rPh sb="27" eb="29">
      <t>コウゲキ</t>
    </rPh>
    <rPh sb="31" eb="35">
      <t>キョリカクダイ</t>
    </rPh>
    <rPh sb="36" eb="37">
      <t>キン</t>
    </rPh>
    <rPh sb="40" eb="42">
      <t>キョリ</t>
    </rPh>
    <rPh sb="42" eb="44">
      <t>カクダイ</t>
    </rPh>
    <rPh sb="45" eb="46">
      <t>トオ</t>
    </rPh>
    <rPh sb="49" eb="50">
      <t>エ</t>
    </rPh>
    <rPh sb="54" eb="55">
      <t>ホカ</t>
    </rPh>
    <rPh sb="56" eb="57">
      <t>ナニ</t>
    </rPh>
    <rPh sb="63" eb="67">
      <t>テキセイキョリ</t>
    </rPh>
    <phoneticPr fontId="12"/>
  </si>
  <si>
    <t>毒</t>
    <rPh sb="0" eb="1">
      <t>ドク</t>
    </rPh>
    <phoneticPr fontId="12"/>
  </si>
  <si>
    <t>09-chikage-o-p-a</t>
    <phoneticPr fontId="12"/>
  </si>
  <si>
    <t>滅灯毒</t>
    <rPh sb="0" eb="1">
      <t>ホロ</t>
    </rPh>
    <rPh sb="1" eb="2">
      <t>ヒ</t>
    </rPh>
    <rPh sb="2" eb="3">
      <t>ドク</t>
    </rPh>
    <phoneticPr fontId="12"/>
  </si>
  <si>
    <t>ほろびどく</t>
  </si>
  <si>
    <t>雪灯毒</t>
    <rPh sb="0" eb="1">
      <t>ユキ</t>
    </rPh>
    <rPh sb="1" eb="2">
      <t>ヒ</t>
    </rPh>
    <rPh sb="2" eb="3">
      <t>ドク</t>
    </rPh>
    <phoneticPr fontId="12"/>
  </si>
  <si>
    <t>ゆきひどく</t>
    <phoneticPr fontId="12"/>
  </si>
  <si>
    <t>09-chikage-o-p-b</t>
    <phoneticPr fontId="12"/>
  </si>
  <si>
    <t>poison</t>
    <phoneticPr fontId="12"/>
  </si>
  <si>
    <t>オボロ</t>
  </si>
  <si>
    <t>胧</t>
  </si>
  <si>
    <t>오보로</t>
  </si>
  <si>
    <t>Oboro</t>
  </si>
  <si>
    <t>忍</t>
  </si>
  <si>
    <t>인술</t>
  </si>
  <si>
    <t>Ninjutsu</t>
  </si>
  <si>
    <t>05</t>
  </si>
  <si>
    <t>チカゲ</t>
  </si>
  <si>
    <t>千影</t>
  </si>
  <si>
    <t>치카게</t>
  </si>
  <si>
    <t>Chikage</t>
  </si>
  <si>
    <t>독</t>
  </si>
  <si>
    <t>Poison</t>
  </si>
  <si>
    <t>oboro-original</t>
    <phoneticPr fontId="12"/>
  </si>
  <si>
    <t>chikage-original</t>
    <phoneticPr fontId="12"/>
  </si>
  <si>
    <t>oboro</t>
    <phoneticPr fontId="12"/>
  </si>
  <si>
    <t>chikage</t>
    <phoneticPr fontId="12"/>
  </si>
  <si>
    <t>C1</t>
    <phoneticPr fontId="12"/>
  </si>
  <si>
    <t>C2</t>
    <phoneticPr fontId="12"/>
  </si>
  <si>
    <t>C3</t>
    <phoneticPr fontId="12"/>
  </si>
  <si>
    <t>raira</t>
    <phoneticPr fontId="12"/>
  </si>
  <si>
    <t>raira-original</t>
  </si>
  <si>
    <t>ライラ</t>
  </si>
  <si>
    <t>雷螺</t>
  </si>
  <si>
    <t>라이라</t>
  </si>
  <si>
    <t>Raira</t>
  </si>
  <si>
    <t>爪</t>
  </si>
  <si>
    <t>발톱</t>
  </si>
  <si>
    <t>Claw</t>
  </si>
  <si>
    <t>12</t>
  </si>
  <si>
    <t>raira-original</t>
    <phoneticPr fontId="12"/>
  </si>
  <si>
    <t>2/1</t>
  </si>
  <si>
    <t>2-4</t>
  </si>
  <si>
    <t>【攻撃後】風神ゲージを1上げる。その後、嵐の力を1回使用してもよい。</t>
  </si>
  <si>
    <t>【攻击后】风神槽的值增加1。然后，你可以使用一次风暴之力。</t>
  </si>
  <si>
    <t>【攻击后】风神槽的值增加1。然后你可以使用1次岚之力。</t>
  </si>
  <si>
    <t>【공격후】풍신 게이지를 1올린다. 그 후에 태풍의 힘을 1번 사용해도 좋다.</t>
  </si>
  <si>
    <t>After Attack: Increase your Wind Gauge by 1, then you may harness the storm once.</t>
  </si>
  <si>
    <t>原初暴風</t>
    <rPh sb="0" eb="2">
      <t>ゲンショ</t>
    </rPh>
    <phoneticPr fontId="12"/>
  </si>
  <si>
    <t>12-raira-o-n-y</t>
    <phoneticPr fontId="12"/>
  </si>
  <si>
    <t>12-raira-o-n-a</t>
    <phoneticPr fontId="12"/>
  </si>
  <si>
    <t>12-raira-o-n-b</t>
    <phoneticPr fontId="12"/>
  </si>
  <si>
    <t>乱動</t>
    <rPh sb="0" eb="1">
      <t>ラン</t>
    </rPh>
    <rPh sb="1" eb="2">
      <t>ドウ</t>
    </rPh>
    <phoneticPr fontId="12"/>
  </si>
  <si>
    <t>らんどう</t>
    <phoneticPr fontId="12"/>
  </si>
  <si>
    <t>大乱動</t>
    <rPh sb="0" eb="1">
      <t>ダイ</t>
    </rPh>
    <rPh sb="1" eb="2">
      <t>ラン</t>
    </rPh>
    <rPh sb="2" eb="3">
      <t>ドウ</t>
    </rPh>
    <phoneticPr fontId="12"/>
  </si>
  <si>
    <t>だいらんどう</t>
    <phoneticPr fontId="12"/>
  </si>
  <si>
    <t>1-8</t>
    <phoneticPr fontId="12"/>
  </si>
  <si>
    <t>1-8</t>
    <phoneticPr fontId="12"/>
  </si>
  <si>
    <t>1/1</t>
    <phoneticPr fontId="12"/>
  </si>
  <si>
    <t>2/1</t>
    <phoneticPr fontId="12"/>
  </si>
  <si>
    <t>対応</t>
    <rPh sb="0" eb="2">
      <t>タイオウ</t>
    </rPh>
    <phoneticPr fontId="12"/>
  </si>
  <si>
    <t>終端
【攻撃後】手札の《全力》カード1枚を使用してもよい。</t>
    <rPh sb="0" eb="2">
      <t>シュウタン</t>
    </rPh>
    <rPh sb="4" eb="6">
      <t>コウゲキ</t>
    </rPh>
    <rPh sb="6" eb="7">
      <t>アト</t>
    </rPh>
    <rPh sb="8" eb="10">
      <t>テフダ</t>
    </rPh>
    <rPh sb="12" eb="14">
      <t>ゼンリョク</t>
    </rPh>
    <rPh sb="19" eb="20">
      <t>マイ</t>
    </rPh>
    <rPh sb="21" eb="23">
      <t>シヨウ</t>
    </rPh>
    <phoneticPr fontId="12"/>
  </si>
  <si>
    <t xml:space="preserve">対応不可
【攻撃後】手札のカード1枚を使用してもよい。（全力でもよい）
</t>
    <rPh sb="0" eb="4">
      <t>タイオウフカ</t>
    </rPh>
    <rPh sb="6" eb="8">
      <t>コウゲキ</t>
    </rPh>
    <rPh sb="8" eb="9">
      <t>アト</t>
    </rPh>
    <rPh sb="10" eb="12">
      <t>テフダ</t>
    </rPh>
    <rPh sb="17" eb="18">
      <t>マイ</t>
    </rPh>
    <rPh sb="19" eb="21">
      <t>シヨウ</t>
    </rPh>
    <rPh sb="28" eb="30">
      <t>ゼンリョク</t>
    </rPh>
    <phoneticPr fontId="12"/>
  </si>
  <si>
    <t>嵐</t>
  </si>
  <si>
    <t>【風1】間合⇔ダスト：1
【風2】あなたは集中力を1得て、相手は集中力を1失う。
【風3】カードを1枚引く。
----
【雷1】このターンにあなたが次に行う《攻撃》は+1/+0となる。
【雷2】このターンにあなたが次に行うオーラへのダメージが「-」でない《攻撃》は+0/+1となる。
【雷3】攻撃『適正距離0-4、2/2』を行う。</t>
  </si>
  <si>
    <r>
      <rPr>
        <sz val="9"/>
        <color rgb="FF000000"/>
        <rFont val="ＭＳ Ｐゴシック"/>
        <family val="3"/>
        <charset val="128"/>
      </rPr>
      <t>&lt;</t>
    </r>
    <r>
      <rPr>
        <sz val="9"/>
        <color rgb="FF000000"/>
        <rFont val="NSimSun"/>
        <family val="3"/>
        <charset val="134"/>
      </rPr>
      <t>风</t>
    </r>
    <r>
      <rPr>
        <sz val="9"/>
        <color rgb="FF000000"/>
        <rFont val="ＭＳ Ｐゴシック"/>
        <family val="3"/>
        <charset val="128"/>
      </rPr>
      <t>1&gt;距↔1↔虚
&lt;</t>
    </r>
    <r>
      <rPr>
        <sz val="9"/>
        <color rgb="FF000000"/>
        <rFont val="NSimSun"/>
        <family val="3"/>
        <charset val="134"/>
      </rPr>
      <t>风</t>
    </r>
    <r>
      <rPr>
        <sz val="9"/>
        <color rgb="FF000000"/>
        <rFont val="ＭＳ Ｐゴシック"/>
        <family val="3"/>
        <charset val="128"/>
      </rPr>
      <t>2&gt;你</t>
    </r>
    <r>
      <rPr>
        <sz val="9"/>
        <color rgb="FF000000"/>
        <rFont val="NSimSun"/>
        <family val="3"/>
        <charset val="134"/>
      </rPr>
      <t>获</t>
    </r>
    <r>
      <rPr>
        <sz val="9"/>
        <color rgb="FF000000"/>
        <rFont val="ＭＳ Ｐゴシック"/>
        <family val="3"/>
        <charset val="128"/>
      </rPr>
      <t>得1点集中力，</t>
    </r>
    <r>
      <rPr>
        <sz val="9"/>
        <color rgb="FF000000"/>
        <rFont val="NSimSun"/>
        <family val="3"/>
        <charset val="134"/>
      </rPr>
      <t>对</t>
    </r>
    <r>
      <rPr>
        <sz val="9"/>
        <color rgb="FF000000"/>
        <rFont val="ＭＳ Ｐゴシック"/>
        <family val="3"/>
        <charset val="128"/>
      </rPr>
      <t>手失去1点集中力。
&lt;</t>
    </r>
    <r>
      <rPr>
        <sz val="9"/>
        <color rgb="FF000000"/>
        <rFont val="NSimSun"/>
        <family val="3"/>
        <charset val="134"/>
      </rPr>
      <t>风</t>
    </r>
    <r>
      <rPr>
        <sz val="9"/>
        <color rgb="FF000000"/>
        <rFont val="ＭＳ Ｐゴシック"/>
        <family val="3"/>
        <charset val="128"/>
      </rPr>
      <t>3&gt;抓1</t>
    </r>
    <r>
      <rPr>
        <sz val="9"/>
        <color rgb="FF000000"/>
        <rFont val="NSimSun"/>
        <family val="3"/>
        <charset val="134"/>
      </rPr>
      <t>张</t>
    </r>
    <r>
      <rPr>
        <sz val="9"/>
        <color rgb="FF000000"/>
        <rFont val="ＭＳ Ｐゴシック"/>
        <family val="3"/>
        <charset val="128"/>
      </rPr>
      <t>牌。
&lt;雷1&gt;本回合你的下次《攻</t>
    </r>
    <r>
      <rPr>
        <sz val="9"/>
        <color rgb="FF000000"/>
        <rFont val="NSimSun"/>
        <family val="3"/>
        <charset val="134"/>
      </rPr>
      <t>击</t>
    </r>
    <r>
      <rPr>
        <sz val="9"/>
        <color rgb="FF000000"/>
        <rFont val="ＭＳ Ｐゴシック"/>
        <family val="3"/>
        <charset val="128"/>
      </rPr>
      <t>》得+1/+0。
&lt;雷2&gt;本回合你的下次</t>
    </r>
    <r>
      <rPr>
        <sz val="9"/>
        <color rgb="FF000000"/>
        <rFont val="NSimSun"/>
        <family val="3"/>
        <charset val="134"/>
      </rPr>
      <t>对</t>
    </r>
    <r>
      <rPr>
        <sz val="9"/>
        <color rgb="FF000000"/>
        <rFont val="ＭＳ Ｐゴシック"/>
        <family val="3"/>
        <charset val="128"/>
      </rPr>
      <t>装</t>
    </r>
    <r>
      <rPr>
        <sz val="9"/>
        <color rgb="FF000000"/>
        <rFont val="NSimSun"/>
        <family val="3"/>
        <charset val="134"/>
      </rPr>
      <t>伤</t>
    </r>
    <r>
      <rPr>
        <sz val="9"/>
        <color rgb="FF000000"/>
        <rFont val="ＭＳ Ｐゴシック"/>
        <family val="3"/>
        <charset val="128"/>
      </rPr>
      <t>害不</t>
    </r>
    <r>
      <rPr>
        <sz val="9"/>
        <color rgb="FF000000"/>
        <rFont val="NSimSun"/>
        <family val="3"/>
        <charset val="134"/>
      </rPr>
      <t>为</t>
    </r>
    <r>
      <rPr>
        <sz val="9"/>
        <color rgb="FF000000"/>
        <rFont val="ＭＳ Ｐゴシック"/>
        <family val="3"/>
        <charset val="128"/>
      </rPr>
      <t>「-」的《攻</t>
    </r>
    <r>
      <rPr>
        <sz val="9"/>
        <color rgb="FF000000"/>
        <rFont val="NSimSun"/>
        <family val="3"/>
        <charset val="134"/>
      </rPr>
      <t>击</t>
    </r>
    <r>
      <rPr>
        <sz val="9"/>
        <color rgb="FF000000"/>
        <rFont val="ＭＳ Ｐゴシック"/>
        <family val="3"/>
        <charset val="128"/>
      </rPr>
      <t>》得+0/+1。
&lt;雷3&gt;</t>
    </r>
    <r>
      <rPr>
        <sz val="9"/>
        <color rgb="FF000000"/>
        <rFont val="NSimSun"/>
        <family val="3"/>
        <charset val="134"/>
      </rPr>
      <t>进</t>
    </r>
    <r>
      <rPr>
        <sz val="9"/>
        <color rgb="FF000000"/>
        <rFont val="ＭＳ Ｐゴシック"/>
        <family val="3"/>
        <charset val="128"/>
      </rPr>
      <t>行一次“攻</t>
    </r>
    <r>
      <rPr>
        <sz val="9"/>
        <color rgb="FF000000"/>
        <rFont val="NSimSun"/>
        <family val="3"/>
        <charset val="134"/>
      </rPr>
      <t>击</t>
    </r>
    <r>
      <rPr>
        <sz val="9"/>
        <color rgb="FF000000"/>
        <rFont val="ＭＳ Ｐゴシック"/>
        <family val="3"/>
        <charset val="128"/>
      </rPr>
      <t>距离0-4、</t>
    </r>
    <r>
      <rPr>
        <sz val="9"/>
        <color rgb="FF000000"/>
        <rFont val="NSimSun"/>
        <family val="3"/>
        <charset val="134"/>
      </rPr>
      <t>伤</t>
    </r>
    <r>
      <rPr>
        <sz val="9"/>
        <color rgb="FF000000"/>
        <rFont val="ＭＳ Ｐゴシック"/>
        <family val="3"/>
        <charset val="128"/>
      </rPr>
      <t>害2/2”的攻</t>
    </r>
    <r>
      <rPr>
        <sz val="9"/>
        <color rgb="FF000000"/>
        <rFont val="NSimSun"/>
        <family val="3"/>
        <charset val="134"/>
      </rPr>
      <t>击</t>
    </r>
    <r>
      <rPr>
        <sz val="9"/>
        <color rgb="FF000000"/>
        <rFont val="ＭＳ Ｐゴシック"/>
        <family val="3"/>
        <charset val="128"/>
      </rPr>
      <t>。</t>
    </r>
  </si>
  <si>
    <r>
      <rPr>
        <sz val="9"/>
        <color rgb="FF000000"/>
        <rFont val="NSimSun"/>
        <family val="3"/>
        <charset val="134"/>
      </rPr>
      <t>风</t>
    </r>
    <r>
      <rPr>
        <sz val="9"/>
        <color rgb="FF000000"/>
        <rFont val="ＭＳ Ｐゴシック"/>
        <family val="3"/>
        <charset val="128"/>
      </rPr>
      <t xml:space="preserve">1：距（1）⇔虚
</t>
    </r>
    <r>
      <rPr>
        <sz val="9"/>
        <color rgb="FF000000"/>
        <rFont val="NSimSun"/>
        <family val="3"/>
        <charset val="134"/>
      </rPr>
      <t>风</t>
    </r>
    <r>
      <rPr>
        <sz val="9"/>
        <color rgb="FF000000"/>
        <rFont val="ＭＳ Ｐゴシック"/>
        <family val="3"/>
        <charset val="128"/>
      </rPr>
      <t>2：你</t>
    </r>
    <r>
      <rPr>
        <sz val="9"/>
        <color rgb="FF000000"/>
        <rFont val="NSimSun"/>
        <family val="3"/>
        <charset val="134"/>
      </rPr>
      <t>获</t>
    </r>
    <r>
      <rPr>
        <sz val="9"/>
        <color rgb="FF000000"/>
        <rFont val="ＭＳ Ｐゴシック"/>
        <family val="3"/>
        <charset val="128"/>
      </rPr>
      <t>得1点集中力，</t>
    </r>
    <r>
      <rPr>
        <sz val="9"/>
        <color rgb="FF000000"/>
        <rFont val="NSimSun"/>
        <family val="3"/>
        <charset val="134"/>
      </rPr>
      <t>对</t>
    </r>
    <r>
      <rPr>
        <sz val="9"/>
        <color rgb="FF000000"/>
        <rFont val="ＭＳ Ｐゴシック"/>
        <family val="3"/>
        <charset val="128"/>
      </rPr>
      <t xml:space="preserve">手失去1点集中力。
</t>
    </r>
    <r>
      <rPr>
        <sz val="9"/>
        <color rgb="FF000000"/>
        <rFont val="NSimSun"/>
        <family val="3"/>
        <charset val="134"/>
      </rPr>
      <t>风</t>
    </r>
    <r>
      <rPr>
        <sz val="9"/>
        <color rgb="FF000000"/>
        <rFont val="ＭＳ Ｐゴシック"/>
        <family val="3"/>
        <charset val="128"/>
      </rPr>
      <t>3：抽1</t>
    </r>
    <r>
      <rPr>
        <sz val="9"/>
        <color rgb="FF000000"/>
        <rFont val="NSimSun"/>
        <family val="3"/>
        <charset val="134"/>
      </rPr>
      <t>张</t>
    </r>
    <r>
      <rPr>
        <sz val="9"/>
        <color rgb="FF000000"/>
        <rFont val="ＭＳ Ｐゴシック"/>
        <family val="3"/>
        <charset val="128"/>
      </rPr>
      <t>牌。
雷1：本回合内你</t>
    </r>
    <r>
      <rPr>
        <sz val="9"/>
        <color rgb="FF000000"/>
        <rFont val="NSimSun"/>
        <family val="3"/>
        <charset val="134"/>
      </rPr>
      <t>进</t>
    </r>
    <r>
      <rPr>
        <sz val="9"/>
        <color rgb="FF000000"/>
        <rFont val="ＭＳ Ｐゴシック"/>
        <family val="3"/>
        <charset val="128"/>
      </rPr>
      <t>行的下一次《攻</t>
    </r>
    <r>
      <rPr>
        <sz val="9"/>
        <color rgb="FF000000"/>
        <rFont val="NSimSun"/>
        <family val="3"/>
        <charset val="134"/>
      </rPr>
      <t>击</t>
    </r>
    <r>
      <rPr>
        <sz val="9"/>
        <color rgb="FF000000"/>
        <rFont val="ＭＳ Ｐゴシック"/>
        <family val="3"/>
        <charset val="128"/>
      </rPr>
      <t>》得+1/+0。
雷2：本回合内你</t>
    </r>
    <r>
      <rPr>
        <sz val="9"/>
        <color rgb="FF000000"/>
        <rFont val="NSimSun"/>
        <family val="3"/>
        <charset val="134"/>
      </rPr>
      <t>进</t>
    </r>
    <r>
      <rPr>
        <sz val="9"/>
        <color rgb="FF000000"/>
        <rFont val="ＭＳ Ｐゴシック"/>
        <family val="3"/>
        <charset val="128"/>
      </rPr>
      <t>行的下一次</t>
    </r>
    <r>
      <rPr>
        <sz val="9"/>
        <color rgb="FF000000"/>
        <rFont val="NSimSun"/>
        <family val="3"/>
        <charset val="134"/>
      </rPr>
      <t>对</t>
    </r>
    <r>
      <rPr>
        <sz val="9"/>
        <color rgb="FF000000"/>
        <rFont val="ＭＳ Ｐゴシック"/>
        <family val="3"/>
        <charset val="128"/>
      </rPr>
      <t>装的</t>
    </r>
    <r>
      <rPr>
        <sz val="9"/>
        <color rgb="FF000000"/>
        <rFont val="NSimSun"/>
        <family val="3"/>
        <charset val="134"/>
      </rPr>
      <t>伤</t>
    </r>
    <r>
      <rPr>
        <sz val="9"/>
        <color rgb="FF000000"/>
        <rFont val="ＭＳ Ｐゴシック"/>
        <family val="3"/>
        <charset val="128"/>
      </rPr>
      <t>害不是“-”的攻</t>
    </r>
    <r>
      <rPr>
        <sz val="9"/>
        <color rgb="FF000000"/>
        <rFont val="NSimSun"/>
        <family val="3"/>
        <charset val="134"/>
      </rPr>
      <t>击</t>
    </r>
    <r>
      <rPr>
        <sz val="9"/>
        <color rgb="FF000000"/>
        <rFont val="ＭＳ Ｐゴシック"/>
        <family val="3"/>
        <charset val="128"/>
      </rPr>
      <t>得+0/+1。
雷3：</t>
    </r>
    <r>
      <rPr>
        <sz val="9"/>
        <color rgb="FF000000"/>
        <rFont val="NSimSun"/>
        <family val="3"/>
        <charset val="134"/>
      </rPr>
      <t>进</t>
    </r>
    <r>
      <rPr>
        <sz val="9"/>
        <color rgb="FF000000"/>
        <rFont val="ＭＳ Ｐゴシック"/>
        <family val="3"/>
        <charset val="128"/>
      </rPr>
      <t>行一次“攻</t>
    </r>
    <r>
      <rPr>
        <sz val="9"/>
        <color rgb="FF000000"/>
        <rFont val="NSimSun"/>
        <family val="3"/>
        <charset val="134"/>
      </rPr>
      <t>击</t>
    </r>
    <r>
      <rPr>
        <sz val="9"/>
        <color rgb="FF000000"/>
        <rFont val="ＭＳ Ｐゴシック"/>
        <family val="3"/>
        <charset val="128"/>
      </rPr>
      <t xml:space="preserve">距离0-4 </t>
    </r>
    <r>
      <rPr>
        <sz val="9"/>
        <color rgb="FF000000"/>
        <rFont val="NSimSun"/>
        <family val="3"/>
        <charset val="134"/>
      </rPr>
      <t>伤</t>
    </r>
    <r>
      <rPr>
        <sz val="9"/>
        <color rgb="FF000000"/>
        <rFont val="ＭＳ Ｐゴシック"/>
        <family val="3"/>
        <charset val="128"/>
      </rPr>
      <t>害2/2”的攻</t>
    </r>
    <r>
      <rPr>
        <sz val="9"/>
        <color rgb="FF000000"/>
        <rFont val="NSimSun"/>
        <family val="3"/>
        <charset val="134"/>
      </rPr>
      <t>击</t>
    </r>
    <r>
      <rPr>
        <sz val="9"/>
        <color rgb="FF000000"/>
        <rFont val="ＭＳ Ｐゴシック"/>
        <family val="3"/>
        <charset val="128"/>
      </rPr>
      <t>。</t>
    </r>
  </si>
  <si>
    <r>
      <rPr>
        <sz val="10"/>
        <color rgb="FF000000"/>
        <rFont val="ＭＳ Ｐゴシック"/>
        <family val="3"/>
        <charset val="128"/>
      </rPr>
      <t>【</t>
    </r>
    <r>
      <rPr>
        <sz val="10"/>
        <color rgb="FF000000"/>
        <rFont val="Malgun Gothic Semilight"/>
        <family val="3"/>
        <charset val="129"/>
      </rPr>
      <t>풍</t>
    </r>
    <r>
      <rPr>
        <sz val="10"/>
        <color rgb="FF000000"/>
        <rFont val="ＭＳ Ｐゴシック"/>
        <family val="3"/>
        <charset val="128"/>
      </rPr>
      <t>1】</t>
    </r>
    <r>
      <rPr>
        <sz val="10"/>
        <color rgb="FF000000"/>
        <rFont val="Malgun Gothic Semilight"/>
        <family val="3"/>
        <charset val="129"/>
      </rPr>
      <t>간격</t>
    </r>
    <r>
      <rPr>
        <sz val="10"/>
        <color rgb="FF000000"/>
        <rFont val="ＭＳ Ｐゴシック"/>
        <family val="3"/>
        <charset val="128"/>
      </rPr>
      <t>⇔</t>
    </r>
    <r>
      <rPr>
        <sz val="10"/>
        <color rgb="FF000000"/>
        <rFont val="Malgun Gothic Semilight"/>
        <family val="3"/>
        <charset val="129"/>
      </rPr>
      <t>더스트</t>
    </r>
    <r>
      <rPr>
        <sz val="10"/>
        <color rgb="FF000000"/>
        <rFont val="ＭＳ Ｐゴシック"/>
        <family val="3"/>
        <charset val="128"/>
      </rPr>
      <t>：1
【</t>
    </r>
    <r>
      <rPr>
        <sz val="10"/>
        <color rgb="FF000000"/>
        <rFont val="Malgun Gothic Semilight"/>
        <family val="3"/>
        <charset val="129"/>
      </rPr>
      <t>풍</t>
    </r>
    <r>
      <rPr>
        <sz val="10"/>
        <color rgb="FF000000"/>
        <rFont val="ＭＳ Ｐゴシック"/>
        <family val="3"/>
        <charset val="128"/>
      </rPr>
      <t>2】</t>
    </r>
    <r>
      <rPr>
        <sz val="10"/>
        <color rgb="FF000000"/>
        <rFont val="Malgun Gothic Semilight"/>
        <family val="3"/>
        <charset val="129"/>
      </rPr>
      <t>당신은</t>
    </r>
    <r>
      <rPr>
        <sz val="10"/>
        <color rgb="FF000000"/>
        <rFont val="ＭＳ Ｐゴシック"/>
        <family val="3"/>
        <charset val="128"/>
      </rPr>
      <t xml:space="preserve"> </t>
    </r>
    <r>
      <rPr>
        <sz val="10"/>
        <color rgb="FF000000"/>
        <rFont val="Malgun Gothic Semilight"/>
        <family val="3"/>
        <charset val="129"/>
      </rPr>
      <t>집중력을</t>
    </r>
    <r>
      <rPr>
        <sz val="10"/>
        <color rgb="FF000000"/>
        <rFont val="ＭＳ Ｐゴシック"/>
        <family val="3"/>
        <charset val="128"/>
      </rPr>
      <t xml:space="preserve"> 1</t>
    </r>
    <r>
      <rPr>
        <sz val="10"/>
        <color rgb="FF000000"/>
        <rFont val="Malgun Gothic Semilight"/>
        <family val="3"/>
        <charset val="129"/>
      </rPr>
      <t>얻고</t>
    </r>
    <r>
      <rPr>
        <sz val="10"/>
        <color rgb="FF000000"/>
        <rFont val="ＭＳ Ｐゴシック"/>
        <family val="3"/>
        <charset val="128"/>
      </rPr>
      <t xml:space="preserve"> </t>
    </r>
    <r>
      <rPr>
        <sz val="10"/>
        <color rgb="FF000000"/>
        <rFont val="Malgun Gothic Semilight"/>
        <family val="3"/>
        <charset val="129"/>
      </rPr>
      <t>상대는</t>
    </r>
    <r>
      <rPr>
        <sz val="10"/>
        <color rgb="FF000000"/>
        <rFont val="ＭＳ Ｐゴシック"/>
        <family val="3"/>
        <charset val="128"/>
      </rPr>
      <t xml:space="preserve"> </t>
    </r>
    <r>
      <rPr>
        <sz val="10"/>
        <color rgb="FF000000"/>
        <rFont val="Malgun Gothic Semilight"/>
        <family val="3"/>
        <charset val="129"/>
      </rPr>
      <t>집중력을</t>
    </r>
    <r>
      <rPr>
        <sz val="10"/>
        <color rgb="FF000000"/>
        <rFont val="ＭＳ Ｐゴシック"/>
        <family val="3"/>
        <charset val="128"/>
      </rPr>
      <t xml:space="preserve"> 1</t>
    </r>
    <r>
      <rPr>
        <sz val="10"/>
        <color rgb="FF000000"/>
        <rFont val="Malgun Gothic Semilight"/>
        <family val="3"/>
        <charset val="129"/>
      </rPr>
      <t>잃는다</t>
    </r>
    <r>
      <rPr>
        <sz val="10"/>
        <color rgb="FF000000"/>
        <rFont val="ＭＳ Ｐゴシック"/>
        <family val="3"/>
        <charset val="128"/>
      </rPr>
      <t>.
【</t>
    </r>
    <r>
      <rPr>
        <sz val="10"/>
        <color rgb="FF000000"/>
        <rFont val="Malgun Gothic Semilight"/>
        <family val="3"/>
        <charset val="129"/>
      </rPr>
      <t>풍</t>
    </r>
    <r>
      <rPr>
        <sz val="10"/>
        <color rgb="FF000000"/>
        <rFont val="ＭＳ Ｐゴシック"/>
        <family val="3"/>
        <charset val="128"/>
      </rPr>
      <t>3】</t>
    </r>
    <r>
      <rPr>
        <sz val="10"/>
        <color rgb="FF000000"/>
        <rFont val="Malgun Gothic Semilight"/>
        <family val="3"/>
        <charset val="129"/>
      </rPr>
      <t>카드를</t>
    </r>
    <r>
      <rPr>
        <sz val="10"/>
        <color rgb="FF000000"/>
        <rFont val="ＭＳ Ｐゴシック"/>
        <family val="3"/>
        <charset val="128"/>
      </rPr>
      <t xml:space="preserve"> 1</t>
    </r>
    <r>
      <rPr>
        <sz val="10"/>
        <color rgb="FF000000"/>
        <rFont val="Malgun Gothic Semilight"/>
        <family val="3"/>
        <charset val="129"/>
      </rPr>
      <t>장</t>
    </r>
    <r>
      <rPr>
        <sz val="10"/>
        <color rgb="FF000000"/>
        <rFont val="ＭＳ Ｐゴシック"/>
        <family val="3"/>
        <charset val="128"/>
      </rPr>
      <t xml:space="preserve"> </t>
    </r>
    <r>
      <rPr>
        <sz val="10"/>
        <color rgb="FF000000"/>
        <rFont val="Malgun Gothic Semilight"/>
        <family val="3"/>
        <charset val="129"/>
      </rPr>
      <t>뽑는다</t>
    </r>
    <r>
      <rPr>
        <sz val="10"/>
        <color rgb="FF000000"/>
        <rFont val="ＭＳ Ｐゴシック"/>
        <family val="3"/>
        <charset val="128"/>
      </rPr>
      <t>.
----
【</t>
    </r>
    <r>
      <rPr>
        <sz val="10"/>
        <color rgb="FF000000"/>
        <rFont val="Malgun Gothic Semilight"/>
        <family val="3"/>
        <charset val="129"/>
      </rPr>
      <t>뇌</t>
    </r>
    <r>
      <rPr>
        <sz val="10"/>
        <color rgb="FF000000"/>
        <rFont val="ＭＳ Ｐゴシック"/>
        <family val="3"/>
        <charset val="128"/>
      </rPr>
      <t>1】</t>
    </r>
    <r>
      <rPr>
        <sz val="10"/>
        <color rgb="FF000000"/>
        <rFont val="Malgun Gothic Semilight"/>
        <family val="3"/>
        <charset val="129"/>
      </rPr>
      <t>이</t>
    </r>
    <r>
      <rPr>
        <sz val="10"/>
        <color rgb="FF000000"/>
        <rFont val="ＭＳ Ｐゴシック"/>
        <family val="3"/>
        <charset val="128"/>
      </rPr>
      <t xml:space="preserve"> </t>
    </r>
    <r>
      <rPr>
        <sz val="10"/>
        <color rgb="FF000000"/>
        <rFont val="Malgun Gothic Semilight"/>
        <family val="3"/>
        <charset val="129"/>
      </rPr>
      <t>턴에</t>
    </r>
    <r>
      <rPr>
        <sz val="10"/>
        <color rgb="FF000000"/>
        <rFont val="ＭＳ Ｐゴシック"/>
        <family val="3"/>
        <charset val="128"/>
      </rPr>
      <t xml:space="preserve"> </t>
    </r>
    <r>
      <rPr>
        <sz val="10"/>
        <color rgb="FF000000"/>
        <rFont val="Malgun Gothic Semilight"/>
        <family val="3"/>
        <charset val="129"/>
      </rPr>
      <t>당신이</t>
    </r>
    <r>
      <rPr>
        <sz val="10"/>
        <color rgb="FF000000"/>
        <rFont val="ＭＳ Ｐゴシック"/>
        <family val="3"/>
        <charset val="128"/>
      </rPr>
      <t xml:space="preserve"> </t>
    </r>
    <r>
      <rPr>
        <sz val="10"/>
        <color rgb="FF000000"/>
        <rFont val="Malgun Gothic Semilight"/>
        <family val="3"/>
        <charset val="129"/>
      </rPr>
      <t>다음에</t>
    </r>
    <r>
      <rPr>
        <sz val="10"/>
        <color rgb="FF000000"/>
        <rFont val="ＭＳ Ｐゴシック"/>
        <family val="3"/>
        <charset val="128"/>
      </rPr>
      <t xml:space="preserve"> </t>
    </r>
    <r>
      <rPr>
        <sz val="10"/>
        <color rgb="FF000000"/>
        <rFont val="Malgun Gothic Semilight"/>
        <family val="3"/>
        <charset val="129"/>
      </rPr>
      <t>하는</t>
    </r>
    <r>
      <rPr>
        <sz val="10"/>
        <color rgb="FF000000"/>
        <rFont val="ＭＳ Ｐゴシック"/>
        <family val="3"/>
        <charset val="128"/>
      </rPr>
      <t xml:space="preserve"> 《</t>
    </r>
    <r>
      <rPr>
        <sz val="10"/>
        <color rgb="FF000000"/>
        <rFont val="Malgun Gothic Semilight"/>
        <family val="3"/>
        <charset val="129"/>
      </rPr>
      <t>공격</t>
    </r>
    <r>
      <rPr>
        <sz val="10"/>
        <color rgb="FF000000"/>
        <rFont val="ＭＳ Ｐゴシック"/>
        <family val="3"/>
        <charset val="128"/>
      </rPr>
      <t>》</t>
    </r>
    <r>
      <rPr>
        <sz val="10"/>
        <color rgb="FF000000"/>
        <rFont val="Malgun Gothic Semilight"/>
        <family val="3"/>
        <charset val="129"/>
      </rPr>
      <t>은</t>
    </r>
    <r>
      <rPr>
        <sz val="10"/>
        <color rgb="FF000000"/>
        <rFont val="ＭＳ Ｐゴシック"/>
        <family val="3"/>
        <charset val="128"/>
      </rPr>
      <t xml:space="preserve"> +1/+0</t>
    </r>
    <r>
      <rPr>
        <sz val="10"/>
        <color rgb="FF000000"/>
        <rFont val="Malgun Gothic Semilight"/>
        <family val="3"/>
        <charset val="129"/>
      </rPr>
      <t>된다</t>
    </r>
    <r>
      <rPr>
        <sz val="10"/>
        <color rgb="FF000000"/>
        <rFont val="ＭＳ Ｐゴシック"/>
        <family val="3"/>
        <charset val="128"/>
      </rPr>
      <t>.
【</t>
    </r>
    <r>
      <rPr>
        <sz val="10"/>
        <color rgb="FF000000"/>
        <rFont val="Malgun Gothic Semilight"/>
        <family val="3"/>
        <charset val="129"/>
      </rPr>
      <t>뇌</t>
    </r>
    <r>
      <rPr>
        <sz val="10"/>
        <color rgb="FF000000"/>
        <rFont val="ＭＳ Ｐゴシック"/>
        <family val="3"/>
        <charset val="128"/>
      </rPr>
      <t>2】</t>
    </r>
    <r>
      <rPr>
        <sz val="10"/>
        <color rgb="FF000000"/>
        <rFont val="Malgun Gothic Semilight"/>
        <family val="3"/>
        <charset val="129"/>
      </rPr>
      <t>이</t>
    </r>
    <r>
      <rPr>
        <sz val="10"/>
        <color rgb="FF000000"/>
        <rFont val="ＭＳ Ｐゴシック"/>
        <family val="3"/>
        <charset val="128"/>
      </rPr>
      <t xml:space="preserve"> </t>
    </r>
    <r>
      <rPr>
        <sz val="10"/>
        <color rgb="FF000000"/>
        <rFont val="Malgun Gothic Semilight"/>
        <family val="3"/>
        <charset val="129"/>
      </rPr>
      <t>턴에</t>
    </r>
    <r>
      <rPr>
        <sz val="10"/>
        <color rgb="FF000000"/>
        <rFont val="ＭＳ Ｐゴシック"/>
        <family val="3"/>
        <charset val="128"/>
      </rPr>
      <t xml:space="preserve"> </t>
    </r>
    <r>
      <rPr>
        <sz val="10"/>
        <color rgb="FF000000"/>
        <rFont val="Malgun Gothic Semilight"/>
        <family val="3"/>
        <charset val="129"/>
      </rPr>
      <t>당신이</t>
    </r>
    <r>
      <rPr>
        <sz val="10"/>
        <color rgb="FF000000"/>
        <rFont val="ＭＳ Ｐゴシック"/>
        <family val="3"/>
        <charset val="128"/>
      </rPr>
      <t xml:space="preserve"> </t>
    </r>
    <r>
      <rPr>
        <sz val="10"/>
        <color rgb="FF000000"/>
        <rFont val="Malgun Gothic Semilight"/>
        <family val="3"/>
        <charset val="129"/>
      </rPr>
      <t>다음에</t>
    </r>
    <r>
      <rPr>
        <sz val="10"/>
        <color rgb="FF000000"/>
        <rFont val="ＭＳ Ｐゴシック"/>
        <family val="3"/>
        <charset val="128"/>
      </rPr>
      <t xml:space="preserve"> </t>
    </r>
    <r>
      <rPr>
        <sz val="10"/>
        <color rgb="FF000000"/>
        <rFont val="Malgun Gothic Semilight"/>
        <family val="3"/>
        <charset val="129"/>
      </rPr>
      <t>하는</t>
    </r>
    <r>
      <rPr>
        <sz val="10"/>
        <color rgb="FF000000"/>
        <rFont val="ＭＳ Ｐゴシック"/>
        <family val="3"/>
        <charset val="128"/>
      </rPr>
      <t xml:space="preserve"> </t>
    </r>
    <r>
      <rPr>
        <sz val="10"/>
        <color rgb="FF000000"/>
        <rFont val="Malgun Gothic Semilight"/>
        <family val="3"/>
        <charset val="129"/>
      </rPr>
      <t>오라</t>
    </r>
    <r>
      <rPr>
        <sz val="10"/>
        <color rgb="FF000000"/>
        <rFont val="ＭＳ Ｐゴシック"/>
        <family val="3"/>
        <charset val="128"/>
      </rPr>
      <t xml:space="preserve"> </t>
    </r>
    <r>
      <rPr>
        <sz val="10"/>
        <color rgb="FF000000"/>
        <rFont val="Malgun Gothic Semilight"/>
        <family val="3"/>
        <charset val="129"/>
      </rPr>
      <t>데미지가</t>
    </r>
    <r>
      <rPr>
        <sz val="10"/>
        <color rgb="FF000000"/>
        <rFont val="ＭＳ Ｐゴシック"/>
        <family val="3"/>
        <charset val="128"/>
      </rPr>
      <t xml:space="preserve"> 「-」</t>
    </r>
    <r>
      <rPr>
        <sz val="10"/>
        <color rgb="FF000000"/>
        <rFont val="Malgun Gothic Semilight"/>
        <family val="3"/>
        <charset val="129"/>
      </rPr>
      <t>이</t>
    </r>
    <r>
      <rPr>
        <sz val="10"/>
        <color rgb="FF000000"/>
        <rFont val="ＭＳ Ｐゴシック"/>
        <family val="3"/>
        <charset val="128"/>
      </rPr>
      <t xml:space="preserve"> </t>
    </r>
    <r>
      <rPr>
        <sz val="10"/>
        <color rgb="FF000000"/>
        <rFont val="Malgun Gothic Semilight"/>
        <family val="3"/>
        <charset val="129"/>
      </rPr>
      <t>아닌</t>
    </r>
    <r>
      <rPr>
        <sz val="10"/>
        <color rgb="FF000000"/>
        <rFont val="ＭＳ Ｐゴシック"/>
        <family val="3"/>
        <charset val="128"/>
      </rPr>
      <t xml:space="preserve"> 《</t>
    </r>
    <r>
      <rPr>
        <sz val="10"/>
        <color rgb="FF000000"/>
        <rFont val="Malgun Gothic Semilight"/>
        <family val="3"/>
        <charset val="129"/>
      </rPr>
      <t>공격</t>
    </r>
    <r>
      <rPr>
        <sz val="10"/>
        <color rgb="FF000000"/>
        <rFont val="ＭＳ Ｐゴシック"/>
        <family val="3"/>
        <charset val="128"/>
      </rPr>
      <t>》</t>
    </r>
    <r>
      <rPr>
        <sz val="10"/>
        <color rgb="FF000000"/>
        <rFont val="Malgun Gothic Semilight"/>
        <family val="3"/>
        <charset val="129"/>
      </rPr>
      <t>은</t>
    </r>
    <r>
      <rPr>
        <sz val="10"/>
        <color rgb="FF000000"/>
        <rFont val="ＭＳ Ｐゴシック"/>
        <family val="3"/>
        <charset val="128"/>
      </rPr>
      <t xml:space="preserve"> +0/+1</t>
    </r>
    <r>
      <rPr>
        <sz val="10"/>
        <color rgb="FF000000"/>
        <rFont val="Malgun Gothic Semilight"/>
        <family val="3"/>
        <charset val="129"/>
      </rPr>
      <t>된다</t>
    </r>
    <r>
      <rPr>
        <sz val="10"/>
        <color rgb="FF000000"/>
        <rFont val="ＭＳ Ｐゴシック"/>
        <family val="3"/>
        <charset val="128"/>
      </rPr>
      <t>.
【</t>
    </r>
    <r>
      <rPr>
        <sz val="10"/>
        <color rgb="FF000000"/>
        <rFont val="Malgun Gothic Semilight"/>
        <family val="3"/>
        <charset val="129"/>
      </rPr>
      <t>뇌</t>
    </r>
    <r>
      <rPr>
        <sz val="10"/>
        <color rgb="FF000000"/>
        <rFont val="ＭＳ Ｐゴシック"/>
        <family val="3"/>
        <charset val="128"/>
      </rPr>
      <t>3】</t>
    </r>
    <r>
      <rPr>
        <sz val="10"/>
        <color rgb="FF000000"/>
        <rFont val="Malgun Gothic Semilight"/>
        <family val="3"/>
        <charset val="129"/>
      </rPr>
      <t>공격</t>
    </r>
    <r>
      <rPr>
        <sz val="10"/>
        <color rgb="FF000000"/>
        <rFont val="ＭＳ Ｐゴシック"/>
        <family val="3"/>
        <charset val="128"/>
      </rPr>
      <t xml:space="preserve"> 『</t>
    </r>
    <r>
      <rPr>
        <sz val="10"/>
        <color rgb="FF000000"/>
        <rFont val="Malgun Gothic Semilight"/>
        <family val="3"/>
        <charset val="129"/>
      </rPr>
      <t>적정</t>
    </r>
    <r>
      <rPr>
        <sz val="10"/>
        <color rgb="FF000000"/>
        <rFont val="ＭＳ Ｐゴシック"/>
        <family val="3"/>
        <charset val="128"/>
      </rPr>
      <t xml:space="preserve"> </t>
    </r>
    <r>
      <rPr>
        <sz val="10"/>
        <color rgb="FF000000"/>
        <rFont val="Malgun Gothic Semilight"/>
        <family val="3"/>
        <charset val="129"/>
      </rPr>
      <t>거리</t>
    </r>
    <r>
      <rPr>
        <sz val="10"/>
        <color rgb="FF000000"/>
        <rFont val="ＭＳ Ｐゴシック"/>
        <family val="3"/>
        <charset val="128"/>
      </rPr>
      <t>0-4, 2/2』</t>
    </r>
    <r>
      <rPr>
        <sz val="10"/>
        <color rgb="FF000000"/>
        <rFont val="Malgun Gothic Semilight"/>
        <family val="3"/>
        <charset val="129"/>
      </rPr>
      <t>를</t>
    </r>
    <r>
      <rPr>
        <sz val="10"/>
        <color rgb="FF000000"/>
        <rFont val="ＭＳ Ｐゴシック"/>
        <family val="3"/>
        <charset val="128"/>
      </rPr>
      <t xml:space="preserve"> </t>
    </r>
    <r>
      <rPr>
        <sz val="10"/>
        <color rgb="FF000000"/>
        <rFont val="Malgun Gothic Semilight"/>
        <family val="3"/>
        <charset val="129"/>
      </rPr>
      <t>한다</t>
    </r>
    <r>
      <rPr>
        <sz val="10"/>
        <color rgb="FF000000"/>
        <rFont val="ＭＳ Ｐゴシック"/>
        <family val="3"/>
        <charset val="128"/>
      </rPr>
      <t>.</t>
    </r>
  </si>
  <si>
    <t>(When you harness the storm, choose an ability from this list. Decrease its corresponding Gauge by the appropriate amount to get its effect.)
Wind 1: Shadow (1)⇔ Distance
Wind 2: Gain 1 Vigor. Your opponent loses 1 Vigor.
Wind 3: Draw a card.
Thunder 1: The next attack you make this turn gains +1/+0.
Thunder 2: The next attack you make this turn that doesn't have "-" Damage to Aura gains +0/+1.
Thunder 3: You attack with "Range: 0-4, Damage: 2/2".</t>
  </si>
  <si>
    <t>12-raira-storm-a</t>
    <phoneticPr fontId="12"/>
  </si>
  <si>
    <t>12-raira-o-s-a</t>
    <phoneticPr fontId="12"/>
  </si>
  <si>
    <t>てんりてんどうふうさいけん</t>
    <phoneticPr fontId="12"/>
  </si>
  <si>
    <t>5</t>
    <phoneticPr fontId="12"/>
  </si>
  <si>
    <t>1</t>
    <phoneticPr fontId="12"/>
  </si>
  <si>
    <t>【展開中】あなたがカードを使用するたびに風神ゲージか雷神ゲージを1上げてもよい。
【破棄時】嵐の力を好きなだけ使用する。</t>
    <rPh sb="1" eb="4">
      <t>テンカイチュウ</t>
    </rPh>
    <rPh sb="13" eb="15">
      <t>シヨウ</t>
    </rPh>
    <rPh sb="20" eb="21">
      <t>フウ</t>
    </rPh>
    <rPh sb="21" eb="22">
      <t>カミ</t>
    </rPh>
    <rPh sb="26" eb="27">
      <t>カミナリ</t>
    </rPh>
    <rPh sb="27" eb="28">
      <t>カミ</t>
    </rPh>
    <rPh sb="33" eb="34">
      <t>ア</t>
    </rPh>
    <rPh sb="42" eb="44">
      <t>ハキ</t>
    </rPh>
    <rPh sb="44" eb="45">
      <t>トキ</t>
    </rPh>
    <rPh sb="46" eb="47">
      <t>アラシ</t>
    </rPh>
    <rPh sb="48" eb="49">
      <t>チカラ</t>
    </rPh>
    <rPh sb="50" eb="51">
      <t>ス</t>
    </rPh>
    <rPh sb="55" eb="57">
      <t>シヨウ</t>
    </rPh>
    <phoneticPr fontId="12"/>
  </si>
  <si>
    <t>【原初なる嵐の力】</t>
    <rPh sb="1" eb="3">
      <t>ゲンショ</t>
    </rPh>
    <phoneticPr fontId="12"/>
  </si>
  <si>
    <t>天理天道覆載圏</t>
    <rPh sb="0" eb="2">
      <t>テンリ</t>
    </rPh>
    <rPh sb="2" eb="4">
      <t>テンドウ</t>
    </rPh>
    <rPh sb="4" eb="5">
      <t>フク</t>
    </rPh>
    <rPh sb="5" eb="6">
      <t>サイ</t>
    </rPh>
    <rPh sb="6" eb="7">
      <t>ケン</t>
    </rPh>
    <phoneticPr fontId="12"/>
  </si>
  <si>
    <t>05-oboro-o-s-b</t>
    <phoneticPr fontId="12"/>
  </si>
  <si>
    <t>終端
あなたのオーラに2ダメージを与える。
【常時】このカードは捨て札から移動しない。
【常時】このカードが捨て札にあるならば、あなたの毒カードに書かれた数字と桜花結晶の数は2倍になる。</t>
    <rPh sb="0" eb="2">
      <t>シュウタン</t>
    </rPh>
    <rPh sb="17" eb="18">
      <t>アタ</t>
    </rPh>
    <rPh sb="23" eb="25">
      <t>ジョウジ</t>
    </rPh>
    <rPh sb="32" eb="33">
      <t>ス</t>
    </rPh>
    <rPh sb="34" eb="35">
      <t>フダ</t>
    </rPh>
    <rPh sb="37" eb="39">
      <t>イドウ</t>
    </rPh>
    <rPh sb="54" eb="55">
      <t>ス</t>
    </rPh>
    <rPh sb="56" eb="57">
      <t>フダ</t>
    </rPh>
    <rPh sb="68" eb="69">
      <t>ドク</t>
    </rPh>
    <rPh sb="73" eb="74">
      <t>カ</t>
    </rPh>
    <rPh sb="77" eb="79">
      <t>スウジ</t>
    </rPh>
    <rPh sb="80" eb="84">
      <t>オウカケッショウ</t>
    </rPh>
    <rPh sb="85" eb="86">
      <t>カズ</t>
    </rPh>
    <rPh sb="88" eb="89">
      <t>バイ</t>
    </rPh>
    <phoneticPr fontId="12"/>
  </si>
  <si>
    <t>【常時】このターン中にあなたが通常札を使用しているならば、このカードは使用できない。
【常時】このカードが毒袋に戻るならば、その直前に相手は基本動作を1回行ってもよい。
このカードを相手の毒袋に戻す。その後、このフェイズを終了する。</t>
    <rPh sb="1" eb="3">
      <t>ジョウジ</t>
    </rPh>
    <rPh sb="9" eb="10">
      <t>チュウ</t>
    </rPh>
    <rPh sb="15" eb="18">
      <t>ツウジョウフダ</t>
    </rPh>
    <rPh sb="19" eb="21">
      <t>シヨウ</t>
    </rPh>
    <rPh sb="35" eb="37">
      <t>シヨウ</t>
    </rPh>
    <rPh sb="53" eb="55">
      <t>ドクブクロ</t>
    </rPh>
    <rPh sb="56" eb="57">
      <t>モド</t>
    </rPh>
    <rPh sb="64" eb="66">
      <t>チョクゼン</t>
    </rPh>
    <rPh sb="67" eb="69">
      <t>アイテ</t>
    </rPh>
    <rPh sb="70" eb="74">
      <t>キホンドウサ</t>
    </rPh>
    <rPh sb="76" eb="77">
      <t>カイ</t>
    </rPh>
    <rPh sb="77" eb="78">
      <t>オコナ</t>
    </rPh>
    <rPh sb="102" eb="103">
      <t>アト</t>
    </rPh>
    <rPh sb="111" eb="113">
      <t>シュウリョウ</t>
    </rPh>
    <phoneticPr fontId="12"/>
  </si>
  <si>
    <t>2</t>
    <phoneticPr fontId="12"/>
  </si>
  <si>
    <t>げんしょぼうふう</t>
    <phoneticPr fontId="12"/>
  </si>
  <si>
    <t>メグミ</t>
  </si>
  <si>
    <t>希</t>
  </si>
  <si>
    <t>메구미</t>
  </si>
  <si>
    <t>Megumi</t>
  </si>
  <si>
    <t>唐棹</t>
  </si>
  <si>
    <t>连枷</t>
  </si>
  <si>
    <t>梿枷</t>
  </si>
  <si>
    <t>도리깨</t>
  </si>
  <si>
    <t>Flail</t>
  </si>
  <si>
    <t>19</t>
  </si>
  <si>
    <t>raira-original</t>
    <phoneticPr fontId="12"/>
  </si>
  <si>
    <t>megumi-original</t>
    <phoneticPr fontId="12"/>
  </si>
  <si>
    <t>megumi</t>
    <phoneticPr fontId="12"/>
  </si>
  <si>
    <t>C4</t>
    <phoneticPr fontId="12"/>
  </si>
  <si>
    <t>19-megumi-o-n-a</t>
    <phoneticPr fontId="12"/>
  </si>
  <si>
    <t>megumi-original</t>
    <phoneticPr fontId="12"/>
  </si>
  <si>
    <t>19-megumi-o-n-b</t>
    <phoneticPr fontId="12"/>
  </si>
  <si>
    <t>宿木</t>
    <rPh sb="0" eb="1">
      <t>ヤド</t>
    </rPh>
    <rPh sb="1" eb="2">
      <t>ギ</t>
    </rPh>
    <phoneticPr fontId="12"/>
  </si>
  <si>
    <t>生育</t>
    <phoneticPr fontId="12"/>
  </si>
  <si>
    <t>2</t>
    <phoneticPr fontId="12"/>
  </si>
  <si>
    <t>生育2
【展開時】捨て札または伏せ札から《全力》でない《付与》カード1枚を使用してもよい。
【展開中】このカードは他の通常札の付与札すべての隙でない【展開中】効果を持つ。（相手の付与札も含む）</t>
    <rPh sb="0" eb="2">
      <t>セイイク</t>
    </rPh>
    <rPh sb="7" eb="8">
      <t>トキ</t>
    </rPh>
    <rPh sb="9" eb="10">
      <t>ス</t>
    </rPh>
    <rPh sb="11" eb="12">
      <t>フダ</t>
    </rPh>
    <rPh sb="15" eb="16">
      <t>フ</t>
    </rPh>
    <rPh sb="17" eb="18">
      <t>フダ</t>
    </rPh>
    <rPh sb="21" eb="23">
      <t>ゼンリョク</t>
    </rPh>
    <rPh sb="28" eb="30">
      <t>フヨ</t>
    </rPh>
    <rPh sb="35" eb="36">
      <t>マイ</t>
    </rPh>
    <rPh sb="37" eb="39">
      <t>シヨウ</t>
    </rPh>
    <rPh sb="47" eb="50">
      <t>テンカイチュウ</t>
    </rPh>
    <rPh sb="57" eb="58">
      <t>ホカ</t>
    </rPh>
    <rPh sb="59" eb="61">
      <t>ツウジョウ</t>
    </rPh>
    <rPh sb="61" eb="62">
      <t>フダ</t>
    </rPh>
    <rPh sb="63" eb="65">
      <t>フヨ</t>
    </rPh>
    <rPh sb="65" eb="66">
      <t>フダ</t>
    </rPh>
    <rPh sb="70" eb="71">
      <t>スキ</t>
    </rPh>
    <rPh sb="75" eb="78">
      <t>テンカイチュウ</t>
    </rPh>
    <rPh sb="79" eb="81">
      <t>コウカ</t>
    </rPh>
    <rPh sb="82" eb="83">
      <t>モ</t>
    </rPh>
    <rPh sb="86" eb="88">
      <t>アイテ</t>
    </rPh>
    <rPh sb="89" eb="91">
      <t>フヨ</t>
    </rPh>
    <rPh sb="91" eb="92">
      <t>フダ</t>
    </rPh>
    <rPh sb="93" eb="94">
      <t>フク</t>
    </rPh>
    <phoneticPr fontId="12"/>
  </si>
  <si>
    <t>0</t>
    <phoneticPr fontId="12"/>
  </si>
  <si>
    <t>やどりぎ</t>
    <phoneticPr fontId="12"/>
  </si>
  <si>
    <t>片喰</t>
    <rPh sb="0" eb="1">
      <t>カタ</t>
    </rPh>
    <rPh sb="1" eb="2">
      <t>ショク</t>
    </rPh>
    <phoneticPr fontId="12"/>
  </si>
  <si>
    <t>かたばみ</t>
    <phoneticPr fontId="12"/>
  </si>
  <si>
    <t>19-megumi-o-s-a</t>
    <phoneticPr fontId="12"/>
  </si>
  <si>
    <t>その先の青空</t>
    <rPh sb="2" eb="3">
      <t>サキ</t>
    </rPh>
    <rPh sb="4" eb="6">
      <t>アオゾラ</t>
    </rPh>
    <phoneticPr fontId="12"/>
  </si>
  <si>
    <t>そのさきのあおぞら</t>
    <phoneticPr fontId="12"/>
  </si>
  <si>
    <t>3</t>
    <phoneticPr fontId="12"/>
  </si>
  <si>
    <t>【常時】このカードはこの効果でのみ使用できる。あなたが初めて敗北するならば、代わりにこのカードを使用してもよい。そうした場合、このターン中にあなたはダメージを受けない。
【常時】このカードの上の種結晶をあなたのライフにあるかのように扱う。
【展開中】あなたの他の付与札から桜花結晶が移動するならば、代わりにこの上に移動する。</t>
    <rPh sb="1" eb="3">
      <t>ジョウジ</t>
    </rPh>
    <rPh sb="12" eb="14">
      <t>コウカ</t>
    </rPh>
    <rPh sb="17" eb="19">
      <t>シヨウ</t>
    </rPh>
    <rPh sb="27" eb="28">
      <t>ハジ</t>
    </rPh>
    <rPh sb="30" eb="32">
      <t>ハイボク</t>
    </rPh>
    <rPh sb="38" eb="39">
      <t>カ</t>
    </rPh>
    <rPh sb="48" eb="50">
      <t>シヨウ</t>
    </rPh>
    <rPh sb="60" eb="62">
      <t>バアイ</t>
    </rPh>
    <rPh sb="68" eb="69">
      <t>チュウ</t>
    </rPh>
    <rPh sb="79" eb="80">
      <t>ウ</t>
    </rPh>
    <rPh sb="95" eb="96">
      <t>ウエ</t>
    </rPh>
    <rPh sb="97" eb="98">
      <t>タネ</t>
    </rPh>
    <rPh sb="98" eb="100">
      <t>ケッショウ</t>
    </rPh>
    <rPh sb="116" eb="117">
      <t>アツカ</t>
    </rPh>
    <rPh sb="121" eb="124">
      <t>テンカイチュウ</t>
    </rPh>
    <rPh sb="129" eb="130">
      <t>ホカ</t>
    </rPh>
    <rPh sb="131" eb="133">
      <t>フヨ</t>
    </rPh>
    <rPh sb="133" eb="134">
      <t>フダ</t>
    </rPh>
    <rPh sb="136" eb="138">
      <t>オウカ</t>
    </rPh>
    <rPh sb="138" eb="140">
      <t>ケッショウ</t>
    </rPh>
    <rPh sb="141" eb="143">
      <t>イドウ</t>
    </rPh>
    <rPh sb="149" eb="150">
      <t>カ</t>
    </rPh>
    <rPh sb="155" eb="156">
      <t>ウエ</t>
    </rPh>
    <rPh sb="157" eb="159">
      <t>イドウ</t>
    </rPh>
    <phoneticPr fontId="12"/>
  </si>
  <si>
    <t>【展開中/破棄時】あなたの終了フェイズと破棄時に攻撃『適正距離4-10、1/1』を行う。</t>
    <rPh sb="1" eb="3">
      <t>テンカイ</t>
    </rPh>
    <rPh sb="3" eb="4">
      <t>チュウ</t>
    </rPh>
    <rPh sb="5" eb="7">
      <t>ハキ</t>
    </rPh>
    <rPh sb="7" eb="8">
      <t>トキ</t>
    </rPh>
    <rPh sb="13" eb="15">
      <t>シュウリョウ</t>
    </rPh>
    <rPh sb="20" eb="22">
      <t>ハキ</t>
    </rPh>
    <rPh sb="22" eb="23">
      <t>トキ</t>
    </rPh>
    <rPh sb="24" eb="26">
      <t>コウゲキ</t>
    </rPh>
    <rPh sb="27" eb="29">
      <t>テキセイ</t>
    </rPh>
    <rPh sb="29" eb="31">
      <t>キョリ</t>
    </rPh>
    <rPh sb="41" eb="42">
      <t>オコナ</t>
    </rPh>
    <phoneticPr fontId="12"/>
  </si>
  <si>
    <t>英雄の一撃</t>
    <rPh sb="0" eb="2">
      <t>エイユウ</t>
    </rPh>
    <rPh sb="3" eb="5">
      <t>イチゲキ</t>
    </rPh>
    <phoneticPr fontId="12"/>
  </si>
  <si>
    <t>えいゆうのいちげき</t>
    <phoneticPr fontId="12"/>
  </si>
  <si>
    <t>19-megumi-o-n-y</t>
    <phoneticPr fontId="12"/>
  </si>
  <si>
    <t>3/2</t>
    <phoneticPr fontId="12"/>
  </si>
  <si>
    <t>4-5</t>
    <phoneticPr fontId="12"/>
  </si>
  <si>
    <t>19-megumi-o-n-e</t>
    <phoneticPr fontId="12"/>
  </si>
  <si>
    <t>生育2
【展開時】捨て札、伏せ札、切札のいずれかから《全力》でない《付与》カード1枚を使用してもよい。（使用済でもよく、消費は支払う）
【展開中】このカードは他の付与札すべての隙でない【展開中】効果を持つ。</t>
    <rPh sb="0" eb="2">
      <t>セイイク</t>
    </rPh>
    <rPh sb="7" eb="8">
      <t>トキ</t>
    </rPh>
    <rPh sb="9" eb="10">
      <t>ス</t>
    </rPh>
    <rPh sb="11" eb="12">
      <t>フダ</t>
    </rPh>
    <rPh sb="17" eb="19">
      <t>キリフダ</t>
    </rPh>
    <rPh sb="27" eb="29">
      <t>ゼンリョク</t>
    </rPh>
    <rPh sb="34" eb="36">
      <t>フヨ</t>
    </rPh>
    <rPh sb="41" eb="42">
      <t>マイ</t>
    </rPh>
    <rPh sb="43" eb="45">
      <t>シヨウ</t>
    </rPh>
    <rPh sb="52" eb="54">
      <t>シヨウ</t>
    </rPh>
    <rPh sb="54" eb="55">
      <t>ス</t>
    </rPh>
    <rPh sb="60" eb="62">
      <t>ショウヒ</t>
    </rPh>
    <rPh sb="63" eb="65">
      <t>シハラ</t>
    </rPh>
    <rPh sb="69" eb="72">
      <t>テンカイチュウ</t>
    </rPh>
    <rPh sb="79" eb="80">
      <t>ホカ</t>
    </rPh>
    <rPh sb="81" eb="83">
      <t>フヨ</t>
    </rPh>
    <rPh sb="83" eb="84">
      <t>フダ</t>
    </rPh>
    <rPh sb="88" eb="89">
      <t>スキ</t>
    </rPh>
    <rPh sb="93" eb="96">
      <t>テンカイチュウ</t>
    </rPh>
    <rPh sb="97" eb="99">
      <t>コウカ</t>
    </rPh>
    <rPh sb="100" eb="101">
      <t>モ</t>
    </rPh>
    <phoneticPr fontId="12"/>
  </si>
  <si>
    <t>1</t>
    <phoneticPr fontId="12"/>
  </si>
  <si>
    <t>勇者の杖</t>
    <rPh sb="0" eb="2">
      <t>ユウシャ</t>
    </rPh>
    <rPh sb="3" eb="4">
      <t>ツエ</t>
    </rPh>
    <phoneticPr fontId="12"/>
  </si>
  <si>
    <t>ゆうしゃのつえ</t>
    <phoneticPr fontId="12"/>
  </si>
  <si>
    <t>魔女の杖</t>
    <rPh sb="0" eb="2">
      <t>マジョ</t>
    </rPh>
    <rPh sb="3" eb="4">
      <t>ツエ</t>
    </rPh>
    <phoneticPr fontId="12"/>
  </si>
  <si>
    <t>まじょのつえ</t>
    <phoneticPr fontId="12"/>
  </si>
  <si>
    <t>19-megumi-o-n-o</t>
    <phoneticPr fontId="12"/>
  </si>
  <si>
    <t>3</t>
    <phoneticPr fontId="12"/>
  </si>
  <si>
    <t>終端（あなたはこのターン中はもうカードの使用と基本動作が行えない。あなたのターンならばそのままメインフェイズが終了し、相手のターンならばもう対応できない）
【展開中】あなたの《攻撃》は+1/0となる。</t>
    <rPh sb="0" eb="2">
      <t>シュウタン</t>
    </rPh>
    <rPh sb="12" eb="13">
      <t>チュウ</t>
    </rPh>
    <rPh sb="20" eb="22">
      <t>シヨウ</t>
    </rPh>
    <rPh sb="23" eb="25">
      <t>キホン</t>
    </rPh>
    <rPh sb="25" eb="27">
      <t>ドウサ</t>
    </rPh>
    <rPh sb="28" eb="29">
      <t>オコナ</t>
    </rPh>
    <rPh sb="55" eb="57">
      <t>シュウリョウ</t>
    </rPh>
    <rPh sb="59" eb="61">
      <t>アイテ</t>
    </rPh>
    <rPh sb="70" eb="72">
      <t>タイオウ</t>
    </rPh>
    <rPh sb="79" eb="82">
      <t>テンカイチュウ</t>
    </rPh>
    <rPh sb="88" eb="90">
      <t>コウゲキ</t>
    </rPh>
    <phoneticPr fontId="12"/>
  </si>
  <si>
    <t>不可避（対応により間合が外されてもこの攻撃は無効化されない）
----
【即再起】あなたが2以上のライフへのダメージを受ける。
（条件を満たしたら、直ちに使用済から未使用に戻る）</t>
    <rPh sb="0" eb="3">
      <t>フカヒ</t>
    </rPh>
    <rPh sb="4" eb="6">
      <t>タイオウ</t>
    </rPh>
    <rPh sb="9" eb="11">
      <t>マアイ</t>
    </rPh>
    <rPh sb="12" eb="13">
      <t>ハズ</t>
    </rPh>
    <rPh sb="19" eb="21">
      <t>コウゲキ</t>
    </rPh>
    <rPh sb="22" eb="25">
      <t>ムコウカ</t>
    </rPh>
    <rPh sb="37" eb="38">
      <t>ソク</t>
    </rPh>
    <rPh sb="38" eb="40">
      <t>サイキ</t>
    </rPh>
    <rPh sb="46" eb="48">
      <t>イジョウ</t>
    </rPh>
    <rPh sb="59" eb="60">
      <t>ウ</t>
    </rPh>
    <rPh sb="74" eb="75">
      <t>タダ</t>
    </rPh>
    <phoneticPr fontId="12"/>
  </si>
  <si>
    <t>07-shinra-o-n-a</t>
    <phoneticPr fontId="12"/>
  </si>
  <si>
    <t>shinra-original</t>
    <phoneticPr fontId="12"/>
  </si>
  <si>
    <t>啓発</t>
    <rPh sb="0" eb="2">
      <t>ケイハツ</t>
    </rPh>
    <phoneticPr fontId="12"/>
  </si>
  <si>
    <t>けいはつ</t>
    <phoneticPr fontId="12"/>
  </si>
  <si>
    <t>付与</t>
    <rPh sb="0" eb="2">
      <t>フヨ</t>
    </rPh>
    <phoneticPr fontId="12"/>
  </si>
  <si>
    <t>3</t>
    <phoneticPr fontId="12"/>
  </si>
  <si>
    <t>【常時】使用するに際し、相手のオーラやフレアから桜花結晶を納めてもよい。</t>
    <rPh sb="1" eb="3">
      <t>ジョウジ</t>
    </rPh>
    <rPh sb="4" eb="6">
      <t>シヨウ</t>
    </rPh>
    <rPh sb="9" eb="10">
      <t>サイ</t>
    </rPh>
    <rPh sb="12" eb="14">
      <t>アイテ</t>
    </rPh>
    <rPh sb="24" eb="26">
      <t>オウカ</t>
    </rPh>
    <rPh sb="26" eb="28">
      <t>ケッショウ</t>
    </rPh>
    <rPh sb="29" eb="30">
      <t>オサ</t>
    </rPh>
    <phoneticPr fontId="12"/>
  </si>
  <si>
    <t>07-shinra-o-n-b</t>
    <phoneticPr fontId="12"/>
  </si>
  <si>
    <t>【常時】使用するに際し、相手のオーラやフレアから桜花結晶を納めてもよい。
【展開中】相手は山札の再構成を行えない。</t>
    <rPh sb="1" eb="3">
      <t>ジョウジ</t>
    </rPh>
    <rPh sb="4" eb="6">
      <t>シヨウ</t>
    </rPh>
    <rPh sb="9" eb="10">
      <t>サイ</t>
    </rPh>
    <rPh sb="12" eb="14">
      <t>アイテ</t>
    </rPh>
    <rPh sb="24" eb="26">
      <t>オウカ</t>
    </rPh>
    <rPh sb="26" eb="28">
      <t>ケッショウ</t>
    </rPh>
    <rPh sb="29" eb="30">
      <t>オサ</t>
    </rPh>
    <rPh sb="38" eb="41">
      <t>テンカイチュウ</t>
    </rPh>
    <rPh sb="42" eb="44">
      <t>アイテ</t>
    </rPh>
    <rPh sb="45" eb="46">
      <t>ヤマ</t>
    </rPh>
    <rPh sb="46" eb="47">
      <t>フダ</t>
    </rPh>
    <rPh sb="48" eb="51">
      <t>サイコウセイ</t>
    </rPh>
    <rPh sb="52" eb="53">
      <t>オコナ</t>
    </rPh>
    <phoneticPr fontId="12"/>
  </si>
  <si>
    <t>不在証明</t>
    <rPh sb="0" eb="2">
      <t>フザイ</t>
    </rPh>
    <rPh sb="2" eb="4">
      <t>ショウメイ</t>
    </rPh>
    <phoneticPr fontId="12"/>
  </si>
  <si>
    <t>ふざいしょうめい</t>
    <phoneticPr fontId="12"/>
  </si>
  <si>
    <t>啓蒙</t>
    <rPh sb="0" eb="2">
      <t>ケイモウ</t>
    </rPh>
    <phoneticPr fontId="12"/>
  </si>
  <si>
    <t>けいもう</t>
    <phoneticPr fontId="12"/>
  </si>
  <si>
    <t>07-shinra-o-s-a</t>
    <phoneticPr fontId="12"/>
  </si>
  <si>
    <t>切札</t>
    <rPh sb="0" eb="2">
      <t>キリフダ</t>
    </rPh>
    <phoneticPr fontId="12"/>
  </si>
  <si>
    <t>1</t>
    <phoneticPr fontId="12"/>
  </si>
  <si>
    <t>【展開時】相手の宿すメガミ1柱を封印する。
（相手は封印されたメガミのカードを使用できない）
【破棄時】封印されたメガミを解放し、このカードを未使用に戻す。</t>
    <rPh sb="1" eb="3">
      <t>テンカイ</t>
    </rPh>
    <rPh sb="3" eb="4">
      <t>トキ</t>
    </rPh>
    <rPh sb="5" eb="7">
      <t>アイテ</t>
    </rPh>
    <rPh sb="8" eb="9">
      <t>ヤド</t>
    </rPh>
    <rPh sb="14" eb="15">
      <t>ハシラ</t>
    </rPh>
    <rPh sb="16" eb="18">
      <t>フウイン</t>
    </rPh>
    <rPh sb="23" eb="25">
      <t>アイテ</t>
    </rPh>
    <rPh sb="26" eb="28">
      <t>フウイン</t>
    </rPh>
    <rPh sb="39" eb="41">
      <t>シヨウ</t>
    </rPh>
    <rPh sb="48" eb="50">
      <t>ハキ</t>
    </rPh>
    <rPh sb="50" eb="51">
      <t>トキ</t>
    </rPh>
    <rPh sb="52" eb="54">
      <t>フウイン</t>
    </rPh>
    <rPh sb="61" eb="63">
      <t>カイホウ</t>
    </rPh>
    <rPh sb="71" eb="74">
      <t>ミシヨウ</t>
    </rPh>
    <rPh sb="75" eb="76">
      <t>モド</t>
    </rPh>
    <phoneticPr fontId="12"/>
  </si>
  <si>
    <t>シンラ</t>
  </si>
  <si>
    <t>森罗</t>
  </si>
  <si>
    <t>신라</t>
  </si>
  <si>
    <t>Shinra</t>
  </si>
  <si>
    <t>書</t>
  </si>
  <si>
    <t>书</t>
  </si>
  <si>
    <t>책</t>
  </si>
  <si>
    <t>Scroll</t>
  </si>
  <si>
    <t>07</t>
  </si>
  <si>
    <t>shinra-original</t>
    <phoneticPr fontId="12"/>
  </si>
  <si>
    <t>C5</t>
    <phoneticPr fontId="12"/>
  </si>
  <si>
    <t>shinra</t>
    <phoneticPr fontId="12"/>
  </si>
  <si>
    <t>07-shinra-o-n-y</t>
    <phoneticPr fontId="12"/>
  </si>
  <si>
    <t>対応</t>
    <rPh sb="0" eb="2">
      <t>タイオウ</t>
    </rPh>
    <phoneticPr fontId="12"/>
  </si>
  <si>
    <t>計略を実行し、同じ計略を準備する。
[神算] あなたと相手はカードを1枚引く。
[鬼謀] 相手は手札を1枚捨て札にする。あなたは集中力を1得る。</t>
    <rPh sb="0" eb="2">
      <t>ケイリャク</t>
    </rPh>
    <rPh sb="3" eb="5">
      <t>ジッコウ</t>
    </rPh>
    <rPh sb="7" eb="8">
      <t>オナ</t>
    </rPh>
    <rPh sb="9" eb="11">
      <t>ケイリャク</t>
    </rPh>
    <rPh sb="12" eb="14">
      <t>ジュンビ</t>
    </rPh>
    <rPh sb="27" eb="29">
      <t>アイテ</t>
    </rPh>
    <rPh sb="35" eb="36">
      <t>マイ</t>
    </rPh>
    <rPh sb="36" eb="37">
      <t>ヒ</t>
    </rPh>
    <rPh sb="45" eb="47">
      <t>アイテ</t>
    </rPh>
    <rPh sb="48" eb="50">
      <t>テフダ</t>
    </rPh>
    <rPh sb="52" eb="53">
      <t>マイ</t>
    </rPh>
    <rPh sb="53" eb="54">
      <t>ス</t>
    </rPh>
    <rPh sb="55" eb="56">
      <t>フダ</t>
    </rPh>
    <rPh sb="64" eb="67">
      <t>シュウチュウリョク</t>
    </rPh>
    <rPh sb="69" eb="70">
      <t>エ</t>
    </rPh>
    <phoneticPr fontId="12"/>
  </si>
  <si>
    <t>福音</t>
    <rPh sb="0" eb="2">
      <t>フクイン</t>
    </rPh>
    <phoneticPr fontId="12"/>
  </si>
  <si>
    <t>ふくいん</t>
    <phoneticPr fontId="12"/>
  </si>
  <si>
    <t>コルヌ</t>
  </si>
  <si>
    <t>korunu-original</t>
    <phoneticPr fontId="12"/>
  </si>
  <si>
    <t>korunu</t>
    <phoneticPr fontId="12"/>
  </si>
  <si>
    <t>C7</t>
    <phoneticPr fontId="12"/>
  </si>
  <si>
    <t>korunu-original</t>
    <phoneticPr fontId="12"/>
  </si>
  <si>
    <t>15-korunu-o-n-a</t>
    <phoneticPr fontId="12"/>
  </si>
  <si>
    <t>15-korunu-o-s-a</t>
    <phoneticPr fontId="12"/>
  </si>
  <si>
    <t>コルヌコラムヌカラ</t>
    <phoneticPr fontId="12"/>
  </si>
  <si>
    <t>15-korunu-o-n-b</t>
    <phoneticPr fontId="12"/>
  </si>
  <si>
    <t>永劫凍土</t>
    <rPh sb="0" eb="2">
      <t>エイゴウ</t>
    </rPh>
    <rPh sb="2" eb="4">
      <t>トウド</t>
    </rPh>
    <phoneticPr fontId="12"/>
  </si>
  <si>
    <t>えいごうとうど</t>
    <phoneticPr fontId="12"/>
  </si>
  <si>
    <t>15-korunu-o-n-y</t>
    <phoneticPr fontId="12"/>
  </si>
  <si>
    <t>霧氷</t>
    <rPh sb="0" eb="1">
      <t>キリ</t>
    </rPh>
    <rPh sb="1" eb="2">
      <t>コオリ</t>
    </rPh>
    <phoneticPr fontId="12"/>
  </si>
  <si>
    <t>むひょう</t>
    <phoneticPr fontId="12"/>
  </si>
  <si>
    <t>4</t>
    <phoneticPr fontId="12"/>
  </si>
  <si>
    <t>1/-</t>
    <phoneticPr fontId="12"/>
  </si>
  <si>
    <t>4-9</t>
    <phoneticPr fontId="12"/>
  </si>
  <si>
    <t>【展開時】相手は畏縮する。
【展開中】相手のターン中、相手のオーラの上限は1減少する。
（上限を超えた分の桜花結晶や凍結トークンが既にある場合はそのまま留まる）</t>
    <rPh sb="1" eb="3">
      <t>テンカイ</t>
    </rPh>
    <rPh sb="3" eb="4">
      <t>トキ</t>
    </rPh>
    <rPh sb="5" eb="7">
      <t>アイテ</t>
    </rPh>
    <rPh sb="8" eb="10">
      <t>イシュク</t>
    </rPh>
    <rPh sb="17" eb="18">
      <t>チュウ</t>
    </rPh>
    <rPh sb="19" eb="21">
      <t>アイテ</t>
    </rPh>
    <rPh sb="25" eb="26">
      <t>チュウ</t>
    </rPh>
    <rPh sb="27" eb="29">
      <t>アイテ</t>
    </rPh>
    <rPh sb="34" eb="36">
      <t>ジョウゲン</t>
    </rPh>
    <rPh sb="38" eb="40">
      <t>ゲンショウ</t>
    </rPh>
    <rPh sb="45" eb="47">
      <t>ジョウゲン</t>
    </rPh>
    <rPh sb="48" eb="49">
      <t>コ</t>
    </rPh>
    <rPh sb="51" eb="52">
      <t>ブン</t>
    </rPh>
    <rPh sb="53" eb="55">
      <t>オウカ</t>
    </rPh>
    <rPh sb="55" eb="57">
      <t>ケッショウ</t>
    </rPh>
    <rPh sb="58" eb="60">
      <t>トウケツ</t>
    </rPh>
    <rPh sb="65" eb="66">
      <t>スデ</t>
    </rPh>
    <rPh sb="69" eb="71">
      <t>バアイ</t>
    </rPh>
    <rPh sb="76" eb="77">
      <t>トド</t>
    </rPh>
    <phoneticPr fontId="12"/>
  </si>
  <si>
    <t>【展開時】相手は畏縮する。
【展開中】相手のターン中、相手のオーラの上限は2減少する。
（上限を超えた分の桜花結晶や凍結トークンが既にある場合はそのまま留まる）</t>
    <rPh sb="1" eb="3">
      <t>テンカイ</t>
    </rPh>
    <rPh sb="3" eb="4">
      <t>トキ</t>
    </rPh>
    <rPh sb="5" eb="7">
      <t>アイテ</t>
    </rPh>
    <rPh sb="8" eb="10">
      <t>イシュク</t>
    </rPh>
    <rPh sb="17" eb="18">
      <t>チュウ</t>
    </rPh>
    <rPh sb="19" eb="21">
      <t>アイテ</t>
    </rPh>
    <rPh sb="25" eb="26">
      <t>チュウ</t>
    </rPh>
    <rPh sb="27" eb="29">
      <t>アイテ</t>
    </rPh>
    <rPh sb="34" eb="36">
      <t>ジョウゲン</t>
    </rPh>
    <rPh sb="38" eb="40">
      <t>ゲンショウ</t>
    </rPh>
    <rPh sb="45" eb="47">
      <t>ジョウゲン</t>
    </rPh>
    <rPh sb="48" eb="49">
      <t>コ</t>
    </rPh>
    <rPh sb="51" eb="52">
      <t>ブン</t>
    </rPh>
    <rPh sb="53" eb="55">
      <t>オウカ</t>
    </rPh>
    <rPh sb="55" eb="57">
      <t>ケッショウ</t>
    </rPh>
    <rPh sb="58" eb="60">
      <t>トウケツ</t>
    </rPh>
    <rPh sb="65" eb="66">
      <t>スデ</t>
    </rPh>
    <rPh sb="69" eb="71">
      <t>バアイ</t>
    </rPh>
    <rPh sb="76" eb="77">
      <t>トド</t>
    </rPh>
    <phoneticPr fontId="12"/>
  </si>
  <si>
    <t>【攻撃後】対応した《攻撃》と、このターンに相手が次に行う《攻撃》は-1/+0となる。</t>
    <rPh sb="1" eb="3">
      <t>コウゲキ</t>
    </rPh>
    <rPh sb="3" eb="4">
      <t>アト</t>
    </rPh>
    <rPh sb="5" eb="7">
      <t>タイオウ</t>
    </rPh>
    <rPh sb="10" eb="12">
      <t>コウゲキ</t>
    </rPh>
    <rPh sb="21" eb="23">
      <t>アイテ</t>
    </rPh>
    <rPh sb="24" eb="25">
      <t>ツギ</t>
    </rPh>
    <rPh sb="26" eb="27">
      <t>オコナ</t>
    </rPh>
    <rPh sb="29" eb="31">
      <t>コウゲキ</t>
    </rPh>
    <phoneticPr fontId="12"/>
  </si>
  <si>
    <t>現在のフェイズを終了する。（対応した《攻撃》は消える）
【使用済】相手の終了フェイズに相手のオーラに空きがなければ、相手のオーラに1ダメージを与え、相手は1回凍結する。</t>
    <rPh sb="0" eb="2">
      <t>ゲンザイ</t>
    </rPh>
    <rPh sb="8" eb="10">
      <t>シュウリョウ</t>
    </rPh>
    <rPh sb="14" eb="16">
      <t>タイオウ</t>
    </rPh>
    <rPh sb="19" eb="21">
      <t>コウゲキ</t>
    </rPh>
    <rPh sb="23" eb="24">
      <t>キ</t>
    </rPh>
    <rPh sb="29" eb="31">
      <t>シヨウ</t>
    </rPh>
    <rPh sb="31" eb="32">
      <t>ス</t>
    </rPh>
    <rPh sb="33" eb="35">
      <t>アイテ</t>
    </rPh>
    <rPh sb="36" eb="38">
      <t>シュウリョウ</t>
    </rPh>
    <rPh sb="43" eb="45">
      <t>アイテ</t>
    </rPh>
    <rPh sb="50" eb="51">
      <t>ア</t>
    </rPh>
    <rPh sb="58" eb="60">
      <t>アイテ</t>
    </rPh>
    <rPh sb="71" eb="72">
      <t>アタ</t>
    </rPh>
    <rPh sb="74" eb="76">
      <t>アイテ</t>
    </rPh>
    <rPh sb="78" eb="79">
      <t>カイ</t>
    </rPh>
    <rPh sb="79" eb="81">
      <t>トウケツ</t>
    </rPh>
    <phoneticPr fontId="12"/>
  </si>
  <si>
    <t>hagane-original</t>
  </si>
  <si>
    <t>hagane-original</t>
    <phoneticPr fontId="12"/>
  </si>
  <si>
    <t>ハガネ</t>
  </si>
  <si>
    <t>破钟</t>
  </si>
  <si>
    <t>하가네</t>
  </si>
  <si>
    <t>Hagane</t>
  </si>
  <si>
    <t>鎚</t>
  </si>
  <si>
    <t>锤</t>
  </si>
  <si>
    <t>망치</t>
  </si>
  <si>
    <t>Hammer</t>
  </si>
  <si>
    <t>08</t>
  </si>
  <si>
    <t>hagane</t>
    <phoneticPr fontId="12"/>
  </si>
  <si>
    <t>C8</t>
    <phoneticPr fontId="12"/>
  </si>
  <si>
    <t>08-hagane-o-n-a</t>
  </si>
  <si>
    <t>08-hagane-o-n-b</t>
  </si>
  <si>
    <t>08-hagane-o-s-a</t>
  </si>
  <si>
    <t>08-hagane-o-s-b</t>
  </si>
  <si>
    <t>大跳ね</t>
    <rPh sb="0" eb="1">
      <t>ダイ</t>
    </rPh>
    <rPh sb="1" eb="2">
      <t>ハ</t>
    </rPh>
    <phoneticPr fontId="12"/>
  </si>
  <si>
    <t>土砂雪崩</t>
    <rPh sb="0" eb="2">
      <t>ドシャ</t>
    </rPh>
    <rPh sb="2" eb="4">
      <t>ナダレ</t>
    </rPh>
    <phoneticPr fontId="12"/>
  </si>
  <si>
    <t>どしゃなだれ</t>
    <phoneticPr fontId="12"/>
  </si>
  <si>
    <t>だいはね</t>
    <phoneticPr fontId="12"/>
  </si>
  <si>
    <t>大旋空エクストリーム</t>
    <rPh sb="0" eb="1">
      <t>オオ</t>
    </rPh>
    <rPh sb="1" eb="2">
      <t>セン</t>
    </rPh>
    <rPh sb="2" eb="3">
      <t>カラ</t>
    </rPh>
    <phoneticPr fontId="12"/>
  </si>
  <si>
    <t>大旋空ストリーム</t>
    <rPh sb="0" eb="1">
      <t>オオ</t>
    </rPh>
    <rPh sb="1" eb="2">
      <t>セン</t>
    </rPh>
    <rPh sb="2" eb="3">
      <t>カラ</t>
    </rPh>
    <phoneticPr fontId="12"/>
  </si>
  <si>
    <t>だいせんくうストリーム</t>
    <phoneticPr fontId="12"/>
  </si>
  <si>
    <t>だいせんくうエクストリーム</t>
    <phoneticPr fontId="12"/>
  </si>
  <si>
    <t>ダスト⇔間合：3</t>
    <rPh sb="4" eb="6">
      <t>マアイ</t>
    </rPh>
    <phoneticPr fontId="12"/>
  </si>
  <si>
    <t>このカードの上に桜花結晶を1つダストから置く。
【使用済】あなたが攻撃するならば、このカードの上の桜花結晶をすべてダストに送ってもよい。そうした場合、その個数に等しい回数だけその攻撃のライフへのダメージを2倍にする。
【使用済】あなたが遠心を持つカードを使用した時、このカードを未使用に戻してもよい。</t>
    <rPh sb="6" eb="7">
      <t>ウエ</t>
    </rPh>
    <rPh sb="8" eb="10">
      <t>オウカ</t>
    </rPh>
    <rPh sb="10" eb="12">
      <t>ケッショウ</t>
    </rPh>
    <rPh sb="20" eb="21">
      <t>オ</t>
    </rPh>
    <rPh sb="25" eb="27">
      <t>シヨウ</t>
    </rPh>
    <rPh sb="27" eb="28">
      <t>ス</t>
    </rPh>
    <rPh sb="33" eb="35">
      <t>コウゲキ</t>
    </rPh>
    <rPh sb="47" eb="48">
      <t>ウエ</t>
    </rPh>
    <rPh sb="49" eb="51">
      <t>オウカ</t>
    </rPh>
    <rPh sb="51" eb="53">
      <t>ケッショウ</t>
    </rPh>
    <rPh sb="61" eb="62">
      <t>オク</t>
    </rPh>
    <rPh sb="72" eb="74">
      <t>バアイ</t>
    </rPh>
    <rPh sb="77" eb="79">
      <t>コスウ</t>
    </rPh>
    <rPh sb="80" eb="81">
      <t>ヒト</t>
    </rPh>
    <rPh sb="83" eb="85">
      <t>カイスウ</t>
    </rPh>
    <rPh sb="89" eb="91">
      <t>コウゲキ</t>
    </rPh>
    <rPh sb="103" eb="104">
      <t>バイ</t>
    </rPh>
    <rPh sb="110" eb="112">
      <t>シヨウ</t>
    </rPh>
    <rPh sb="112" eb="113">
      <t>ス</t>
    </rPh>
    <rPh sb="118" eb="120">
      <t>エンシン</t>
    </rPh>
    <rPh sb="121" eb="122">
      <t>モ</t>
    </rPh>
    <rPh sb="127" eb="129">
      <t>シヨウ</t>
    </rPh>
    <rPh sb="131" eb="132">
      <t>トキ</t>
    </rPh>
    <rPh sb="139" eb="142">
      <t>ミシヨウ</t>
    </rPh>
    <rPh sb="143" eb="144">
      <t>モド</t>
    </rPh>
    <phoneticPr fontId="12"/>
  </si>
  <si>
    <t>このターンにあなたが行う次の《攻撃》はライフへのダメージが2倍になる。
----
【即再起】遠心を持つカードを使用する。</t>
    <phoneticPr fontId="12"/>
  </si>
  <si>
    <t>以下から1つを選ぶ。
・間合→ダスト：10
・ダスト→間合：3</t>
    <phoneticPr fontId="12"/>
  </si>
</sst>
</file>

<file path=xl/styles.xml><?xml version="1.0" encoding="utf-8"?>
<styleSheet xmlns="http://schemas.openxmlformats.org/spreadsheetml/2006/main" xmlns:mc="http://schemas.openxmlformats.org/markup-compatibility/2006" xmlns:x14ac="http://schemas.microsoft.com/office/spreadsheetml/2009/9/ac" mc:Ignorable="x14ac">
  <fonts count="30">
    <font>
      <sz val="11"/>
      <color rgb="FF000000"/>
      <name val="MS PGothic"/>
    </font>
    <font>
      <sz val="10"/>
      <color rgb="FF000000"/>
      <name val="MS PGothic"/>
      <family val="3"/>
      <charset val="128"/>
    </font>
    <font>
      <sz val="10"/>
      <color rgb="FF000000"/>
      <name val="SimSun"/>
    </font>
    <font>
      <sz val="9"/>
      <color rgb="FFFF0000"/>
      <name val="ＭＳ ゴシック"/>
      <family val="3"/>
      <charset val="128"/>
    </font>
    <font>
      <sz val="10"/>
      <color rgb="FFFF0000"/>
      <name val="MS PGothic"/>
      <family val="3"/>
      <charset val="128"/>
    </font>
    <font>
      <sz val="9"/>
      <color rgb="FF0000FF"/>
      <name val="ＭＳ ゴシック"/>
      <family val="3"/>
      <charset val="128"/>
    </font>
    <font>
      <sz val="10"/>
      <color rgb="FF000000"/>
      <name val="Arial"/>
      <family val="2"/>
    </font>
    <font>
      <sz val="11"/>
      <color theme="1"/>
      <name val="Calibri"/>
      <family val="2"/>
    </font>
    <font>
      <sz val="10"/>
      <color rgb="FF000000"/>
      <name val="ＭＳ Ｐゴシック"/>
      <family val="3"/>
      <charset val="128"/>
    </font>
    <font>
      <sz val="10"/>
      <name val="ＭＳ Ｐゴシック"/>
      <family val="3"/>
      <charset val="128"/>
    </font>
    <font>
      <sz val="11"/>
      <color rgb="FF000000"/>
      <name val="ＭＳ Ｐゴシック"/>
      <family val="3"/>
      <charset val="128"/>
    </font>
    <font>
      <sz val="10"/>
      <color rgb="FF000000"/>
      <name val="宋体"/>
      <family val="3"/>
      <charset val="128"/>
    </font>
    <font>
      <sz val="6"/>
      <name val="ＭＳ Ｐゴシック"/>
      <family val="3"/>
      <charset val="128"/>
    </font>
    <font>
      <sz val="11"/>
      <color rgb="FF000000"/>
      <name val="MS PGothic"/>
      <family val="3"/>
      <charset val="128"/>
    </font>
    <font>
      <sz val="12"/>
      <name val="宋体"/>
    </font>
    <font>
      <sz val="9"/>
      <color rgb="FF000000"/>
      <name val="ＭＳ Ｐゴシック"/>
      <family val="3"/>
      <charset val="128"/>
    </font>
    <font>
      <sz val="9"/>
      <color rgb="FF000000"/>
      <name val="ＭＳ Ｐゴシック"/>
      <family val="3"/>
      <charset val="134"/>
    </font>
    <font>
      <sz val="10"/>
      <name val="MS PGothic"/>
      <family val="3"/>
      <charset val="128"/>
    </font>
    <font>
      <sz val="10"/>
      <color rgb="FF000000"/>
      <name val="SimSun"/>
    </font>
    <font>
      <sz val="10"/>
      <color theme="1"/>
      <name val="ＭＳ Ｐゴシック"/>
      <family val="3"/>
      <charset val="128"/>
    </font>
    <font>
      <sz val="11"/>
      <color theme="1"/>
      <name val="ＭＳ Ｐゴシック"/>
      <family val="3"/>
      <charset val="128"/>
    </font>
    <font>
      <sz val="10"/>
      <color rgb="FF000000"/>
      <name val="NSimSun"/>
      <family val="3"/>
      <charset val="134"/>
    </font>
    <font>
      <sz val="10"/>
      <name val="돋움"/>
      <family val="3"/>
      <charset val="129"/>
    </font>
    <font>
      <sz val="10"/>
      <name val="Calibri"/>
      <family val="3"/>
    </font>
    <font>
      <sz val="9"/>
      <color theme="5"/>
      <name val="ＭＳ ゴシック"/>
      <family val="3"/>
      <charset val="128"/>
    </font>
    <font>
      <sz val="9"/>
      <color theme="6" tint="-0.249977111117893"/>
      <name val="ＭＳ ゴシック"/>
      <family val="3"/>
      <charset val="128"/>
    </font>
    <font>
      <sz val="10"/>
      <color rgb="FF000000"/>
      <name val="SimSun"/>
      <charset val="134"/>
    </font>
    <font>
      <sz val="9"/>
      <color rgb="FF000000"/>
      <name val="NSimSun"/>
      <family val="3"/>
      <charset val="134"/>
    </font>
    <font>
      <sz val="10"/>
      <color rgb="FF000000"/>
      <name val="Malgun Gothic Semilight"/>
      <family val="3"/>
      <charset val="129"/>
    </font>
    <font>
      <sz val="10"/>
      <color rgb="FF000000"/>
      <name val="돋움"/>
      <family val="3"/>
      <charset val="129"/>
    </font>
  </fonts>
  <fills count="5">
    <fill>
      <patternFill patternType="none"/>
    </fill>
    <fill>
      <patternFill patternType="gray125"/>
    </fill>
    <fill>
      <patternFill patternType="solid">
        <fgColor rgb="FFBFBFBF"/>
        <bgColor rgb="FFBFBFBF"/>
      </patternFill>
    </fill>
    <fill>
      <patternFill patternType="solid">
        <fgColor rgb="FFBFBFBF"/>
        <bgColor rgb="FFCCCCCC"/>
      </patternFill>
    </fill>
    <fill>
      <patternFill patternType="solid">
        <fgColor rgb="FFFDEADA"/>
        <bgColor rgb="FFFFFFCC"/>
      </patternFill>
    </fill>
  </fills>
  <borders count="2">
    <border>
      <left/>
      <right/>
      <top/>
      <bottom/>
      <diagonal/>
    </border>
    <border>
      <left/>
      <right/>
      <top/>
      <bottom/>
      <diagonal/>
    </border>
  </borders>
  <cellStyleXfs count="5">
    <xf numFmtId="0" fontId="0" fillId="0" borderId="0"/>
    <xf numFmtId="0" fontId="13" fillId="0" borderId="1"/>
    <xf numFmtId="0" fontId="14" fillId="0" borderId="1">
      <protection locked="0"/>
    </xf>
    <xf numFmtId="0" fontId="13" fillId="0" borderId="1"/>
    <xf numFmtId="0" fontId="6" fillId="0" borderId="1"/>
  </cellStyleXfs>
  <cellXfs count="64">
    <xf numFmtId="0" fontId="0" fillId="0" borderId="0" xfId="0" applyFont="1" applyAlignment="1">
      <alignment vertical="center"/>
    </xf>
    <xf numFmtId="49" fontId="1" fillId="0" borderId="0" xfId="0" applyNumberFormat="1" applyFont="1" applyAlignment="1">
      <alignment vertical="center"/>
    </xf>
    <xf numFmtId="49" fontId="2" fillId="0" borderId="0" xfId="0" applyNumberFormat="1" applyFont="1" applyAlignment="1">
      <alignment vertical="center"/>
    </xf>
    <xf numFmtId="0" fontId="1" fillId="0" borderId="0" xfId="0" applyFont="1" applyAlignment="1">
      <alignment vertical="center"/>
    </xf>
    <xf numFmtId="0" fontId="3" fillId="0" borderId="0" xfId="0" applyFont="1" applyAlignment="1">
      <alignment vertical="center"/>
    </xf>
    <xf numFmtId="49" fontId="4" fillId="0" borderId="0" xfId="0" applyNumberFormat="1" applyFont="1" applyAlignment="1">
      <alignment vertical="center"/>
    </xf>
    <xf numFmtId="0" fontId="0" fillId="0" borderId="0" xfId="0" applyFont="1" applyAlignment="1">
      <alignment vertical="center"/>
    </xf>
    <xf numFmtId="0" fontId="7" fillId="0" borderId="0" xfId="0" applyFont="1" applyAlignment="1">
      <alignment vertical="center"/>
    </xf>
    <xf numFmtId="0" fontId="5" fillId="0" borderId="1" xfId="1" applyFont="1" applyAlignment="1">
      <alignment vertical="center"/>
    </xf>
    <xf numFmtId="49" fontId="8" fillId="0" borderId="1" xfId="1" applyNumberFormat="1" applyFont="1" applyAlignment="1">
      <alignment vertical="center"/>
    </xf>
    <xf numFmtId="49" fontId="15" fillId="0" borderId="1" xfId="1" applyNumberFormat="1" applyFont="1" applyAlignment="1">
      <alignment vertical="top"/>
    </xf>
    <xf numFmtId="49" fontId="8" fillId="2" borderId="1" xfId="1" applyNumberFormat="1" applyFont="1" applyFill="1" applyBorder="1" applyAlignment="1">
      <alignment vertical="center"/>
    </xf>
    <xf numFmtId="49" fontId="8" fillId="0" borderId="1" xfId="1" applyNumberFormat="1" applyFont="1" applyAlignment="1">
      <alignment vertical="center" wrapText="1"/>
    </xf>
    <xf numFmtId="0" fontId="8" fillId="0" borderId="1" xfId="1" applyFont="1" applyAlignment="1">
      <alignment vertical="center"/>
    </xf>
    <xf numFmtId="0" fontId="10" fillId="0" borderId="1" xfId="1" applyFont="1" applyAlignment="1">
      <alignment vertical="center"/>
    </xf>
    <xf numFmtId="49" fontId="9" fillId="0" borderId="1" xfId="1" applyNumberFormat="1" applyFont="1" applyAlignment="1">
      <alignment vertical="center" wrapText="1"/>
    </xf>
    <xf numFmtId="49" fontId="15" fillId="0" borderId="1" xfId="1" applyNumberFormat="1" applyFont="1" applyAlignment="1">
      <alignment vertical="top" wrapText="1"/>
    </xf>
    <xf numFmtId="49" fontId="11" fillId="0" borderId="1" xfId="0" applyNumberFormat="1" applyFont="1" applyBorder="1" applyAlignment="1">
      <alignment vertical="center"/>
    </xf>
    <xf numFmtId="0" fontId="11" fillId="0" borderId="1" xfId="0" applyNumberFormat="1" applyFont="1" applyBorder="1" applyAlignment="1"/>
    <xf numFmtId="0" fontId="8" fillId="0" borderId="1" xfId="1" applyFont="1" applyAlignment="1">
      <alignment horizontal="left" wrapText="1"/>
    </xf>
    <xf numFmtId="0" fontId="13" fillId="0" borderId="0" xfId="0" applyFont="1" applyAlignment="1">
      <alignment vertical="center"/>
    </xf>
    <xf numFmtId="49" fontId="16" fillId="0" borderId="1" xfId="1" applyNumberFormat="1" applyFont="1" applyAlignment="1">
      <alignment vertical="top" wrapText="1"/>
    </xf>
    <xf numFmtId="49" fontId="17" fillId="0" borderId="0" xfId="0" applyNumberFormat="1" applyFont="1" applyAlignment="1">
      <alignment vertical="center"/>
    </xf>
    <xf numFmtId="49" fontId="18" fillId="0" borderId="0" xfId="0" applyNumberFormat="1" applyFont="1" applyAlignment="1">
      <alignment vertical="center"/>
    </xf>
    <xf numFmtId="49" fontId="8" fillId="0" borderId="0" xfId="0" applyNumberFormat="1" applyFont="1" applyAlignment="1">
      <alignment vertical="center"/>
    </xf>
    <xf numFmtId="49" fontId="15" fillId="0" borderId="0" xfId="0" applyNumberFormat="1" applyFont="1" applyAlignment="1">
      <alignment vertical="top"/>
    </xf>
    <xf numFmtId="0" fontId="19" fillId="0" borderId="0" xfId="0" applyFont="1" applyAlignment="1"/>
    <xf numFmtId="49" fontId="8" fillId="2" borderId="1" xfId="0" applyNumberFormat="1" applyFont="1" applyFill="1" applyBorder="1" applyAlignment="1">
      <alignment vertical="center"/>
    </xf>
    <xf numFmtId="49" fontId="9" fillId="0" borderId="0" xfId="0" applyNumberFormat="1" applyFont="1" applyAlignment="1">
      <alignment vertical="center" wrapText="1"/>
    </xf>
    <xf numFmtId="49" fontId="15" fillId="0" borderId="0" xfId="0" applyNumberFormat="1" applyFont="1" applyAlignment="1">
      <alignment vertical="top" wrapText="1"/>
    </xf>
    <xf numFmtId="49" fontId="8" fillId="0" borderId="0" xfId="0" applyNumberFormat="1" applyFont="1" applyAlignment="1">
      <alignment vertical="center" wrapText="1"/>
    </xf>
    <xf numFmtId="0" fontId="19" fillId="0" borderId="0" xfId="0" applyFont="1" applyAlignment="1">
      <alignment wrapText="1"/>
    </xf>
    <xf numFmtId="0" fontId="5" fillId="0" borderId="0" xfId="0" applyFont="1" applyAlignment="1">
      <alignment vertical="center"/>
    </xf>
    <xf numFmtId="0" fontId="10" fillId="0" borderId="0" xfId="0" applyFont="1" applyAlignment="1">
      <alignment vertical="center"/>
    </xf>
    <xf numFmtId="49" fontId="20" fillId="0" borderId="0" xfId="0" applyNumberFormat="1" applyFont="1" applyAlignment="1"/>
    <xf numFmtId="0" fontId="9" fillId="0" borderId="0" xfId="0" applyFont="1" applyAlignment="1">
      <alignment wrapText="1"/>
    </xf>
    <xf numFmtId="0" fontId="19" fillId="0" borderId="0" xfId="0" applyFont="1" applyAlignment="1">
      <alignment vertical="center"/>
    </xf>
    <xf numFmtId="49" fontId="16" fillId="0" borderId="0" xfId="0" applyNumberFormat="1" applyFont="1" applyAlignment="1">
      <alignment vertical="top" wrapText="1"/>
    </xf>
    <xf numFmtId="0" fontId="24" fillId="0" borderId="1" xfId="1" applyFont="1" applyAlignment="1">
      <alignment vertical="center"/>
    </xf>
    <xf numFmtId="0" fontId="25" fillId="0" borderId="1" xfId="1" applyFont="1" applyAlignment="1">
      <alignment vertical="center"/>
    </xf>
    <xf numFmtId="49" fontId="1" fillId="0" borderId="0" xfId="0" applyNumberFormat="1" applyFont="1" applyAlignment="1">
      <alignment vertical="center" wrapText="1"/>
    </xf>
    <xf numFmtId="0" fontId="20" fillId="0" borderId="0" xfId="0" applyFont="1" applyAlignment="1">
      <alignment vertical="center"/>
    </xf>
    <xf numFmtId="49" fontId="26" fillId="0" borderId="0" xfId="0" applyNumberFormat="1" applyFont="1" applyAlignment="1">
      <alignment vertical="center"/>
    </xf>
    <xf numFmtId="0" fontId="0" fillId="0" borderId="0" xfId="0"/>
    <xf numFmtId="49" fontId="8" fillId="3" borderId="1" xfId="1" applyNumberFormat="1" applyFont="1" applyFill="1" applyBorder="1" applyAlignment="1">
      <alignment vertical="center"/>
    </xf>
    <xf numFmtId="0" fontId="8" fillId="0" borderId="0" xfId="0" applyFont="1" applyAlignment="1"/>
    <xf numFmtId="49" fontId="8" fillId="3" borderId="1" xfId="0" applyNumberFormat="1" applyFont="1" applyFill="1" applyBorder="1" applyAlignment="1">
      <alignment vertical="center"/>
    </xf>
    <xf numFmtId="0" fontId="8" fillId="0" borderId="0" xfId="0" applyFont="1" applyAlignment="1">
      <alignment horizontal="left"/>
    </xf>
    <xf numFmtId="49" fontId="8" fillId="4" borderId="1" xfId="1" applyNumberFormat="1" applyFont="1" applyFill="1" applyAlignment="1">
      <alignment vertical="center"/>
    </xf>
    <xf numFmtId="49" fontId="8" fillId="4" borderId="1" xfId="1" applyNumberFormat="1" applyFont="1" applyFill="1" applyBorder="1" applyAlignment="1">
      <alignment vertical="center"/>
    </xf>
    <xf numFmtId="49" fontId="9" fillId="4" borderId="1" xfId="1" applyNumberFormat="1" applyFont="1" applyFill="1" applyAlignment="1">
      <alignment vertical="center" wrapText="1"/>
    </xf>
    <xf numFmtId="49" fontId="8" fillId="4" borderId="1" xfId="1" applyNumberFormat="1" applyFont="1" applyFill="1" applyAlignment="1">
      <alignment vertical="center" wrapText="1"/>
    </xf>
    <xf numFmtId="49" fontId="9" fillId="4" borderId="0" xfId="0" applyNumberFormat="1" applyFont="1" applyFill="1" applyAlignment="1">
      <alignment vertical="center" wrapText="1"/>
    </xf>
    <xf numFmtId="49" fontId="8" fillId="4" borderId="0" xfId="0" applyNumberFormat="1" applyFont="1" applyFill="1" applyAlignment="1">
      <alignment vertical="center" wrapText="1"/>
    </xf>
    <xf numFmtId="49" fontId="15" fillId="4" borderId="1" xfId="1" applyNumberFormat="1" applyFont="1" applyFill="1" applyAlignment="1">
      <alignment vertical="center"/>
    </xf>
    <xf numFmtId="0" fontId="8" fillId="4" borderId="1" xfId="1" applyFont="1" applyFill="1" applyAlignment="1">
      <alignment vertical="center"/>
    </xf>
    <xf numFmtId="49" fontId="15" fillId="4" borderId="0" xfId="0" applyNumberFormat="1" applyFont="1" applyFill="1" applyAlignment="1">
      <alignment vertical="center" wrapText="1"/>
    </xf>
    <xf numFmtId="49" fontId="27" fillId="4" borderId="0" xfId="0" applyNumberFormat="1" applyFont="1" applyFill="1" applyAlignment="1">
      <alignment vertical="center" wrapText="1"/>
    </xf>
    <xf numFmtId="0" fontId="8" fillId="4" borderId="0" xfId="0" applyFont="1" applyFill="1" applyAlignment="1">
      <alignment horizontal="left" vertical="center" wrapText="1"/>
    </xf>
    <xf numFmtId="0" fontId="8" fillId="4" borderId="1" xfId="1" applyFont="1" applyFill="1" applyAlignment="1">
      <alignment horizontal="left" vertical="center" wrapText="1"/>
    </xf>
    <xf numFmtId="0" fontId="0" fillId="0" borderId="0" xfId="0" applyAlignment="1">
      <alignment vertical="center"/>
    </xf>
    <xf numFmtId="49" fontId="29" fillId="0" borderId="0" xfId="0" applyNumberFormat="1" applyFont="1" applyAlignment="1">
      <alignment vertical="center"/>
    </xf>
    <xf numFmtId="49" fontId="1" fillId="0" borderId="1" xfId="0" applyNumberFormat="1" applyFont="1" applyBorder="1" applyAlignment="1">
      <alignment vertical="center"/>
    </xf>
    <xf numFmtId="49" fontId="1" fillId="0" borderId="1" xfId="1" applyNumberFormat="1" applyFont="1" applyAlignment="1">
      <alignment vertical="center"/>
    </xf>
  </cellXfs>
  <cellStyles count="5">
    <cellStyle name="常规 2" xfId="2"/>
    <cellStyle name="標準" xfId="0" builtinId="0"/>
    <cellStyle name="標準 2" xfId="1"/>
    <cellStyle name="標準 3" xfId="3"/>
    <cellStyle name="標準 4"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74"/>
  <sheetViews>
    <sheetView workbookViewId="0">
      <pane xSplit="1" ySplit="1" topLeftCell="B2" activePane="bottomRight" state="frozen"/>
      <selection pane="topRight" activeCell="B1" sqref="B1"/>
      <selection pane="bottomLeft" activeCell="A2" sqref="A2"/>
      <selection pane="bottomRight" activeCell="M23" sqref="M23"/>
    </sheetView>
  </sheetViews>
  <sheetFormatPr defaultColWidth="12.625" defaultRowHeight="15" customHeight="1"/>
  <cols>
    <col min="1" max="1" width="19.5" customWidth="1"/>
    <col min="2" max="5" width="13.125" customWidth="1"/>
    <col min="6" max="6" width="16.25" customWidth="1"/>
    <col min="7" max="7" width="14.125" customWidth="1"/>
    <col min="8" max="8" width="11.625" customWidth="1"/>
    <col min="9" max="9" width="13.25" customWidth="1"/>
    <col min="10" max="10" width="11.625" customWidth="1"/>
    <col min="11" max="11" width="13.375" customWidth="1"/>
    <col min="12" max="12" width="2.75" customWidth="1"/>
    <col min="13" max="13" width="6.875" customWidth="1"/>
    <col min="14" max="14" width="7.625" customWidth="1"/>
    <col min="15" max="16" width="14.125" customWidth="1"/>
    <col min="17" max="17" width="14.125" style="6" customWidth="1"/>
    <col min="18" max="30" width="6.875" customWidth="1"/>
  </cols>
  <sheetData>
    <row r="1" spans="1:32" ht="11.25" customHeight="1">
      <c r="A1" s="1" t="s">
        <v>0</v>
      </c>
      <c r="B1" s="1" t="s">
        <v>2</v>
      </c>
      <c r="C1" s="1" t="s">
        <v>3</v>
      </c>
      <c r="D1" s="1" t="s">
        <v>4</v>
      </c>
      <c r="E1" s="1" t="s">
        <v>5</v>
      </c>
      <c r="F1" s="1" t="s">
        <v>7</v>
      </c>
      <c r="G1" s="1" t="s">
        <v>8</v>
      </c>
      <c r="H1" s="1" t="s">
        <v>11</v>
      </c>
      <c r="I1" s="2" t="s">
        <v>13</v>
      </c>
      <c r="J1" s="1" t="s">
        <v>21</v>
      </c>
      <c r="K1" s="1" t="s">
        <v>23</v>
      </c>
      <c r="L1" s="1" t="s">
        <v>25</v>
      </c>
      <c r="M1" s="1" t="s">
        <v>27</v>
      </c>
      <c r="N1" s="1" t="s">
        <v>28</v>
      </c>
      <c r="O1" s="1" t="s">
        <v>353</v>
      </c>
      <c r="P1" s="1" t="s">
        <v>29</v>
      </c>
      <c r="Q1" s="1" t="s">
        <v>73</v>
      </c>
      <c r="R1" s="3"/>
      <c r="S1" s="3"/>
      <c r="T1" s="3"/>
      <c r="U1" s="3"/>
      <c r="V1" s="3"/>
      <c r="W1" s="3"/>
      <c r="X1" s="3"/>
      <c r="Y1" s="3"/>
      <c r="Z1" s="3"/>
      <c r="AA1" s="3"/>
      <c r="AB1" s="3"/>
      <c r="AC1" s="3"/>
      <c r="AD1" s="3"/>
    </row>
    <row r="2" spans="1:32" ht="12" customHeight="1">
      <c r="A2" s="1" t="s">
        <v>114</v>
      </c>
      <c r="B2" s="1" t="s">
        <v>120</v>
      </c>
      <c r="C2" s="1" t="s">
        <v>374</v>
      </c>
      <c r="D2" s="1" t="s">
        <v>374</v>
      </c>
      <c r="E2" s="1" t="s">
        <v>608</v>
      </c>
      <c r="F2" s="1" t="s">
        <v>710</v>
      </c>
      <c r="G2" s="1"/>
      <c r="H2" s="1"/>
      <c r="I2" s="2"/>
      <c r="J2" s="1"/>
      <c r="K2" s="1"/>
      <c r="L2" s="1" t="s">
        <v>47</v>
      </c>
      <c r="M2" s="1" t="s">
        <v>116</v>
      </c>
      <c r="N2" s="1" t="s">
        <v>118</v>
      </c>
      <c r="O2" s="1"/>
      <c r="P2" s="1"/>
      <c r="Q2" s="1"/>
      <c r="R2" s="4" t="str">
        <f t="shared" ref="R2:R3" si="0">IF(ROW()&gt;=3, ", ", "")&amp;"'"&amp;A2&amp;"': { name: '"&amp;B2&amp;"', nameZh: '"&amp;C2&amp;"', nameZhG1: '"&amp;D2&amp;"', nameKo: '"&amp;E2&amp;"', nameEn: '"&amp;F2&amp;"', symbol: '"&amp;G2&amp;"', symbolZh: '"&amp;H2&amp;"', symbolZhG1: '"&amp;I2&amp;"', symbolKo: '"&amp;J2&amp;"', symbolEn: '"&amp;K2&amp;"'"&amp;IF(N2&lt;&gt;"",", base: '"&amp;M2&amp;"', anotherID: '"&amp;N2&amp;"'","")&amp;IF(O2="○", ", notExistCardSets: ['na-s2'] as CardSet[]", IF(P2="○", ", notExistCardSets: ['na-s2', 'na-s3'] as CardSet[]", IF(Q2="○", ", notExistCardSets: ['na-s2', 'na-s3', 'na-s4', 'na-s4-pre'] as CardSet[]", ""))) &amp; ", tarotNo: '" &amp; L2 &amp; "'}"</f>
        <v>'yurina-story-0': { name: '天音揺波', nameZh: '天音摇波', nameZhG1: '天音摇波', nameKo: '아마네 유리나', nameEn: 'Yurina Amane', symbol: '', symbolZh: '', symbolZhG1: '', symbolKo: '', symbolEn: '', base: 'yurina', anotherID: 'S0', tarotNo: '01'}</v>
      </c>
      <c r="S2" s="3"/>
      <c r="T2" s="3"/>
      <c r="U2" s="3"/>
      <c r="V2" s="3"/>
      <c r="W2" s="3"/>
      <c r="X2" s="3"/>
      <c r="Y2" s="3"/>
      <c r="Z2" s="3"/>
      <c r="AA2" s="3"/>
      <c r="AB2" s="3"/>
      <c r="AC2" s="3"/>
      <c r="AD2" s="3"/>
    </row>
    <row r="3" spans="1:32" ht="12" customHeight="1">
      <c r="A3" s="1" t="s">
        <v>115</v>
      </c>
      <c r="B3" s="1" t="s">
        <v>121</v>
      </c>
      <c r="C3" s="1" t="s">
        <v>375</v>
      </c>
      <c r="D3" s="1" t="s">
        <v>375</v>
      </c>
      <c r="E3" s="1" t="s">
        <v>609</v>
      </c>
      <c r="F3" s="1" t="s">
        <v>709</v>
      </c>
      <c r="G3" s="1"/>
      <c r="H3" s="1"/>
      <c r="I3" s="2"/>
      <c r="J3" s="1"/>
      <c r="K3" s="1"/>
      <c r="L3" s="1" t="s">
        <v>51</v>
      </c>
      <c r="M3" s="1" t="s">
        <v>117</v>
      </c>
      <c r="N3" s="22" t="s">
        <v>119</v>
      </c>
      <c r="O3" s="5"/>
      <c r="P3" s="5"/>
      <c r="Q3" s="5"/>
      <c r="R3" s="4" t="str">
        <f t="shared" si="0"/>
        <v>, 'saine-story-0': { name: '氷雨細音', nameZh: '冰雨细音', nameZhG1: '冰雨细音', nameKo: '히사메 사이네', nameEn: 'Saine Hisame', symbol: '', symbolZh: '', symbolZhG1: '', symbolKo: '', symbolEn: '', base: 'saine', anotherID: 'S0', tarotNo: '02'}</v>
      </c>
      <c r="S3" s="3"/>
      <c r="T3" s="3"/>
      <c r="U3" s="3"/>
      <c r="V3" s="3"/>
      <c r="W3" s="3"/>
      <c r="X3" s="3"/>
      <c r="Y3" s="3"/>
      <c r="Z3" s="3"/>
      <c r="AA3" s="3"/>
      <c r="AB3" s="3"/>
      <c r="AC3" s="3"/>
      <c r="AD3" s="3"/>
    </row>
    <row r="4" spans="1:32" s="6" customFormat="1" ht="12" customHeight="1">
      <c r="A4" s="1" t="s">
        <v>122</v>
      </c>
      <c r="B4" s="1" t="s">
        <v>120</v>
      </c>
      <c r="C4" s="1" t="s">
        <v>374</v>
      </c>
      <c r="D4" s="1" t="s">
        <v>374</v>
      </c>
      <c r="E4" s="1" t="s">
        <v>608</v>
      </c>
      <c r="F4" s="1" t="s">
        <v>710</v>
      </c>
      <c r="G4" s="1"/>
      <c r="H4" s="1"/>
      <c r="I4" s="2"/>
      <c r="J4" s="1"/>
      <c r="K4" s="1"/>
      <c r="L4" s="1" t="s">
        <v>47</v>
      </c>
      <c r="M4" s="1" t="s">
        <v>116</v>
      </c>
      <c r="N4" s="1" t="s">
        <v>124</v>
      </c>
      <c r="O4" s="1"/>
      <c r="P4" s="1"/>
      <c r="Q4" s="1"/>
      <c r="R4" s="4" t="str">
        <f t="shared" ref="R4:R5" si="1">IF(ROW()&gt;=3, ", ", "")&amp;"'"&amp;A4&amp;"': { name: '"&amp;B4&amp;"', nameZh: '"&amp;C4&amp;"', nameZhG1: '"&amp;D4&amp;"', nameKo: '"&amp;E4&amp;"', nameEn: '"&amp;F4&amp;"', symbol: '"&amp;G4&amp;"', symbolZh: '"&amp;H4&amp;"', symbolZhG1: '"&amp;I4&amp;"', symbolKo: '"&amp;J4&amp;"', symbolEn: '"&amp;K4&amp;"'"&amp;IF(N4&lt;&gt;"",", base: '"&amp;M4&amp;"', anotherID: '"&amp;N4&amp;"'","")&amp;IF(O4="○", ", notExistCardSets: ['na-s2'] as CardSet[]", IF(P4="○", ", notExistCardSets: ['na-s2', 'na-s3'] as CardSet[]", IF(Q4="○", ", notExistCardSets: ['na-s2', 'na-s3', 'na-s4', 'na-s4-pre'] as CardSet[]", ""))) &amp; ", tarotNo: '" &amp; L4 &amp; "'}"</f>
        <v>, 'yurina-story-1': { name: '天音揺波', nameZh: '天音摇波', nameZhG1: '天音摇波', nameKo: '아마네 유리나', nameEn: 'Yurina Amane', symbol: '', symbolZh: '', symbolZhG1: '', symbolKo: '', symbolEn: '', base: 'yurina', anotherID: 'S1', tarotNo: '01'}</v>
      </c>
      <c r="S4" s="3"/>
      <c r="T4" s="3"/>
      <c r="U4" s="3"/>
      <c r="V4" s="3"/>
      <c r="W4" s="3"/>
      <c r="X4" s="3"/>
      <c r="Y4" s="3"/>
      <c r="Z4" s="3"/>
      <c r="AA4" s="3"/>
      <c r="AB4" s="3"/>
      <c r="AC4" s="3"/>
      <c r="AD4" s="3"/>
    </row>
    <row r="5" spans="1:32" s="6" customFormat="1" ht="12" customHeight="1">
      <c r="A5" s="1" t="s">
        <v>123</v>
      </c>
      <c r="B5" s="1" t="s">
        <v>121</v>
      </c>
      <c r="C5" s="1" t="s">
        <v>375</v>
      </c>
      <c r="D5" s="1" t="s">
        <v>375</v>
      </c>
      <c r="E5" s="1" t="s">
        <v>609</v>
      </c>
      <c r="F5" s="1" t="s">
        <v>709</v>
      </c>
      <c r="G5" s="1"/>
      <c r="H5" s="1"/>
      <c r="I5" s="2"/>
      <c r="J5" s="1"/>
      <c r="K5" s="1"/>
      <c r="L5" s="1" t="s">
        <v>51</v>
      </c>
      <c r="M5" s="1" t="s">
        <v>117</v>
      </c>
      <c r="N5" s="22" t="s">
        <v>125</v>
      </c>
      <c r="O5" s="5"/>
      <c r="P5" s="5"/>
      <c r="Q5" s="5"/>
      <c r="R5" s="4" t="str">
        <f t="shared" si="1"/>
        <v>, 'saine-story-1': { name: '氷雨細音', nameZh: '冰雨细音', nameZhG1: '冰雨细音', nameKo: '히사메 사이네', nameEn: 'Saine Hisame', symbol: '', symbolZh: '', symbolZhG1: '', symbolKo: '', symbolEn: '', base: 'saine', anotherID: 'S1', tarotNo: '02'}</v>
      </c>
      <c r="S5" s="3"/>
      <c r="T5" s="3"/>
      <c r="U5" s="3"/>
      <c r="V5" s="3"/>
      <c r="W5" s="3"/>
      <c r="X5" s="3"/>
      <c r="Y5" s="3"/>
      <c r="Z5" s="3"/>
      <c r="AA5" s="3"/>
      <c r="AB5" s="3"/>
      <c r="AC5" s="3"/>
      <c r="AD5" s="3"/>
    </row>
    <row r="6" spans="1:32" s="6" customFormat="1" ht="12" customHeight="1">
      <c r="A6" s="1" t="s">
        <v>192</v>
      </c>
      <c r="B6" s="1" t="s">
        <v>197</v>
      </c>
      <c r="C6" s="1" t="s">
        <v>376</v>
      </c>
      <c r="D6" s="1" t="s">
        <v>376</v>
      </c>
      <c r="E6" s="1" t="s">
        <v>610</v>
      </c>
      <c r="F6" s="1" t="s">
        <v>708</v>
      </c>
      <c r="G6" s="1"/>
      <c r="H6" s="1"/>
      <c r="I6" s="2"/>
      <c r="J6" s="1"/>
      <c r="K6" s="1"/>
      <c r="L6" s="1" t="s">
        <v>198</v>
      </c>
      <c r="M6" s="1" t="s">
        <v>116</v>
      </c>
      <c r="N6" s="1" t="s">
        <v>194</v>
      </c>
      <c r="O6" s="1"/>
      <c r="P6" s="1"/>
      <c r="Q6" s="1"/>
      <c r="R6" s="4" t="str">
        <f t="shared" ref="R6:R9" si="2">IF(ROW()&gt;=3, ", ", "")&amp;"'"&amp;A6&amp;"': { name: '"&amp;B6&amp;"', nameZh: '"&amp;C6&amp;"', nameZhG1: '"&amp;D6&amp;"', nameKo: '"&amp;E6&amp;"', nameEn: '"&amp;F6&amp;"', symbol: '"&amp;G6&amp;"', symbolZh: '"&amp;H6&amp;"', symbolZhG1: '"&amp;I6&amp;"', symbolKo: '"&amp;J6&amp;"', symbolEn: '"&amp;K6&amp;"'"&amp;IF(N6&lt;&gt;"",", base: '"&amp;M6&amp;"', anotherID: '"&amp;N6&amp;"'","")&amp;IF(O6="○", ", notExistCardSets: ['na-s2'] as CardSet[]", IF(P6="○", ", notExistCardSets: ['na-s2', 'na-s3'] as CardSet[]", IF(Q6="○", ", notExistCardSets: ['na-s2', 'na-s3', 'na-s4', 'na-s4-pre'] as CardSet[]", ""))) &amp; ", tarotNo: '" &amp; L6 &amp; "'}"</f>
        <v>, 'chikage-story-2': { name: '闇昏千影', nameZh: '暗昏千影', nameZhG1: '暗昏千影', nameKo: '야미쿠라 치카게', nameEn: 'Chikage Yamikura', symbol: '', symbolZh: '', symbolZhG1: '', symbolKo: '', symbolEn: '', base: 'yurina', anotherID: 'S2', tarotNo: '09'}</v>
      </c>
      <c r="S6" s="3"/>
      <c r="T6" s="3"/>
      <c r="U6" s="3"/>
      <c r="V6" s="3"/>
      <c r="W6" s="3"/>
      <c r="X6" s="3"/>
      <c r="Y6" s="3"/>
      <c r="Z6" s="3"/>
      <c r="AA6" s="3"/>
      <c r="AB6" s="3"/>
      <c r="AC6" s="3"/>
      <c r="AD6" s="3"/>
    </row>
    <row r="7" spans="1:32" s="6" customFormat="1" ht="12" customHeight="1">
      <c r="A7" s="1" t="s">
        <v>196</v>
      </c>
      <c r="B7" s="1" t="s">
        <v>357</v>
      </c>
      <c r="C7" s="1" t="s">
        <v>377</v>
      </c>
      <c r="D7" s="1" t="s">
        <v>377</v>
      </c>
      <c r="E7" s="1" t="s">
        <v>611</v>
      </c>
      <c r="F7" s="1" t="s">
        <v>707</v>
      </c>
      <c r="G7" s="1"/>
      <c r="H7" s="1"/>
      <c r="I7" s="2"/>
      <c r="J7" s="1"/>
      <c r="K7" s="1"/>
      <c r="L7" s="1" t="s">
        <v>193</v>
      </c>
      <c r="M7" s="1"/>
      <c r="N7" s="22" t="s">
        <v>195</v>
      </c>
      <c r="O7" s="5"/>
      <c r="P7" s="5"/>
      <c r="Q7" s="5"/>
      <c r="R7" s="4" t="str">
        <f t="shared" si="2"/>
        <v>, 'tatsu-story-2': { name: '龍ノ宮一志', nameZh: '龙之宫一志', nameZhG1: '龙之宫一志', nameKo: '타츠노미야 잇시', nameEn: 'Isshi Tatsunomiya', symbol: '', symbolZh: '', symbolZhG1: '', symbolKo: '', symbolEn: '', base: '', anotherID: 'S2', tarotNo: '91'}</v>
      </c>
      <c r="S7" s="3"/>
      <c r="T7" s="3"/>
      <c r="U7" s="3"/>
      <c r="V7" s="3"/>
      <c r="W7" s="3"/>
      <c r="X7" s="3"/>
      <c r="Y7" s="3"/>
      <c r="Z7" s="3"/>
      <c r="AA7" s="3"/>
      <c r="AB7" s="3"/>
      <c r="AC7" s="3"/>
      <c r="AD7" s="3"/>
    </row>
    <row r="8" spans="1:32" s="6" customFormat="1" ht="12" customHeight="1">
      <c r="A8" s="1" t="s">
        <v>289</v>
      </c>
      <c r="B8" s="1" t="s">
        <v>290</v>
      </c>
      <c r="C8" s="1" t="s">
        <v>378</v>
      </c>
      <c r="D8" s="1" t="s">
        <v>378</v>
      </c>
      <c r="E8" s="1" t="s">
        <v>384</v>
      </c>
      <c r="F8" s="1" t="s">
        <v>711</v>
      </c>
      <c r="G8" s="1" t="s">
        <v>386</v>
      </c>
      <c r="H8" s="1" t="s">
        <v>387</v>
      </c>
      <c r="I8" s="2" t="s">
        <v>387</v>
      </c>
      <c r="J8" s="1" t="s">
        <v>617</v>
      </c>
      <c r="K8" s="1" t="s">
        <v>388</v>
      </c>
      <c r="L8" s="1" t="s">
        <v>292</v>
      </c>
      <c r="M8" s="1" t="s">
        <v>293</v>
      </c>
      <c r="N8" s="1" t="s">
        <v>296</v>
      </c>
      <c r="O8" s="1"/>
      <c r="P8" s="1"/>
      <c r="Q8" s="1"/>
      <c r="R8" s="4" t="str">
        <f t="shared" si="2"/>
        <v>, 'yatsuha-story-9': { name: 'ヤツハ', nameZh: '八叶', nameZhG1: '八叶', nameKo: '야츠하', nameEn: 'Yatsuha', symbol: '鏡', symbolZh: '镜', symbolZhG1: '镜', symbolKo: '부채', symbolEn: 'Mirror', base: 'yatsuha', anotherID: 'S9', tarotNo: '16'}</v>
      </c>
      <c r="S8" s="3"/>
      <c r="T8" s="3"/>
      <c r="U8" s="3"/>
      <c r="V8" s="3"/>
      <c r="W8" s="3"/>
      <c r="X8" s="3"/>
      <c r="Y8" s="3"/>
      <c r="Z8" s="3"/>
      <c r="AA8" s="3"/>
      <c r="AB8" s="3"/>
      <c r="AC8" s="3"/>
      <c r="AD8" s="3"/>
    </row>
    <row r="9" spans="1:32" s="6" customFormat="1" ht="12" customHeight="1">
      <c r="A9" s="1" t="s">
        <v>294</v>
      </c>
      <c r="B9" s="1" t="s">
        <v>291</v>
      </c>
      <c r="C9" s="1" t="s">
        <v>379</v>
      </c>
      <c r="D9" s="1" t="s">
        <v>379</v>
      </c>
      <c r="E9" s="1" t="s">
        <v>612</v>
      </c>
      <c r="F9" s="1" t="s">
        <v>712</v>
      </c>
      <c r="G9" s="1"/>
      <c r="H9" s="1"/>
      <c r="I9" s="2"/>
      <c r="J9" s="1"/>
      <c r="K9" s="1"/>
      <c r="L9" s="1" t="s">
        <v>295</v>
      </c>
      <c r="M9" s="1"/>
      <c r="N9" s="1" t="s">
        <v>296</v>
      </c>
      <c r="O9" s="5"/>
      <c r="P9" s="5"/>
      <c r="Q9" s="5"/>
      <c r="R9" s="4" t="str">
        <f t="shared" si="2"/>
        <v>, 'yura-story-9': { name: '遥原夕羅', nameZh: '遥原夕罗', nameZhG1: '遥原夕罗', nameKo: '하루하라 유라', nameEn: 'Yura Harubara', symbol: '', symbolZh: '', symbolZhG1: '', symbolKo: '', symbolEn: '', base: '', anotherID: 'S9', tarotNo: '92'}</v>
      </c>
      <c r="S9" s="3"/>
      <c r="T9" s="3"/>
      <c r="U9" s="3"/>
      <c r="V9" s="3"/>
      <c r="W9" s="3"/>
      <c r="X9" s="3"/>
      <c r="Y9" s="3"/>
      <c r="Z9" s="3"/>
      <c r="AA9" s="3"/>
      <c r="AB9" s="3"/>
      <c r="AC9" s="3"/>
      <c r="AD9" s="3"/>
    </row>
    <row r="10" spans="1:32" s="6" customFormat="1" ht="12" customHeight="1">
      <c r="A10" s="1" t="s">
        <v>168</v>
      </c>
      <c r="B10" s="1" t="s">
        <v>172</v>
      </c>
      <c r="C10" s="1" t="s">
        <v>380</v>
      </c>
      <c r="D10" s="1" t="s">
        <v>380</v>
      </c>
      <c r="E10" s="1" t="s">
        <v>383</v>
      </c>
      <c r="F10" s="2" t="s">
        <v>716</v>
      </c>
      <c r="G10" s="1" t="s">
        <v>169</v>
      </c>
      <c r="H10" s="1" t="s">
        <v>169</v>
      </c>
      <c r="I10" s="2" t="s">
        <v>169</v>
      </c>
      <c r="J10" s="1" t="s">
        <v>615</v>
      </c>
      <c r="K10" s="2" t="s">
        <v>713</v>
      </c>
      <c r="L10" s="1" t="s">
        <v>170</v>
      </c>
      <c r="M10" s="1" t="s">
        <v>173</v>
      </c>
      <c r="N10" s="1" t="s">
        <v>174</v>
      </c>
      <c r="O10" s="1"/>
      <c r="P10" s="1" t="s">
        <v>171</v>
      </c>
      <c r="Q10" s="5"/>
      <c r="R10" s="4" t="str">
        <f t="shared" ref="R10:R11" si="3">IF(ROW()&gt;=3, ", ", "")&amp;"'"&amp;A10&amp;"': { name: '"&amp;B10&amp;"', nameZh: '"&amp;C10&amp;"', nameZhG1: '"&amp;D10&amp;"', nameKo: '"&amp;E10&amp;"', nameEn: '"&amp;F10&amp;"', symbol: '"&amp;G10&amp;"', symbolZh: '"&amp;H10&amp;"', symbolZhG1: '"&amp;I10&amp;"', symbolKo: '"&amp;J10&amp;"', symbolEn: '"&amp;K10&amp;"'"&amp;IF(N10&lt;&gt;"",", base: '"&amp;M10&amp;"', anotherID: '"&amp;N10&amp;"'","")&amp;IF(O10="○", ", notExistCardSets: ['na-s2'] as CardSet[]", IF(P10="○", ", notExistCardSets: ['na-s2', 'na-s3'] as CardSet[]", IF(Q10="○", ", notExistCardSets: ['na-s2', 'na-s3', 'na-s4', 'na-s4-pre'] as CardSet[]", ""))) &amp; ", tarotNo: '" &amp; L10 &amp; "'}"</f>
        <v>, 'korunu-story-10': { name: 'コルヌ', nameZh: '凝努', nameZhG1: '凝努', nameKo: '코르누', nameEn: 'Korunu', symbol: '橇', symbolZh: '橇', symbolZhG1: '橇', symbolKo: '썰매', symbolEn: 'Skate blade', base: 'korunu', anotherID: 'S10', notExistCardSets: ['na-s2', 'na-s3'] as CardSet[], tarotNo: '15'}</v>
      </c>
      <c r="S10" s="3"/>
      <c r="T10" s="3"/>
      <c r="U10" s="3"/>
      <c r="V10" s="3"/>
      <c r="W10" s="3"/>
      <c r="X10" s="3"/>
      <c r="Y10" s="3"/>
      <c r="Z10" s="3"/>
      <c r="AA10" s="3"/>
      <c r="AB10" s="3"/>
      <c r="AC10" s="3"/>
      <c r="AD10" s="3"/>
    </row>
    <row r="11" spans="1:32" s="6" customFormat="1" ht="12" customHeight="1">
      <c r="A11" s="1" t="s">
        <v>351</v>
      </c>
      <c r="B11" s="1" t="s">
        <v>199</v>
      </c>
      <c r="C11" s="1" t="s">
        <v>381</v>
      </c>
      <c r="D11" s="1" t="s">
        <v>381</v>
      </c>
      <c r="E11" s="1" t="s">
        <v>613</v>
      </c>
      <c r="F11" s="23" t="s">
        <v>717</v>
      </c>
      <c r="G11" s="1" t="s">
        <v>200</v>
      </c>
      <c r="H11" s="1" t="s">
        <v>372</v>
      </c>
      <c r="I11" s="2" t="s">
        <v>372</v>
      </c>
      <c r="J11" s="1" t="s">
        <v>616</v>
      </c>
      <c r="K11" s="2" t="s">
        <v>714</v>
      </c>
      <c r="L11" s="1" t="s">
        <v>51</v>
      </c>
      <c r="M11" s="1" t="s">
        <v>201</v>
      </c>
      <c r="N11" s="1" t="s">
        <v>354</v>
      </c>
      <c r="O11" s="1"/>
      <c r="P11" s="1" t="s">
        <v>171</v>
      </c>
      <c r="Q11" s="1"/>
      <c r="R11" s="4" t="str">
        <f t="shared" si="3"/>
        <v>, 'saine-story-12': { name: '徒神サイネ', nameZh: '徒神细音', nameZhG1: '徒神细音', nameKo: '도신 사이네', nameEn: 'Adagami Saine', symbol: '拒絶', symbolZh: '拒绝', symbolZhG1: '拒绝', symbolKo: '거절', symbolEn: 'Refuse', base: 'saine', anotherID: 'S12', notExistCardSets: ['na-s2', 'na-s3'] as CardSet[], tarotNo: '02'}</v>
      </c>
      <c r="S11" s="3"/>
      <c r="T11" s="3"/>
      <c r="U11" s="3"/>
      <c r="V11" s="3"/>
      <c r="W11" s="3"/>
      <c r="X11" s="3"/>
      <c r="Y11" s="3"/>
      <c r="Z11" s="3"/>
      <c r="AA11" s="3"/>
      <c r="AB11" s="3"/>
      <c r="AC11" s="3"/>
      <c r="AD11" s="3"/>
    </row>
    <row r="12" spans="1:32" s="6" customFormat="1" ht="12" customHeight="1">
      <c r="A12" s="1" t="s">
        <v>352</v>
      </c>
      <c r="B12" s="1" t="s">
        <v>286</v>
      </c>
      <c r="C12" s="1" t="s">
        <v>382</v>
      </c>
      <c r="D12" s="1" t="s">
        <v>382</v>
      </c>
      <c r="E12" s="1" t="s">
        <v>614</v>
      </c>
      <c r="F12" s="23" t="s">
        <v>718</v>
      </c>
      <c r="G12" s="1" t="s">
        <v>373</v>
      </c>
      <c r="H12" s="1" t="s">
        <v>373</v>
      </c>
      <c r="I12" s="2" t="s">
        <v>373</v>
      </c>
      <c r="J12" s="1" t="s">
        <v>617</v>
      </c>
      <c r="K12" s="1" t="s">
        <v>715</v>
      </c>
      <c r="L12" s="1" t="s">
        <v>287</v>
      </c>
      <c r="M12" s="1" t="s">
        <v>288</v>
      </c>
      <c r="N12" s="1" t="s">
        <v>355</v>
      </c>
      <c r="O12" s="1"/>
      <c r="P12" s="1"/>
      <c r="Q12" s="1"/>
      <c r="R12" s="4" t="str">
        <f t="shared" ref="R12:R15" si="4">IF(ROW()&gt;=3, ", ", "")&amp;"'"&amp;A12&amp;"': { name: '"&amp;B12&amp;"', nameZh: '"&amp;C12&amp;"', nameZhG1: '"&amp;D12&amp;"', nameKo: '"&amp;E12&amp;"', nameEn: '"&amp;F12&amp;"', symbol: '"&amp;G12&amp;"', symbolZh: '"&amp;H12&amp;"', symbolZhG1: '"&amp;I12&amp;"', symbolKo: '"&amp;J12&amp;"', symbolEn: '"&amp;K12&amp;"'"&amp;IF(N12&lt;&gt;"",", base: '"&amp;M12&amp;"', anotherID: '"&amp;N12&amp;"'","")&amp;IF(O12="○", ", notExistCardSets: ['na-s2'] as CardSet[]", IF(P12="○", ", notExistCardSets: ['na-s2', 'na-s3'] as CardSet[]", IF(Q12="○", ", notExistCardSets: ['na-s2', 'na-s3', 'na-s4', 'na-s4-pre'] as CardSet[]", ""))) &amp; ", tarotNo: '" &amp; L12 &amp; "'}"</f>
        <v>, 'tokoyo-story-13': { name: 'トコヨ', nameZh: '常世', nameZhG1: '常世', nameKo: '토코요', nameEn: 'Tokoyo', symbol: '扇', symbolZh: '扇', symbolZhG1: '扇', symbolKo: '부채', symbolEn: 'Fan', base: 'tokoyo', anotherID: 'S13', tarotNo: '04'}</v>
      </c>
      <c r="S12" s="3"/>
      <c r="T12" s="3"/>
      <c r="U12" s="3"/>
      <c r="V12" s="3"/>
      <c r="W12" s="3"/>
      <c r="X12" s="3"/>
      <c r="Y12" s="3"/>
      <c r="Z12" s="3"/>
      <c r="AA12" s="3"/>
      <c r="AB12" s="3"/>
      <c r="AC12" s="3"/>
      <c r="AD12" s="3"/>
    </row>
    <row r="13" spans="1:32" s="6" customFormat="1" ht="12" customHeight="1">
      <c r="A13" s="1" t="s">
        <v>359</v>
      </c>
      <c r="B13" s="1" t="s">
        <v>290</v>
      </c>
      <c r="C13" s="1" t="s">
        <v>378</v>
      </c>
      <c r="D13" s="1" t="s">
        <v>378</v>
      </c>
      <c r="E13" s="1" t="s">
        <v>384</v>
      </c>
      <c r="F13" s="1" t="s">
        <v>385</v>
      </c>
      <c r="G13" s="1" t="s">
        <v>386</v>
      </c>
      <c r="H13" s="1" t="s">
        <v>387</v>
      </c>
      <c r="I13" s="2" t="s">
        <v>387</v>
      </c>
      <c r="J13" s="1" t="s">
        <v>617</v>
      </c>
      <c r="K13" s="1" t="s">
        <v>388</v>
      </c>
      <c r="L13" s="1" t="s">
        <v>292</v>
      </c>
      <c r="M13" s="1" t="s">
        <v>293</v>
      </c>
      <c r="N13" s="1" t="s">
        <v>360</v>
      </c>
      <c r="O13" s="1"/>
      <c r="P13" s="1" t="s">
        <v>171</v>
      </c>
      <c r="Q13" s="1"/>
      <c r="R13" s="4" t="str">
        <f t="shared" si="4"/>
        <v>, 'yatsuha-story-15': { name: 'ヤツハ', nameZh: '八叶', nameZhG1: '八叶', nameKo: '야츠하', nameEn: 'Yatsuha', symbol: '鏡', symbolZh: '镜', symbolZhG1: '镜', symbolKo: '부채', symbolEn: 'Mirror', base: 'yatsuha', anotherID: 'S15', notExistCardSets: ['na-s2', 'na-s3'] as CardSet[], tarotNo: '16'}</v>
      </c>
      <c r="S13" s="3"/>
      <c r="T13" s="3"/>
      <c r="U13" s="3"/>
      <c r="V13" s="3"/>
      <c r="W13" s="3"/>
      <c r="X13" s="3"/>
      <c r="Y13" s="3"/>
      <c r="Z13" s="3"/>
      <c r="AA13" s="3"/>
      <c r="AB13" s="3"/>
      <c r="AC13" s="3"/>
      <c r="AD13" s="3"/>
    </row>
    <row r="14" spans="1:32" s="6" customFormat="1" ht="12" customHeight="1">
      <c r="A14" s="1" t="s">
        <v>724</v>
      </c>
      <c r="B14" s="1" t="s">
        <v>720</v>
      </c>
      <c r="C14" s="1"/>
      <c r="D14" s="1"/>
      <c r="E14" s="1"/>
      <c r="F14" s="1"/>
      <c r="G14" s="1"/>
      <c r="H14" s="1"/>
      <c r="I14" s="2"/>
      <c r="J14" s="1"/>
      <c r="K14" s="1"/>
      <c r="L14" s="1" t="s">
        <v>721</v>
      </c>
      <c r="M14" s="1"/>
      <c r="N14" s="22"/>
      <c r="O14" s="5"/>
      <c r="P14" s="5"/>
      <c r="Q14" s="5"/>
      <c r="R14" s="4" t="str">
        <f>IF(ROW()&gt;=3, ", ", "")&amp;"'"&amp;A14&amp;"': { name: '"&amp;B14&amp;"', nameZh: '"&amp;C14&amp;"', nameZhG1: '"&amp;D14&amp;"', nameKo: '"&amp;E14&amp;"', nameEn: '"&amp;F14&amp;"', symbol: '"&amp;G14&amp;"', symbolZh: '"&amp;H14&amp;"', symbolZhG1: '"&amp;I14&amp;"', symbolKo: '"&amp;J14&amp;"', symbolEn: '"&amp;K14&amp;"'"&amp;IF(N14&lt;&gt;"",", base: '"&amp;M14&amp;"', anotherID: '"&amp;N14&amp;"'","")&amp;IF(O14="○", ", notExistCardSets: ['na-s2'] as CardSet[]", IF(P14="○", ", notExistCardSets: ['na-s2', 'na-s3'] as CardSet[]", IF(Q14="○", ", notExistCardSets: ['na-s2', 'na-s3', 'na-s4', 'na-s4-pre'] as CardSet[]", ""))) &amp; ", tarotNo: '" &amp; L14 &amp; "'}"</f>
        <v>, 'utsuro-hajimari': { name: 'ウツロ', nameZh: '', nameZhG1: '', nameKo: '', nameEn: '', symbol: '', symbolZh: '', symbolZhG1: '', symbolKo: '', symbolEn: '', tarotNo: '93'}</v>
      </c>
      <c r="S14" s="3"/>
      <c r="T14" s="3"/>
      <c r="U14" s="3"/>
      <c r="V14" s="3"/>
      <c r="W14" s="3"/>
      <c r="X14" s="3"/>
      <c r="Y14" s="3"/>
      <c r="Z14" s="3"/>
      <c r="AA14" s="3"/>
      <c r="AB14" s="3"/>
      <c r="AC14" s="3"/>
      <c r="AD14" s="3"/>
    </row>
    <row r="15" spans="1:32" s="6" customFormat="1" ht="12" customHeight="1">
      <c r="A15" s="1" t="s">
        <v>726</v>
      </c>
      <c r="B15" s="1" t="s">
        <v>719</v>
      </c>
      <c r="C15" s="1"/>
      <c r="D15" s="1"/>
      <c r="E15" s="1"/>
      <c r="F15" s="1"/>
      <c r="G15" s="1"/>
      <c r="H15" s="1"/>
      <c r="I15" s="2"/>
      <c r="J15" s="1"/>
      <c r="K15" s="1"/>
      <c r="L15" s="1" t="s">
        <v>722</v>
      </c>
      <c r="M15" s="1"/>
      <c r="N15" s="1"/>
      <c r="O15" s="1"/>
      <c r="P15" s="1"/>
      <c r="Q15" s="1"/>
      <c r="R15" s="4" t="str">
        <f t="shared" si="4"/>
        <v>, 'honoka-hajimari': { name: 'ホノカ', nameZh: '', nameZhG1: '', nameKo: '', nameEn: '', symbol: '', symbolZh: '', symbolZhG1: '', symbolKo: '', symbolEn: '', tarotNo: '94'}</v>
      </c>
      <c r="S15" s="3"/>
      <c r="T15" s="3"/>
      <c r="U15" s="3"/>
      <c r="V15" s="3"/>
      <c r="W15" s="3"/>
      <c r="X15" s="3"/>
      <c r="Y15" s="3"/>
      <c r="Z15" s="3"/>
      <c r="AA15" s="3"/>
      <c r="AB15" s="3"/>
      <c r="AC15" s="3"/>
      <c r="AD15" s="3"/>
    </row>
    <row r="16" spans="1:32" s="43" customFormat="1" ht="12" customHeight="1">
      <c r="A16" s="1" t="s">
        <v>904</v>
      </c>
      <c r="B16" s="1" t="s">
        <v>890</v>
      </c>
      <c r="C16" s="1" t="s">
        <v>891</v>
      </c>
      <c r="D16" s="1" t="s">
        <v>891</v>
      </c>
      <c r="E16" s="1" t="s">
        <v>892</v>
      </c>
      <c r="F16" s="1" t="s">
        <v>893</v>
      </c>
      <c r="G16" s="1" t="s">
        <v>894</v>
      </c>
      <c r="H16" s="1" t="s">
        <v>894</v>
      </c>
      <c r="I16" s="42" t="s">
        <v>894</v>
      </c>
      <c r="J16" s="1" t="s">
        <v>895</v>
      </c>
      <c r="K16" s="1" t="s">
        <v>896</v>
      </c>
      <c r="L16" s="1" t="s">
        <v>897</v>
      </c>
      <c r="M16" s="1" t="s">
        <v>906</v>
      </c>
      <c r="N16" s="1" t="s">
        <v>908</v>
      </c>
      <c r="O16" s="1"/>
      <c r="P16" s="1"/>
      <c r="Q16" s="1"/>
      <c r="R16" s="4" t="str">
        <f t="shared" ref="R16:R17" si="5">IF(ROW()&gt;=3, ", ", "")&amp;"'"&amp;A16&amp;"': { name: '"&amp;B16&amp;"', nameZh: '"&amp;C16&amp;"', nameZhG1: '"&amp;D16&amp;"', nameKo: '"&amp;E16&amp;"', nameEn: '"&amp;F16&amp;"', symbol: '"&amp;G16&amp;"', symbolZh: '"&amp;H16&amp;"', symbolZhG1: '"&amp;I16&amp;"', symbolKo: '"&amp;J16&amp;"', symbolEn: '"&amp;K16&amp;"'"&amp;IF(N16&lt;&gt;"",", base: '"&amp;M16&amp;"', anotherID: '"&amp;N16&amp;"'","")&amp;IF(O16="○", ", notExistCardSets: ['na-s2'] as CardSet[]", IF(P16="○", ", notExistCardSets: ['na-s2', 'na-s3'] as CardSet[]", IF(Q16="○", ", notExistCardSets: ['na-s2', 'na-s3', 'na-s4', 'na-s4-pre'] as CardSet[]", ""))) &amp; ", tarotNo: '" &amp; L16 &amp; "'}"</f>
        <v>, 'oboro-original': { name: 'オボロ', nameZh: '胧', nameZhG1: '胧', nameKo: '오보로', nameEn: 'Oboro', symbol: '忍', symbolZh: '忍', symbolZhG1: '忍', symbolKo: '인술', symbolEn: 'Ninjutsu', base: 'oboro', anotherID: 'C1', tarotNo: '05'}</v>
      </c>
      <c r="S16" s="3"/>
      <c r="T16" s="3"/>
      <c r="U16" s="3"/>
      <c r="V16" s="3"/>
      <c r="W16" s="3"/>
      <c r="X16" s="3"/>
      <c r="Y16" s="3"/>
      <c r="Z16" s="3"/>
      <c r="AA16" s="3"/>
      <c r="AB16" s="3"/>
      <c r="AC16" s="3"/>
      <c r="AD16" s="3"/>
      <c r="AE16" s="3"/>
      <c r="AF16" s="3"/>
    </row>
    <row r="17" spans="1:32" s="43" customFormat="1" ht="12" customHeight="1">
      <c r="A17" s="1" t="s">
        <v>905</v>
      </c>
      <c r="B17" s="1" t="s">
        <v>898</v>
      </c>
      <c r="C17" s="1" t="s">
        <v>899</v>
      </c>
      <c r="D17" s="1" t="s">
        <v>899</v>
      </c>
      <c r="E17" s="1" t="s">
        <v>900</v>
      </c>
      <c r="F17" s="1" t="s">
        <v>901</v>
      </c>
      <c r="G17" s="1" t="s">
        <v>20</v>
      </c>
      <c r="H17" s="1" t="s">
        <v>20</v>
      </c>
      <c r="I17" s="42" t="s">
        <v>20</v>
      </c>
      <c r="J17" s="1" t="s">
        <v>902</v>
      </c>
      <c r="K17" s="1" t="s">
        <v>903</v>
      </c>
      <c r="L17" s="1" t="s">
        <v>198</v>
      </c>
      <c r="M17" s="1" t="s">
        <v>907</v>
      </c>
      <c r="N17" s="1" t="s">
        <v>909</v>
      </c>
      <c r="O17" s="1"/>
      <c r="P17" s="1"/>
      <c r="Q17" s="1"/>
      <c r="R17" s="4" t="str">
        <f t="shared" si="5"/>
        <v>, 'chikage-original': { name: 'チカゲ', nameZh: '千影', nameZhG1: '千影', nameKo: '치카게', nameEn: 'Chikage', symbol: '毒', symbolZh: '毒', symbolZhG1: '毒', symbolKo: '독', symbolEn: 'Poison', base: 'chikage', anotherID: 'C2', tarotNo: '09'}</v>
      </c>
      <c r="S17" s="3"/>
      <c r="T17" s="3"/>
      <c r="U17" s="3"/>
      <c r="V17" s="3"/>
      <c r="W17" s="3"/>
      <c r="X17" s="3"/>
      <c r="Y17" s="3"/>
      <c r="Z17" s="3"/>
      <c r="AA17" s="3"/>
      <c r="AB17" s="3"/>
      <c r="AC17" s="3"/>
      <c r="AD17" s="3"/>
      <c r="AE17" s="3"/>
      <c r="AF17" s="3"/>
    </row>
    <row r="18" spans="1:32" s="43" customFormat="1" ht="12" customHeight="1">
      <c r="A18" s="1" t="s">
        <v>973</v>
      </c>
      <c r="B18" s="1" t="s">
        <v>913</v>
      </c>
      <c r="C18" s="1" t="s">
        <v>914</v>
      </c>
      <c r="D18" s="1" t="s">
        <v>914</v>
      </c>
      <c r="E18" s="1" t="s">
        <v>915</v>
      </c>
      <c r="F18" s="1" t="s">
        <v>916</v>
      </c>
      <c r="G18" s="1" t="s">
        <v>917</v>
      </c>
      <c r="H18" s="1" t="s">
        <v>917</v>
      </c>
      <c r="I18" s="42" t="s">
        <v>917</v>
      </c>
      <c r="J18" s="1" t="s">
        <v>918</v>
      </c>
      <c r="K18" s="1" t="s">
        <v>919</v>
      </c>
      <c r="L18" s="1" t="s">
        <v>920</v>
      </c>
      <c r="M18" s="1" t="s">
        <v>911</v>
      </c>
      <c r="N18" s="1" t="s">
        <v>910</v>
      </c>
      <c r="O18" s="1"/>
      <c r="P18" s="1"/>
      <c r="Q18" s="1"/>
      <c r="R18" s="4" t="str">
        <f t="shared" ref="R18" si="6">IF(ROW()&gt;=3, ", ", "")&amp;"'"&amp;A18&amp;"': { name: '"&amp;B18&amp;"', nameZh: '"&amp;C18&amp;"', nameZhG1: '"&amp;D18&amp;"', nameKo: '"&amp;E18&amp;"', nameEn: '"&amp;F18&amp;"', symbol: '"&amp;G18&amp;"', symbolZh: '"&amp;H18&amp;"', symbolZhG1: '"&amp;I18&amp;"', symbolKo: '"&amp;J18&amp;"', symbolEn: '"&amp;K18&amp;"'"&amp;IF(N18&lt;&gt;"",", base: '"&amp;M18&amp;"', anotherID: '"&amp;N18&amp;"'","")&amp;IF(O18="○", ", notExistCardSets: ['na-s2'] as CardSet[]", IF(P18="○", ", notExistCardSets: ['na-s2', 'na-s3'] as CardSet[]", IF(Q18="○", ", notExistCardSets: ['na-s2', 'na-s3', 'na-s4', 'na-s4-pre'] as CardSet[]", ""))) &amp; ", tarotNo: '" &amp; L18 &amp; "'}"</f>
        <v>, 'raira-original': { name: 'ライラ', nameZh: '雷螺', nameZhG1: '雷螺', nameKo: '라이라', nameEn: 'Raira', symbol: '爪', symbolZh: '爪', symbolZhG1: '爪', symbolKo: '발톱', symbolEn: 'Claw', base: 'raira', anotherID: 'C3', tarotNo: '12'}</v>
      </c>
      <c r="S18" s="3"/>
      <c r="T18" s="3"/>
      <c r="U18" s="3"/>
      <c r="V18" s="3"/>
      <c r="W18" s="3"/>
      <c r="X18" s="3"/>
      <c r="Y18" s="3"/>
      <c r="Z18" s="3"/>
      <c r="AA18" s="3"/>
      <c r="AB18" s="3"/>
      <c r="AC18" s="3"/>
      <c r="AD18" s="3"/>
      <c r="AE18" s="3"/>
      <c r="AF18" s="3"/>
    </row>
    <row r="19" spans="1:32" s="6" customFormat="1" ht="12" customHeight="1">
      <c r="A19" s="1" t="s">
        <v>974</v>
      </c>
      <c r="B19" s="1" t="s">
        <v>963</v>
      </c>
      <c r="C19" s="1" t="s">
        <v>964</v>
      </c>
      <c r="D19" s="1" t="s">
        <v>964</v>
      </c>
      <c r="E19" s="61" t="s">
        <v>965</v>
      </c>
      <c r="F19" s="62" t="s">
        <v>966</v>
      </c>
      <c r="G19" s="62" t="s">
        <v>967</v>
      </c>
      <c r="H19" s="62" t="s">
        <v>968</v>
      </c>
      <c r="I19" s="62" t="s">
        <v>969</v>
      </c>
      <c r="J19" s="62" t="s">
        <v>970</v>
      </c>
      <c r="K19" s="62" t="s">
        <v>971</v>
      </c>
      <c r="L19" s="1" t="s">
        <v>972</v>
      </c>
      <c r="M19" s="1" t="s">
        <v>975</v>
      </c>
      <c r="N19" s="5" t="s">
        <v>976</v>
      </c>
      <c r="O19" s="5"/>
      <c r="P19" s="5"/>
      <c r="Q19" s="1"/>
      <c r="R19" s="4" t="str">
        <f t="shared" ref="R19" si="7">IF(ROW()&gt;=3, ", ", "")&amp;"'"&amp;A19&amp;"': { name: '"&amp;B19&amp;"', nameZh: '"&amp;C19&amp;"', nameZhG1: '"&amp;D19&amp;"', nameKo: '"&amp;E19&amp;"', nameEn: '"&amp;F19&amp;"', symbol: '"&amp;G19&amp;"', symbolZh: '"&amp;H19&amp;"', symbolZhG1: '"&amp;I19&amp;"', symbolKo: '"&amp;J19&amp;"', symbolEn: '"&amp;K19&amp;"'"&amp;IF(N19&lt;&gt;"",", base: '"&amp;M19&amp;"', anotherID: '"&amp;N19&amp;"'","")&amp;IF(O19="○", ", notExistCardSets: ['na-s2'] as CardSet[]", IF(P19="○", ", notExistCardSets: ['na-s2', 'na-s3'] as CardSet[]", IF(Q19="○", ", notExistCardSets: ['na-s2', 'na-s3', 'na-s4', 'na-s4-pre'] as CardSet[]", ""))) &amp; ", tarotNo: '" &amp; L19 &amp; "'}"</f>
        <v>, 'megumi-original': { name: 'メグミ', nameZh: '希', nameZhG1: '希', nameKo: '메구미', nameEn: 'Megumi', symbol: '唐棹', symbolZh: '连枷', symbolZhG1: '梿枷', symbolKo: '도리깨', symbolEn: 'Flail', base: 'megumi', anotherID: 'C4', tarotNo: '19'}</v>
      </c>
      <c r="S19" s="3"/>
      <c r="T19" s="3"/>
      <c r="U19" s="3"/>
      <c r="V19" s="3"/>
      <c r="W19" s="3"/>
      <c r="X19" s="3"/>
      <c r="Y19" s="3"/>
      <c r="Z19" s="3"/>
      <c r="AA19" s="3"/>
      <c r="AB19" s="3"/>
      <c r="AC19" s="3"/>
      <c r="AD19" s="3"/>
      <c r="AE19" s="3"/>
      <c r="AF19" s="3"/>
    </row>
    <row r="20" spans="1:32" s="43" customFormat="1" ht="12" customHeight="1">
      <c r="A20" s="1" t="s">
        <v>1036</v>
      </c>
      <c r="B20" s="1" t="s">
        <v>1027</v>
      </c>
      <c r="C20" s="1" t="s">
        <v>1028</v>
      </c>
      <c r="D20" s="1" t="s">
        <v>1028</v>
      </c>
      <c r="E20" s="1" t="s">
        <v>1029</v>
      </c>
      <c r="F20" s="1" t="s">
        <v>1030</v>
      </c>
      <c r="G20" s="1" t="s">
        <v>1031</v>
      </c>
      <c r="H20" s="1" t="s">
        <v>1032</v>
      </c>
      <c r="I20" s="42" t="s">
        <v>1032</v>
      </c>
      <c r="J20" s="1" t="s">
        <v>1033</v>
      </c>
      <c r="K20" s="1" t="s">
        <v>1034</v>
      </c>
      <c r="L20" s="1" t="s">
        <v>1035</v>
      </c>
      <c r="M20" s="1" t="s">
        <v>1038</v>
      </c>
      <c r="N20" s="5" t="s">
        <v>1037</v>
      </c>
      <c r="O20" s="1"/>
      <c r="P20" s="1"/>
      <c r="Q20" s="1"/>
      <c r="R20" s="4" t="str">
        <f t="shared" ref="R20" si="8">IF(ROW()&gt;=3, ", ", "")&amp;"'"&amp;A20&amp;"': { name: '"&amp;B20&amp;"', nameZh: '"&amp;C20&amp;"', nameZhG1: '"&amp;D20&amp;"', nameKo: '"&amp;E20&amp;"', nameEn: '"&amp;F20&amp;"', symbol: '"&amp;G20&amp;"', symbolZh: '"&amp;H20&amp;"', symbolZhG1: '"&amp;I20&amp;"', symbolKo: '"&amp;J20&amp;"', symbolEn: '"&amp;K20&amp;"'"&amp;IF(N20&lt;&gt;"",", base: '"&amp;M20&amp;"', anotherID: '"&amp;N20&amp;"'","")&amp;IF(O20="○", ", notExistCardSets: ['na-s2'] as CardSet[]", IF(P20="○", ", notExistCardSets: ['na-s2', 'na-s3'] as CardSet[]", IF(Q20="○", ", notExistCardSets: ['na-s2', 'na-s3', 'na-s4', 'na-s4-pre'] as CardSet[]", ""))) &amp; ", tarotNo: '" &amp; L20 &amp; "'}"</f>
        <v>, 'shinra-original': { name: 'シンラ', nameZh: '森罗', nameZhG1: '森罗', nameKo: '신라', nameEn: 'Shinra', symbol: '書', symbolZh: '书', symbolZhG1: '书', symbolKo: '책', symbolEn: 'Scroll', base: 'shinra', anotherID: 'C5', tarotNo: '07'}</v>
      </c>
      <c r="S20" s="3"/>
      <c r="T20" s="3"/>
      <c r="U20" s="3"/>
      <c r="V20" s="3"/>
      <c r="W20" s="3"/>
      <c r="X20" s="3"/>
      <c r="Y20" s="3"/>
      <c r="Z20" s="3"/>
      <c r="AA20" s="3"/>
      <c r="AB20" s="3"/>
      <c r="AC20" s="3"/>
      <c r="AD20" s="3"/>
      <c r="AE20" s="3"/>
      <c r="AF20" s="3"/>
    </row>
    <row r="21" spans="1:32" s="43" customFormat="1" ht="12" customHeight="1">
      <c r="A21" s="1" t="s">
        <v>1045</v>
      </c>
      <c r="B21" s="1" t="s">
        <v>1044</v>
      </c>
      <c r="C21" s="1" t="s">
        <v>380</v>
      </c>
      <c r="D21" s="1" t="s">
        <v>380</v>
      </c>
      <c r="E21" s="1" t="s">
        <v>383</v>
      </c>
      <c r="F21" s="42" t="s">
        <v>716</v>
      </c>
      <c r="G21" s="1" t="s">
        <v>169</v>
      </c>
      <c r="H21" s="1" t="s">
        <v>169</v>
      </c>
      <c r="I21" s="42" t="s">
        <v>169</v>
      </c>
      <c r="J21" s="1" t="s">
        <v>615</v>
      </c>
      <c r="K21" s="42" t="s">
        <v>713</v>
      </c>
      <c r="L21" s="1" t="s">
        <v>170</v>
      </c>
      <c r="M21" s="1" t="s">
        <v>1046</v>
      </c>
      <c r="N21" s="1" t="s">
        <v>1047</v>
      </c>
      <c r="O21" s="1"/>
      <c r="P21" s="1"/>
      <c r="Q21" s="1"/>
      <c r="R21" s="4" t="str">
        <f t="shared" ref="R21" si="9">IF(ROW()&gt;=3, ", ", "")&amp;"'"&amp;A21&amp;"': { name: '"&amp;B21&amp;"', nameZh: '"&amp;C21&amp;"', nameZhG1: '"&amp;D21&amp;"', nameKo: '"&amp;E21&amp;"', nameEn: '"&amp;F21&amp;"', symbol: '"&amp;G21&amp;"', symbolZh: '"&amp;H21&amp;"', symbolZhG1: '"&amp;I21&amp;"', symbolKo: '"&amp;J21&amp;"', symbolEn: '"&amp;K21&amp;"'"&amp;IF(N21&lt;&gt;"",", base: '"&amp;M21&amp;"', anotherID: '"&amp;N21&amp;"'","")&amp;IF(O21="○", ", notExistCardSets: ['na-s2'] as CardSet[]", IF(P21="○", ", notExistCardSets: ['na-s2', 'na-s3'] as CardSet[]", IF(Q21="○", ", notExistCardSets: ['na-s2', 'na-s3', 'na-s4', 'na-s4-pre'] as CardSet[]", ""))) &amp; ", tarotNo: '" &amp; L21 &amp; "'}"</f>
        <v>, 'korunu-original': { name: 'コルヌ', nameZh: '凝努', nameZhG1: '凝努', nameKo: '코르누', nameEn: 'Korunu', symbol: '橇', symbolZh: '橇', symbolZhG1: '橇', symbolKo: '썰매', symbolEn: 'Skate blade', base: 'korunu', anotherID: 'C7', tarotNo: '15'}</v>
      </c>
      <c r="S21" s="3"/>
      <c r="T21" s="3"/>
      <c r="U21" s="3"/>
      <c r="V21" s="3"/>
      <c r="W21" s="3"/>
      <c r="X21" s="3"/>
      <c r="Y21" s="3"/>
      <c r="Z21" s="3"/>
      <c r="AA21" s="3"/>
      <c r="AB21" s="3"/>
      <c r="AC21" s="3"/>
      <c r="AD21" s="3"/>
      <c r="AE21" s="3"/>
      <c r="AF21" s="3"/>
    </row>
    <row r="22" spans="1:32" s="43" customFormat="1" ht="12" customHeight="1">
      <c r="A22" s="1" t="s">
        <v>1066</v>
      </c>
      <c r="B22" s="1" t="s">
        <v>1067</v>
      </c>
      <c r="C22" s="1" t="s">
        <v>1068</v>
      </c>
      <c r="D22" s="1" t="s">
        <v>1068</v>
      </c>
      <c r="E22" s="1" t="s">
        <v>1069</v>
      </c>
      <c r="F22" s="1" t="s">
        <v>1070</v>
      </c>
      <c r="G22" s="1" t="s">
        <v>1071</v>
      </c>
      <c r="H22" s="1" t="s">
        <v>1072</v>
      </c>
      <c r="I22" s="2" t="s">
        <v>1072</v>
      </c>
      <c r="J22" s="1" t="s">
        <v>1073</v>
      </c>
      <c r="K22" s="1" t="s">
        <v>1074</v>
      </c>
      <c r="L22" s="1" t="s">
        <v>1075</v>
      </c>
      <c r="M22" s="1" t="s">
        <v>1076</v>
      </c>
      <c r="N22" s="1" t="s">
        <v>1077</v>
      </c>
      <c r="O22" s="1"/>
      <c r="P22" s="1"/>
      <c r="Q22" s="1"/>
      <c r="R22" s="4" t="str">
        <f t="shared" ref="R22" si="10">IF(ROW()&gt;=3, ", ", "")&amp;"'"&amp;A22&amp;"': { name: '"&amp;B22&amp;"', nameZh: '"&amp;C22&amp;"', nameZhG1: '"&amp;D22&amp;"', nameKo: '"&amp;E22&amp;"', nameEn: '"&amp;F22&amp;"', symbol: '"&amp;G22&amp;"', symbolZh: '"&amp;H22&amp;"', symbolZhG1: '"&amp;I22&amp;"', symbolKo: '"&amp;J22&amp;"', symbolEn: '"&amp;K22&amp;"'"&amp;IF(N22&lt;&gt;"",", base: '"&amp;M22&amp;"', anotherID: '"&amp;N22&amp;"'","")&amp;IF(O22="○", ", notExistCardSets: ['na-s2'] as CardSet[]", IF(P22="○", ", notExistCardSets: ['na-s2', 'na-s3'] as CardSet[]", IF(Q22="○", ", notExistCardSets: ['na-s2', 'na-s3', 'na-s4', 'na-s4-pre'] as CardSet[]", ""))) &amp; ", tarotNo: '" &amp; L22 &amp; "'}"</f>
        <v>, 'hagane-original': { name: 'ハガネ', nameZh: '破钟', nameZhG1: '破钟', nameKo: '하가네', nameEn: 'Hagane', symbol: '鎚', symbolZh: '锤', symbolZhG1: '锤', symbolKo: '망치', symbolEn: 'Hammer', base: 'hagane', anotherID: 'C8', tarotNo: '08'}</v>
      </c>
      <c r="S22" s="3"/>
      <c r="T22" s="3"/>
      <c r="U22" s="3"/>
      <c r="V22" s="3"/>
      <c r="W22" s="3"/>
      <c r="X22" s="3"/>
      <c r="Y22" s="3"/>
      <c r="Z22" s="3"/>
      <c r="AA22" s="3"/>
      <c r="AB22" s="3"/>
      <c r="AC22" s="3"/>
      <c r="AD22" s="3"/>
      <c r="AE22" s="3"/>
      <c r="AF22" s="3"/>
    </row>
    <row r="23" spans="1:32" ht="12" customHeight="1">
      <c r="A23" s="1"/>
      <c r="B23" s="1"/>
      <c r="C23" s="1"/>
      <c r="D23" s="1"/>
      <c r="E23" s="1"/>
      <c r="F23" s="1"/>
      <c r="G23" s="1"/>
      <c r="H23" s="1"/>
      <c r="I23" s="2"/>
      <c r="J23" s="1"/>
      <c r="K23" s="6"/>
      <c r="L23" s="1"/>
      <c r="M23" s="1"/>
      <c r="N23" s="1"/>
      <c r="O23" s="1"/>
      <c r="P23" s="1"/>
      <c r="Q23" s="1"/>
      <c r="R23" s="3"/>
      <c r="S23" s="3"/>
      <c r="T23" s="3"/>
      <c r="U23" s="3"/>
      <c r="V23" s="3"/>
      <c r="W23" s="3"/>
      <c r="X23" s="3"/>
      <c r="Y23" s="3"/>
      <c r="Z23" s="3"/>
      <c r="AA23" s="3"/>
      <c r="AB23" s="3"/>
      <c r="AC23" s="3"/>
      <c r="AD23" s="3"/>
    </row>
    <row r="24" spans="1:32" ht="12" customHeight="1">
      <c r="A24" s="1"/>
      <c r="B24" s="1"/>
      <c r="C24" s="1"/>
      <c r="D24" s="1"/>
      <c r="E24" s="1"/>
      <c r="F24" s="1"/>
      <c r="G24" s="1"/>
      <c r="H24" s="1"/>
      <c r="I24" s="2"/>
      <c r="J24" s="1"/>
      <c r="K24" s="6"/>
      <c r="L24" s="1"/>
      <c r="M24" s="1"/>
      <c r="N24" s="1"/>
      <c r="O24" s="1"/>
      <c r="P24" s="1"/>
      <c r="Q24" s="1"/>
      <c r="R24" s="3"/>
      <c r="S24" s="3"/>
      <c r="T24" s="3"/>
      <c r="U24" s="3"/>
      <c r="V24" s="3"/>
      <c r="W24" s="3"/>
      <c r="X24" s="3"/>
      <c r="Y24" s="3"/>
      <c r="Z24" s="3"/>
      <c r="AA24" s="3"/>
      <c r="AB24" s="3"/>
      <c r="AC24" s="3"/>
      <c r="AD24" s="3"/>
    </row>
    <row r="25" spans="1:32" ht="12" customHeight="1">
      <c r="A25" s="1"/>
      <c r="B25" s="1"/>
      <c r="C25" s="1"/>
      <c r="D25" s="1"/>
      <c r="E25" s="1"/>
      <c r="F25" s="1"/>
      <c r="G25" s="1"/>
      <c r="H25" s="1"/>
      <c r="I25" s="2"/>
      <c r="J25" s="1"/>
      <c r="K25" s="6"/>
      <c r="L25" s="1"/>
      <c r="M25" s="1"/>
      <c r="N25" s="1"/>
      <c r="O25" s="1"/>
      <c r="P25" s="1"/>
      <c r="Q25" s="1"/>
      <c r="R25" s="3"/>
      <c r="S25" s="3"/>
      <c r="T25" s="3"/>
      <c r="U25" s="3"/>
      <c r="V25" s="3"/>
      <c r="W25" s="3"/>
      <c r="X25" s="3"/>
      <c r="Y25" s="3"/>
      <c r="Z25" s="3"/>
      <c r="AA25" s="3"/>
      <c r="AB25" s="3"/>
      <c r="AC25" s="3"/>
      <c r="AD25" s="3"/>
    </row>
    <row r="26" spans="1:32" ht="12" customHeight="1">
      <c r="A26" s="1"/>
      <c r="B26" s="1"/>
      <c r="C26" s="1"/>
      <c r="D26" s="1"/>
      <c r="E26" s="1"/>
      <c r="F26" s="1"/>
      <c r="G26" s="1"/>
      <c r="H26" s="1"/>
      <c r="I26" s="2"/>
      <c r="J26" s="1"/>
      <c r="K26" s="6"/>
      <c r="L26" s="1"/>
      <c r="M26" s="1"/>
      <c r="N26" s="1"/>
      <c r="O26" s="1"/>
      <c r="P26" s="1"/>
      <c r="Q26" s="1"/>
      <c r="R26" s="3"/>
      <c r="S26" s="3"/>
      <c r="T26" s="3"/>
      <c r="U26" s="3"/>
      <c r="V26" s="3"/>
      <c r="W26" s="3"/>
      <c r="X26" s="3"/>
      <c r="Y26" s="3"/>
      <c r="Z26" s="3"/>
      <c r="AA26" s="3"/>
      <c r="AB26" s="3"/>
      <c r="AC26" s="3"/>
      <c r="AD26" s="3"/>
    </row>
    <row r="27" spans="1:32" ht="12" customHeight="1">
      <c r="A27" s="1"/>
      <c r="B27" s="1"/>
      <c r="C27" s="1"/>
      <c r="D27" s="1"/>
      <c r="E27" s="1"/>
      <c r="F27" s="1"/>
      <c r="G27" s="1"/>
      <c r="H27" s="1"/>
      <c r="I27" s="2"/>
      <c r="J27" s="1"/>
      <c r="K27" s="6"/>
      <c r="L27" s="1"/>
      <c r="M27" s="1"/>
      <c r="N27" s="1"/>
      <c r="O27" s="1"/>
      <c r="P27" s="1"/>
      <c r="Q27" s="1"/>
      <c r="R27" s="3"/>
      <c r="S27" s="3"/>
      <c r="T27" s="3"/>
      <c r="U27" s="3"/>
      <c r="V27" s="3"/>
      <c r="W27" s="3"/>
      <c r="X27" s="3"/>
      <c r="Y27" s="3"/>
      <c r="Z27" s="3"/>
      <c r="AA27" s="3"/>
      <c r="AB27" s="3"/>
      <c r="AC27" s="3"/>
      <c r="AD27" s="3"/>
    </row>
    <row r="28" spans="1:32" ht="12" customHeight="1">
      <c r="A28" s="1"/>
      <c r="B28" s="1"/>
      <c r="C28" s="1"/>
      <c r="D28" s="1"/>
      <c r="E28" s="1"/>
      <c r="F28" s="1"/>
      <c r="G28" s="1"/>
      <c r="H28" s="1"/>
      <c r="I28" s="2"/>
      <c r="J28" s="1"/>
      <c r="K28" s="6"/>
      <c r="L28" s="1"/>
      <c r="M28" s="1"/>
      <c r="N28" s="1"/>
      <c r="O28" s="1"/>
      <c r="P28" s="1"/>
      <c r="Q28" s="1"/>
      <c r="R28" s="3"/>
      <c r="S28" s="3"/>
      <c r="T28" s="3"/>
      <c r="U28" s="3"/>
      <c r="V28" s="3"/>
      <c r="W28" s="3"/>
      <c r="X28" s="3"/>
      <c r="Y28" s="3"/>
      <c r="Z28" s="3"/>
      <c r="AA28" s="3"/>
      <c r="AB28" s="3"/>
      <c r="AC28" s="3"/>
      <c r="AD28" s="3"/>
    </row>
    <row r="29" spans="1:32" ht="12" customHeight="1">
      <c r="A29" s="1"/>
      <c r="B29" s="1"/>
      <c r="C29" s="1"/>
      <c r="D29" s="1"/>
      <c r="E29" s="1"/>
      <c r="F29" s="1"/>
      <c r="G29" s="1"/>
      <c r="H29" s="1"/>
      <c r="I29" s="2"/>
      <c r="J29" s="1"/>
      <c r="K29" s="1"/>
      <c r="L29" s="1"/>
      <c r="M29" s="1"/>
      <c r="N29" s="1"/>
      <c r="O29" s="1"/>
      <c r="P29" s="1"/>
      <c r="Q29" s="1"/>
      <c r="R29" s="3"/>
      <c r="S29" s="3"/>
      <c r="T29" s="3"/>
      <c r="U29" s="3"/>
      <c r="V29" s="3"/>
      <c r="W29" s="3"/>
      <c r="X29" s="3"/>
      <c r="Y29" s="3"/>
      <c r="Z29" s="3"/>
      <c r="AA29" s="3"/>
      <c r="AB29" s="3"/>
      <c r="AC29" s="3"/>
      <c r="AD29" s="3"/>
    </row>
    <row r="30" spans="1:32" ht="12" customHeight="1">
      <c r="A30" s="1"/>
      <c r="B30" s="1"/>
      <c r="C30" s="1"/>
      <c r="D30" s="1"/>
      <c r="E30" s="1"/>
      <c r="F30" s="1"/>
      <c r="G30" s="1"/>
      <c r="H30" s="1"/>
      <c r="I30" s="2"/>
      <c r="J30" s="1"/>
      <c r="K30" s="6"/>
      <c r="L30" s="1"/>
      <c r="M30" s="1"/>
      <c r="N30" s="1"/>
      <c r="O30" s="1"/>
      <c r="P30" s="1"/>
      <c r="Q30" s="1"/>
      <c r="R30" s="3"/>
      <c r="S30" s="3"/>
      <c r="T30" s="3"/>
      <c r="U30" s="3"/>
      <c r="V30" s="3"/>
      <c r="W30" s="3"/>
      <c r="X30" s="3"/>
      <c r="Y30" s="3"/>
      <c r="Z30" s="3"/>
      <c r="AA30" s="3"/>
      <c r="AB30" s="3"/>
      <c r="AC30" s="3"/>
      <c r="AD30" s="3"/>
    </row>
    <row r="31" spans="1:32" ht="12" customHeight="1">
      <c r="A31" s="1"/>
      <c r="B31" s="1"/>
      <c r="C31" s="1"/>
      <c r="D31" s="1"/>
      <c r="E31" s="1"/>
      <c r="F31" s="1"/>
      <c r="G31" s="1"/>
      <c r="H31" s="1"/>
      <c r="I31" s="2"/>
      <c r="J31" s="1"/>
      <c r="K31" s="6"/>
      <c r="L31" s="1"/>
      <c r="M31" s="1"/>
      <c r="N31" s="1"/>
      <c r="O31" s="1"/>
      <c r="P31" s="1"/>
      <c r="Q31" s="1"/>
      <c r="R31" s="3"/>
      <c r="S31" s="3"/>
      <c r="T31" s="3"/>
      <c r="U31" s="3"/>
      <c r="V31" s="3"/>
      <c r="W31" s="3"/>
      <c r="X31" s="3"/>
      <c r="Y31" s="3"/>
      <c r="Z31" s="3"/>
      <c r="AA31" s="3"/>
      <c r="AB31" s="3"/>
      <c r="AC31" s="3"/>
      <c r="AD31" s="3"/>
    </row>
    <row r="32" spans="1:32" ht="12" customHeight="1">
      <c r="A32" s="1"/>
      <c r="B32" s="1"/>
      <c r="C32" s="1"/>
      <c r="D32" s="1"/>
      <c r="E32" s="1"/>
      <c r="F32" s="1"/>
      <c r="G32" s="1"/>
      <c r="H32" s="1"/>
      <c r="I32" s="2"/>
      <c r="J32" s="1"/>
      <c r="K32" s="1"/>
      <c r="L32" s="1"/>
      <c r="M32" s="1"/>
      <c r="N32" s="1"/>
      <c r="O32" s="1"/>
      <c r="P32" s="1"/>
      <c r="Q32" s="1"/>
      <c r="R32" s="3"/>
      <c r="S32" s="3"/>
      <c r="T32" s="3"/>
      <c r="U32" s="3"/>
      <c r="V32" s="3"/>
      <c r="W32" s="3"/>
      <c r="X32" s="3"/>
      <c r="Y32" s="3"/>
      <c r="Z32" s="3"/>
      <c r="AA32" s="3"/>
      <c r="AB32" s="3"/>
      <c r="AC32" s="3"/>
      <c r="AD32" s="3"/>
    </row>
    <row r="33" spans="1:30" ht="12" customHeight="1">
      <c r="A33" s="1"/>
      <c r="B33" s="1"/>
      <c r="C33" s="1"/>
      <c r="D33" s="1"/>
      <c r="E33" s="1"/>
      <c r="F33" s="1"/>
      <c r="G33" s="1"/>
      <c r="H33" s="1"/>
      <c r="I33" s="2"/>
      <c r="J33" s="1"/>
      <c r="K33" s="6"/>
      <c r="L33" s="1"/>
      <c r="M33" s="1"/>
      <c r="N33" s="1"/>
      <c r="O33" s="1"/>
      <c r="P33" s="1"/>
      <c r="Q33" s="1"/>
      <c r="R33" s="3"/>
      <c r="S33" s="3"/>
      <c r="T33" s="3"/>
      <c r="U33" s="3"/>
      <c r="V33" s="3"/>
      <c r="W33" s="3"/>
      <c r="X33" s="3"/>
      <c r="Y33" s="3"/>
      <c r="Z33" s="3"/>
      <c r="AA33" s="3"/>
      <c r="AB33" s="3"/>
      <c r="AC33" s="3"/>
      <c r="AD33" s="3"/>
    </row>
    <row r="34" spans="1:30" ht="12" customHeight="1">
      <c r="A34" s="1"/>
      <c r="B34" s="1"/>
      <c r="C34" s="1"/>
      <c r="D34" s="1"/>
      <c r="E34" s="1"/>
      <c r="F34" s="1"/>
      <c r="G34" s="1"/>
      <c r="H34" s="1"/>
      <c r="I34" s="2"/>
      <c r="J34" s="1"/>
      <c r="K34" s="6"/>
      <c r="L34" s="1"/>
      <c r="M34" s="1"/>
      <c r="N34" s="1"/>
      <c r="O34" s="1"/>
      <c r="P34" s="1"/>
      <c r="Q34" s="1"/>
      <c r="R34" s="3"/>
      <c r="S34" s="3"/>
      <c r="T34" s="3"/>
      <c r="U34" s="3"/>
      <c r="V34" s="3"/>
      <c r="W34" s="3"/>
      <c r="X34" s="3"/>
      <c r="Y34" s="3"/>
      <c r="Z34" s="3"/>
      <c r="AA34" s="3"/>
      <c r="AB34" s="3"/>
      <c r="AC34" s="3"/>
      <c r="AD34" s="3"/>
    </row>
    <row r="35" spans="1:30" ht="12" customHeight="1">
      <c r="A35" s="1"/>
      <c r="B35" s="1"/>
      <c r="C35" s="1"/>
      <c r="D35" s="1"/>
      <c r="E35" s="1"/>
      <c r="F35" s="1"/>
      <c r="G35" s="1"/>
      <c r="H35" s="1"/>
      <c r="I35" s="2"/>
      <c r="J35" s="1"/>
      <c r="K35" s="6"/>
      <c r="L35" s="1"/>
      <c r="M35" s="1"/>
      <c r="N35" s="1"/>
      <c r="O35" s="1"/>
      <c r="P35" s="1"/>
      <c r="Q35" s="1"/>
      <c r="R35" s="3"/>
      <c r="S35" s="3"/>
      <c r="T35" s="3"/>
      <c r="U35" s="3"/>
      <c r="V35" s="3"/>
      <c r="W35" s="3"/>
      <c r="X35" s="3"/>
      <c r="Y35" s="3"/>
      <c r="Z35" s="3"/>
      <c r="AA35" s="3"/>
      <c r="AB35" s="3"/>
      <c r="AC35" s="3"/>
      <c r="AD35" s="3"/>
    </row>
    <row r="36" spans="1:30" ht="12" customHeight="1">
      <c r="A36" s="1"/>
      <c r="B36" s="1"/>
      <c r="C36" s="1"/>
      <c r="D36" s="1"/>
      <c r="E36" s="1"/>
      <c r="F36" s="1"/>
      <c r="G36" s="1"/>
      <c r="H36" s="1"/>
      <c r="I36" s="2"/>
      <c r="J36" s="1"/>
      <c r="K36" s="6"/>
      <c r="L36" s="1"/>
      <c r="M36" s="1"/>
      <c r="N36" s="1"/>
      <c r="O36" s="1"/>
      <c r="P36" s="1"/>
      <c r="Q36" s="1"/>
      <c r="R36" s="3"/>
      <c r="S36" s="3"/>
      <c r="T36" s="3"/>
      <c r="U36" s="3"/>
      <c r="V36" s="3"/>
      <c r="W36" s="3"/>
      <c r="X36" s="3"/>
      <c r="Y36" s="3"/>
      <c r="Z36" s="3"/>
      <c r="AA36" s="3"/>
      <c r="AB36" s="3"/>
      <c r="AC36" s="3"/>
      <c r="AD36" s="3"/>
    </row>
    <row r="37" spans="1:30" ht="12" customHeight="1">
      <c r="A37" s="1"/>
      <c r="B37" s="1"/>
      <c r="C37" s="1"/>
      <c r="D37" s="1"/>
      <c r="E37" s="1"/>
      <c r="F37" s="1"/>
      <c r="G37" s="1"/>
      <c r="H37" s="1"/>
      <c r="I37" s="2"/>
      <c r="J37" s="1"/>
      <c r="K37" s="6"/>
      <c r="L37" s="1"/>
      <c r="M37" s="1"/>
      <c r="N37" s="1"/>
      <c r="O37" s="1"/>
      <c r="P37" s="1"/>
      <c r="Q37" s="1"/>
      <c r="R37" s="3"/>
      <c r="S37" s="3"/>
      <c r="T37" s="3"/>
      <c r="U37" s="3"/>
      <c r="V37" s="3"/>
      <c r="W37" s="3"/>
      <c r="X37" s="3"/>
      <c r="Y37" s="3"/>
      <c r="Z37" s="3"/>
      <c r="AA37" s="3"/>
      <c r="AB37" s="3"/>
      <c r="AC37" s="3"/>
      <c r="AD37" s="3"/>
    </row>
    <row r="38" spans="1:30" ht="12" customHeight="1">
      <c r="A38" s="1"/>
      <c r="B38" s="1"/>
      <c r="C38" s="1"/>
      <c r="D38" s="1"/>
      <c r="E38" s="1"/>
      <c r="F38" s="1"/>
      <c r="G38" s="1"/>
      <c r="H38" s="1"/>
      <c r="I38" s="2"/>
      <c r="J38" s="1"/>
      <c r="K38" s="6"/>
      <c r="L38" s="1"/>
      <c r="M38" s="1"/>
      <c r="N38" s="1"/>
      <c r="O38" s="1"/>
      <c r="P38" s="1"/>
      <c r="Q38" s="1"/>
      <c r="R38" s="3"/>
      <c r="S38" s="3"/>
      <c r="T38" s="3"/>
      <c r="U38" s="3"/>
      <c r="V38" s="3"/>
      <c r="W38" s="3"/>
      <c r="X38" s="3"/>
      <c r="Y38" s="3"/>
      <c r="Z38" s="3"/>
      <c r="AA38" s="3"/>
      <c r="AB38" s="3"/>
      <c r="AC38" s="3"/>
      <c r="AD38" s="3"/>
    </row>
    <row r="39" spans="1:30" ht="12" customHeight="1">
      <c r="A39" s="1"/>
      <c r="B39" s="1"/>
      <c r="C39" s="1"/>
      <c r="D39" s="1"/>
      <c r="E39" s="1"/>
      <c r="F39" s="1"/>
      <c r="G39" s="1"/>
      <c r="H39" s="1"/>
      <c r="I39" s="2"/>
      <c r="J39" s="1"/>
      <c r="K39" s="6"/>
      <c r="L39" s="1"/>
      <c r="M39" s="1"/>
      <c r="N39" s="1"/>
      <c r="O39" s="1"/>
      <c r="P39" s="1"/>
      <c r="Q39" s="1"/>
      <c r="R39" s="3"/>
      <c r="S39" s="3"/>
      <c r="T39" s="3"/>
      <c r="U39" s="3"/>
      <c r="V39" s="3"/>
      <c r="W39" s="3"/>
      <c r="X39" s="3"/>
      <c r="Y39" s="3"/>
      <c r="Z39" s="3"/>
      <c r="AA39" s="3"/>
      <c r="AB39" s="3"/>
      <c r="AC39" s="3"/>
      <c r="AD39" s="3"/>
    </row>
    <row r="40" spans="1:30" ht="12" customHeight="1">
      <c r="A40" s="1"/>
      <c r="B40" s="1"/>
      <c r="C40" s="1"/>
      <c r="D40" s="1"/>
      <c r="E40" s="1"/>
      <c r="F40" s="1"/>
      <c r="G40" s="1"/>
      <c r="H40" s="1"/>
      <c r="I40" s="2"/>
      <c r="J40" s="1"/>
      <c r="K40" s="6"/>
      <c r="L40" s="1"/>
      <c r="M40" s="1"/>
      <c r="N40" s="1"/>
      <c r="O40" s="1"/>
      <c r="P40" s="1"/>
      <c r="Q40" s="1"/>
      <c r="R40" s="3"/>
      <c r="S40" s="3"/>
      <c r="T40" s="3"/>
      <c r="U40" s="3"/>
      <c r="V40" s="3"/>
      <c r="W40" s="3"/>
      <c r="X40" s="3"/>
      <c r="Y40" s="3"/>
      <c r="Z40" s="3"/>
      <c r="AA40" s="3"/>
      <c r="AB40" s="3"/>
      <c r="AC40" s="3"/>
      <c r="AD40" s="3"/>
    </row>
    <row r="41" spans="1:30" ht="12" customHeight="1">
      <c r="A41" s="1"/>
      <c r="B41" s="1"/>
      <c r="C41" s="1"/>
      <c r="D41" s="1"/>
      <c r="E41" s="1"/>
      <c r="F41" s="1"/>
      <c r="G41" s="1"/>
      <c r="H41" s="1"/>
      <c r="I41" s="2"/>
      <c r="J41" s="1"/>
      <c r="K41" s="6"/>
      <c r="L41" s="1"/>
      <c r="M41" s="1"/>
      <c r="N41" s="1"/>
      <c r="O41" s="1"/>
      <c r="P41" s="1"/>
      <c r="Q41" s="1"/>
      <c r="R41" s="3"/>
      <c r="S41" s="3"/>
      <c r="T41" s="3"/>
      <c r="U41" s="3"/>
      <c r="V41" s="3"/>
      <c r="W41" s="3"/>
      <c r="X41" s="3"/>
      <c r="Y41" s="3"/>
      <c r="Z41" s="3"/>
      <c r="AA41" s="3"/>
      <c r="AB41" s="3"/>
      <c r="AC41" s="3"/>
      <c r="AD41" s="3"/>
    </row>
    <row r="42" spans="1:30" ht="12" customHeight="1">
      <c r="A42" s="1"/>
      <c r="B42" s="1"/>
      <c r="C42" s="1"/>
      <c r="D42" s="1"/>
      <c r="E42" s="1"/>
      <c r="F42" s="1"/>
      <c r="G42" s="1"/>
      <c r="H42" s="1"/>
      <c r="I42" s="2"/>
      <c r="J42" s="1"/>
      <c r="K42" s="6"/>
      <c r="L42" s="1"/>
      <c r="M42" s="1"/>
      <c r="N42" s="1"/>
      <c r="O42" s="1"/>
      <c r="P42" s="1"/>
      <c r="Q42" s="1"/>
      <c r="R42" s="3"/>
      <c r="S42" s="3"/>
      <c r="T42" s="3"/>
      <c r="U42" s="3"/>
      <c r="V42" s="3"/>
      <c r="W42" s="3"/>
      <c r="X42" s="3"/>
      <c r="Y42" s="3"/>
      <c r="Z42" s="3"/>
      <c r="AA42" s="3"/>
      <c r="AB42" s="3"/>
      <c r="AC42" s="3"/>
      <c r="AD42" s="3"/>
    </row>
    <row r="43" spans="1:30" ht="25.5" customHeight="1">
      <c r="A43" s="1"/>
      <c r="B43" s="1"/>
      <c r="C43" s="1"/>
      <c r="D43" s="1"/>
      <c r="E43" s="1"/>
      <c r="F43" s="1"/>
      <c r="G43" s="1"/>
      <c r="H43" s="1"/>
      <c r="I43" s="2"/>
      <c r="J43" s="1"/>
      <c r="K43" s="6"/>
      <c r="L43" s="1"/>
      <c r="M43" s="1"/>
      <c r="N43" s="1"/>
      <c r="O43" s="1"/>
      <c r="P43" s="1"/>
      <c r="Q43" s="1"/>
      <c r="R43" s="3"/>
      <c r="S43" s="3"/>
      <c r="T43" s="3"/>
      <c r="U43" s="3"/>
      <c r="V43" s="3"/>
      <c r="W43" s="3"/>
      <c r="X43" s="3"/>
      <c r="Y43" s="3"/>
      <c r="Z43" s="3"/>
      <c r="AA43" s="3"/>
      <c r="AB43" s="3"/>
      <c r="AC43" s="3"/>
      <c r="AD43" s="3"/>
    </row>
    <row r="44" spans="1:30" ht="12" customHeight="1">
      <c r="A44" s="1"/>
      <c r="B44" s="1"/>
      <c r="C44" s="1"/>
      <c r="D44" s="1"/>
      <c r="E44" s="1"/>
      <c r="F44" s="1"/>
      <c r="G44" s="1"/>
      <c r="H44" s="1"/>
      <c r="I44" s="2"/>
      <c r="J44" s="1"/>
      <c r="K44" s="6"/>
      <c r="L44" s="1"/>
      <c r="M44" s="1"/>
      <c r="N44" s="1"/>
      <c r="O44" s="1"/>
      <c r="P44" s="1"/>
      <c r="Q44" s="1"/>
      <c r="R44" s="3"/>
      <c r="S44" s="3"/>
      <c r="T44" s="3"/>
      <c r="U44" s="3"/>
      <c r="V44" s="3"/>
      <c r="W44" s="3"/>
      <c r="X44" s="3"/>
      <c r="Y44" s="3"/>
      <c r="Z44" s="3"/>
      <c r="AA44" s="3"/>
      <c r="AB44" s="3"/>
      <c r="AC44" s="3"/>
      <c r="AD44" s="3"/>
    </row>
    <row r="45" spans="1:30" ht="12" customHeight="1">
      <c r="A45" s="1"/>
      <c r="B45" s="1"/>
      <c r="C45" s="1"/>
      <c r="D45" s="1"/>
      <c r="E45" s="1"/>
      <c r="F45" s="1"/>
      <c r="G45" s="1"/>
      <c r="H45" s="1"/>
      <c r="I45" s="2"/>
      <c r="J45" s="1"/>
      <c r="K45" s="6"/>
      <c r="L45" s="1"/>
      <c r="M45" s="1"/>
      <c r="N45" s="1"/>
      <c r="O45" s="1"/>
      <c r="P45" s="1"/>
      <c r="Q45" s="1"/>
      <c r="R45" s="3"/>
      <c r="S45" s="3"/>
      <c r="T45" s="3"/>
      <c r="U45" s="3"/>
      <c r="V45" s="3"/>
      <c r="W45" s="3"/>
      <c r="X45" s="3"/>
      <c r="Y45" s="3"/>
      <c r="Z45" s="3"/>
      <c r="AA45" s="3"/>
      <c r="AB45" s="3"/>
      <c r="AC45" s="3"/>
      <c r="AD45" s="3"/>
    </row>
    <row r="46" spans="1:30" ht="12" customHeight="1">
      <c r="A46" s="1"/>
      <c r="B46" s="1"/>
      <c r="C46" s="1"/>
      <c r="D46" s="1"/>
      <c r="E46" s="1"/>
      <c r="F46" s="1"/>
      <c r="G46" s="1"/>
      <c r="H46" s="1"/>
      <c r="I46" s="2"/>
      <c r="J46" s="1"/>
      <c r="K46" s="6"/>
      <c r="L46" s="1"/>
      <c r="M46" s="1"/>
      <c r="N46" s="1"/>
      <c r="O46" s="1"/>
      <c r="P46" s="1"/>
      <c r="Q46" s="1"/>
      <c r="R46" s="3"/>
      <c r="S46" s="3"/>
      <c r="T46" s="3"/>
      <c r="U46" s="3"/>
      <c r="V46" s="3"/>
      <c r="W46" s="3"/>
      <c r="X46" s="3"/>
      <c r="Y46" s="3"/>
      <c r="Z46" s="3"/>
      <c r="AA46" s="3"/>
      <c r="AB46" s="3"/>
      <c r="AC46" s="3"/>
      <c r="AD46" s="3"/>
    </row>
    <row r="47" spans="1:30" ht="12" customHeight="1">
      <c r="A47" s="1"/>
      <c r="B47" s="1"/>
      <c r="C47" s="1"/>
      <c r="D47" s="1"/>
      <c r="E47" s="1"/>
      <c r="F47" s="1"/>
      <c r="G47" s="1"/>
      <c r="H47" s="1"/>
      <c r="I47" s="2"/>
      <c r="J47" s="1"/>
      <c r="K47" s="6"/>
      <c r="L47" s="1"/>
      <c r="M47" s="1"/>
      <c r="N47" s="1"/>
      <c r="O47" s="1"/>
      <c r="P47" s="1"/>
      <c r="Q47" s="1"/>
      <c r="R47" s="3"/>
      <c r="S47" s="3"/>
      <c r="T47" s="3"/>
      <c r="U47" s="3"/>
      <c r="V47" s="3"/>
      <c r="W47" s="3"/>
      <c r="X47" s="3"/>
      <c r="Y47" s="3"/>
      <c r="Z47" s="3"/>
      <c r="AA47" s="3"/>
      <c r="AB47" s="3"/>
      <c r="AC47" s="3"/>
      <c r="AD47" s="3"/>
    </row>
    <row r="48" spans="1:30" ht="12" customHeight="1">
      <c r="A48" s="1"/>
      <c r="B48" s="1"/>
      <c r="C48" s="1"/>
      <c r="D48" s="1"/>
      <c r="E48" s="1"/>
      <c r="F48" s="1"/>
      <c r="G48" s="1"/>
      <c r="H48" s="1"/>
      <c r="I48" s="2"/>
      <c r="J48" s="1"/>
      <c r="K48" s="6"/>
      <c r="L48" s="1"/>
      <c r="M48" s="1"/>
      <c r="N48" s="1"/>
      <c r="O48" s="1"/>
      <c r="P48" s="1"/>
      <c r="Q48" s="1"/>
      <c r="R48" s="3"/>
      <c r="S48" s="3"/>
      <c r="T48" s="3"/>
      <c r="U48" s="3"/>
      <c r="V48" s="3"/>
      <c r="W48" s="3"/>
      <c r="X48" s="3"/>
      <c r="Y48" s="3"/>
      <c r="Z48" s="3"/>
      <c r="AA48" s="3"/>
      <c r="AB48" s="3"/>
      <c r="AC48" s="3"/>
      <c r="AD48" s="3"/>
    </row>
    <row r="49" spans="1:30" ht="12" customHeight="1">
      <c r="A49" s="1"/>
      <c r="B49" s="1"/>
      <c r="C49" s="1"/>
      <c r="D49" s="1"/>
      <c r="E49" s="1"/>
      <c r="F49" s="1"/>
      <c r="G49" s="1"/>
      <c r="H49" s="1"/>
      <c r="I49" s="2"/>
      <c r="J49" s="1"/>
      <c r="K49" s="6"/>
      <c r="L49" s="1"/>
      <c r="M49" s="1"/>
      <c r="N49" s="1"/>
      <c r="O49" s="1"/>
      <c r="P49" s="1"/>
      <c r="Q49" s="1"/>
      <c r="R49" s="3"/>
      <c r="S49" s="3"/>
      <c r="T49" s="3"/>
      <c r="U49" s="3"/>
      <c r="V49" s="3"/>
      <c r="W49" s="3"/>
      <c r="X49" s="3"/>
      <c r="Y49" s="3"/>
      <c r="Z49" s="3"/>
      <c r="AA49" s="3"/>
      <c r="AB49" s="3"/>
      <c r="AC49" s="3"/>
      <c r="AD49" s="3"/>
    </row>
    <row r="50" spans="1:30" ht="12" customHeight="1">
      <c r="A50" s="1"/>
      <c r="B50" s="1"/>
      <c r="C50" s="1"/>
      <c r="D50" s="1"/>
      <c r="E50" s="1"/>
      <c r="F50" s="1"/>
      <c r="G50" s="1"/>
      <c r="H50" s="1"/>
      <c r="I50" s="2"/>
      <c r="J50" s="1"/>
      <c r="K50" s="6"/>
      <c r="L50" s="1"/>
      <c r="M50" s="1"/>
      <c r="N50" s="1"/>
      <c r="O50" s="1"/>
      <c r="P50" s="1"/>
      <c r="Q50" s="1"/>
      <c r="R50" s="3"/>
      <c r="S50" s="3"/>
      <c r="T50" s="3"/>
      <c r="U50" s="3"/>
      <c r="V50" s="3"/>
      <c r="W50" s="3"/>
      <c r="X50" s="3"/>
      <c r="Y50" s="3"/>
      <c r="Z50" s="3"/>
      <c r="AA50" s="3"/>
      <c r="AB50" s="3"/>
      <c r="AC50" s="3"/>
      <c r="AD50" s="3"/>
    </row>
    <row r="51" spans="1:30" ht="12" customHeight="1">
      <c r="A51" s="1"/>
      <c r="B51" s="1"/>
      <c r="C51" s="1"/>
      <c r="D51" s="1"/>
      <c r="E51" s="1"/>
      <c r="F51" s="1"/>
      <c r="G51" s="1"/>
      <c r="H51" s="1"/>
      <c r="I51" s="2"/>
      <c r="J51" s="1"/>
      <c r="K51" s="6"/>
      <c r="L51" s="1"/>
      <c r="M51" s="1"/>
      <c r="N51" s="1"/>
      <c r="O51" s="1"/>
      <c r="P51" s="1"/>
      <c r="Q51" s="1"/>
      <c r="R51" s="3"/>
      <c r="S51" s="3"/>
      <c r="T51" s="3"/>
      <c r="U51" s="3"/>
      <c r="V51" s="3"/>
      <c r="W51" s="3"/>
      <c r="X51" s="3"/>
      <c r="Y51" s="3"/>
      <c r="Z51" s="3"/>
      <c r="AA51" s="3"/>
      <c r="AB51" s="3"/>
      <c r="AC51" s="3"/>
      <c r="AD51" s="3"/>
    </row>
    <row r="52" spans="1:30" ht="12" customHeight="1">
      <c r="A52" s="1"/>
      <c r="B52" s="1"/>
      <c r="C52" s="1"/>
      <c r="D52" s="1"/>
      <c r="E52" s="1"/>
      <c r="F52" s="1"/>
      <c r="G52" s="1"/>
      <c r="H52" s="1"/>
      <c r="I52" s="2"/>
      <c r="J52" s="1"/>
      <c r="K52" s="6"/>
      <c r="L52" s="1"/>
      <c r="M52" s="1"/>
      <c r="N52" s="1"/>
      <c r="O52" s="1"/>
      <c r="P52" s="1"/>
      <c r="Q52" s="1"/>
      <c r="R52" s="3"/>
      <c r="S52" s="3"/>
      <c r="T52" s="3"/>
      <c r="U52" s="3"/>
      <c r="V52" s="3"/>
      <c r="W52" s="3"/>
      <c r="X52" s="3"/>
      <c r="Y52" s="3"/>
      <c r="Z52" s="3"/>
      <c r="AA52" s="3"/>
      <c r="AB52" s="3"/>
      <c r="AC52" s="3"/>
      <c r="AD52" s="3"/>
    </row>
    <row r="53" spans="1:30" ht="12" customHeight="1">
      <c r="A53" s="1"/>
      <c r="B53" s="1"/>
      <c r="C53" s="1"/>
      <c r="D53" s="1"/>
      <c r="E53" s="1"/>
      <c r="F53" s="1"/>
      <c r="G53" s="1"/>
      <c r="H53" s="1"/>
      <c r="I53" s="2"/>
      <c r="J53" s="1"/>
      <c r="K53" s="6"/>
      <c r="L53" s="1"/>
      <c r="M53" s="1"/>
      <c r="N53" s="1"/>
      <c r="O53" s="1"/>
      <c r="P53" s="1"/>
      <c r="Q53" s="1"/>
      <c r="R53" s="3"/>
      <c r="S53" s="3"/>
      <c r="T53" s="3"/>
      <c r="U53" s="3"/>
      <c r="V53" s="3"/>
      <c r="W53" s="3"/>
      <c r="X53" s="3"/>
      <c r="Y53" s="3"/>
      <c r="Z53" s="3"/>
      <c r="AA53" s="3"/>
      <c r="AB53" s="3"/>
      <c r="AC53" s="3"/>
      <c r="AD53" s="3"/>
    </row>
    <row r="54" spans="1:30" ht="12" customHeight="1">
      <c r="A54" s="1"/>
      <c r="B54" s="1"/>
      <c r="C54" s="1"/>
      <c r="D54" s="1"/>
      <c r="E54" s="1"/>
      <c r="F54" s="1"/>
      <c r="G54" s="1"/>
      <c r="H54" s="1"/>
      <c r="I54" s="2"/>
      <c r="J54" s="1"/>
      <c r="K54" s="6"/>
      <c r="L54" s="1"/>
      <c r="M54" s="1"/>
      <c r="N54" s="1"/>
      <c r="O54" s="1"/>
      <c r="P54" s="1"/>
      <c r="Q54" s="1"/>
      <c r="R54" s="3"/>
      <c r="S54" s="3"/>
      <c r="T54" s="3"/>
      <c r="U54" s="3"/>
      <c r="V54" s="3"/>
      <c r="W54" s="3"/>
      <c r="X54" s="3"/>
      <c r="Y54" s="3"/>
      <c r="Z54" s="3"/>
      <c r="AA54" s="3"/>
      <c r="AB54" s="3"/>
      <c r="AC54" s="3"/>
      <c r="AD54" s="3"/>
    </row>
    <row r="55" spans="1:30" ht="12" customHeight="1">
      <c r="A55" s="1"/>
      <c r="B55" s="1"/>
      <c r="C55" s="1"/>
      <c r="D55" s="1"/>
      <c r="E55" s="1"/>
      <c r="F55" s="1"/>
      <c r="G55" s="1"/>
      <c r="H55" s="1"/>
      <c r="I55" s="2"/>
      <c r="J55" s="1"/>
      <c r="K55" s="6"/>
      <c r="L55" s="1"/>
      <c r="M55" s="1"/>
      <c r="N55" s="1"/>
      <c r="O55" s="1"/>
      <c r="P55" s="1"/>
      <c r="Q55" s="1"/>
      <c r="R55" s="3"/>
      <c r="S55" s="3"/>
      <c r="T55" s="3"/>
      <c r="U55" s="3"/>
      <c r="V55" s="3"/>
      <c r="W55" s="3"/>
      <c r="X55" s="3"/>
      <c r="Y55" s="3"/>
      <c r="Z55" s="3"/>
      <c r="AA55" s="3"/>
      <c r="AB55" s="3"/>
      <c r="AC55" s="3"/>
      <c r="AD55" s="3"/>
    </row>
    <row r="56" spans="1:30" ht="12" customHeight="1">
      <c r="A56" s="1"/>
      <c r="B56" s="1"/>
      <c r="C56" s="1"/>
      <c r="D56" s="1"/>
      <c r="E56" s="1"/>
      <c r="F56" s="1"/>
      <c r="G56" s="1"/>
      <c r="H56" s="1"/>
      <c r="I56" s="2"/>
      <c r="J56" s="1"/>
      <c r="K56" s="6"/>
      <c r="L56" s="1"/>
      <c r="M56" s="1"/>
      <c r="N56" s="1"/>
      <c r="O56" s="1"/>
      <c r="P56" s="1"/>
      <c r="Q56" s="1"/>
      <c r="R56" s="3"/>
      <c r="S56" s="3"/>
      <c r="T56" s="3"/>
      <c r="U56" s="3"/>
      <c r="V56" s="3"/>
      <c r="W56" s="3"/>
      <c r="X56" s="3"/>
      <c r="Y56" s="3"/>
      <c r="Z56" s="3"/>
      <c r="AA56" s="3"/>
      <c r="AB56" s="3"/>
      <c r="AC56" s="3"/>
      <c r="AD56" s="3"/>
    </row>
    <row r="57" spans="1:30" ht="12" customHeight="1">
      <c r="A57" s="1"/>
      <c r="B57" s="1"/>
      <c r="C57" s="1"/>
      <c r="D57" s="1"/>
      <c r="E57" s="1"/>
      <c r="F57" s="1"/>
      <c r="G57" s="1"/>
      <c r="H57" s="1"/>
      <c r="I57" s="2"/>
      <c r="J57" s="1"/>
      <c r="K57" s="6"/>
      <c r="L57" s="1"/>
      <c r="M57" s="1"/>
      <c r="N57" s="1"/>
      <c r="O57" s="1"/>
      <c r="P57" s="1"/>
      <c r="Q57" s="1"/>
      <c r="R57" s="3"/>
      <c r="S57" s="3"/>
      <c r="T57" s="3"/>
      <c r="U57" s="3"/>
      <c r="V57" s="3"/>
      <c r="W57" s="3"/>
      <c r="X57" s="3"/>
      <c r="Y57" s="3"/>
      <c r="Z57" s="3"/>
      <c r="AA57" s="3"/>
      <c r="AB57" s="3"/>
      <c r="AC57" s="3"/>
      <c r="AD57" s="3"/>
    </row>
    <row r="58" spans="1:30" ht="12" customHeight="1">
      <c r="A58" s="1"/>
      <c r="B58" s="1"/>
      <c r="C58" s="1"/>
      <c r="D58" s="1"/>
      <c r="E58" s="1"/>
      <c r="F58" s="1"/>
      <c r="G58" s="1"/>
      <c r="H58" s="1"/>
      <c r="I58" s="2"/>
      <c r="J58" s="1"/>
      <c r="K58" s="6"/>
      <c r="L58" s="1"/>
      <c r="M58" s="1"/>
      <c r="N58" s="1"/>
      <c r="O58" s="1"/>
      <c r="P58" s="1"/>
      <c r="Q58" s="1"/>
      <c r="R58" s="3"/>
      <c r="S58" s="3"/>
      <c r="T58" s="3"/>
      <c r="U58" s="3"/>
      <c r="V58" s="3"/>
      <c r="W58" s="3"/>
      <c r="X58" s="3"/>
      <c r="Y58" s="3"/>
      <c r="Z58" s="3"/>
      <c r="AA58" s="3"/>
      <c r="AB58" s="3"/>
      <c r="AC58" s="3"/>
      <c r="AD58" s="3"/>
    </row>
    <row r="59" spans="1:30" ht="12" customHeight="1">
      <c r="A59" s="1"/>
      <c r="B59" s="1"/>
      <c r="C59" s="1"/>
      <c r="D59" s="1"/>
      <c r="E59" s="1"/>
      <c r="F59" s="1"/>
      <c r="G59" s="1"/>
      <c r="H59" s="1"/>
      <c r="I59" s="2"/>
      <c r="J59" s="1"/>
      <c r="K59" s="6"/>
      <c r="L59" s="1"/>
      <c r="M59" s="1"/>
      <c r="N59" s="1"/>
      <c r="O59" s="1"/>
      <c r="P59" s="1"/>
      <c r="Q59" s="1"/>
      <c r="R59" s="3"/>
      <c r="S59" s="3"/>
      <c r="T59" s="3"/>
      <c r="U59" s="3"/>
      <c r="V59" s="3"/>
      <c r="W59" s="3"/>
      <c r="X59" s="3"/>
      <c r="Y59" s="3"/>
      <c r="Z59" s="3"/>
      <c r="AA59" s="3"/>
      <c r="AB59" s="3"/>
      <c r="AC59" s="3"/>
      <c r="AD59" s="3"/>
    </row>
    <row r="60" spans="1:30" ht="12" customHeight="1">
      <c r="A60" s="1"/>
      <c r="B60" s="1"/>
      <c r="C60" s="1"/>
      <c r="D60" s="1"/>
      <c r="E60" s="1"/>
      <c r="F60" s="1"/>
      <c r="G60" s="1"/>
      <c r="H60" s="1"/>
      <c r="I60" s="2"/>
      <c r="J60" s="1"/>
      <c r="K60" s="6"/>
      <c r="L60" s="1"/>
      <c r="M60" s="1"/>
      <c r="N60" s="1"/>
      <c r="O60" s="1"/>
      <c r="P60" s="1"/>
      <c r="Q60" s="1"/>
      <c r="R60" s="3"/>
      <c r="S60" s="3"/>
      <c r="T60" s="3"/>
      <c r="U60" s="3"/>
      <c r="V60" s="3"/>
      <c r="W60" s="3"/>
      <c r="X60" s="3"/>
      <c r="Y60" s="3"/>
      <c r="Z60" s="3"/>
      <c r="AA60" s="3"/>
      <c r="AB60" s="3"/>
      <c r="AC60" s="3"/>
      <c r="AD60" s="3"/>
    </row>
    <row r="61" spans="1:30" ht="12" customHeight="1">
      <c r="A61" s="1"/>
      <c r="B61" s="1"/>
      <c r="C61" s="1"/>
      <c r="D61" s="1"/>
      <c r="E61" s="1"/>
      <c r="F61" s="1"/>
      <c r="G61" s="1"/>
      <c r="H61" s="1"/>
      <c r="I61" s="2"/>
      <c r="J61" s="1"/>
      <c r="K61" s="6"/>
      <c r="L61" s="1"/>
      <c r="M61" s="1"/>
      <c r="N61" s="1"/>
      <c r="O61" s="1"/>
      <c r="P61" s="1"/>
      <c r="Q61" s="1"/>
      <c r="R61" s="3"/>
      <c r="S61" s="3"/>
      <c r="T61" s="3"/>
      <c r="U61" s="3"/>
      <c r="V61" s="3"/>
      <c r="W61" s="3"/>
      <c r="X61" s="3"/>
      <c r="Y61" s="3"/>
      <c r="Z61" s="3"/>
      <c r="AA61" s="3"/>
      <c r="AB61" s="3"/>
      <c r="AC61" s="3"/>
      <c r="AD61" s="3"/>
    </row>
    <row r="62" spans="1:30" ht="12" customHeight="1">
      <c r="A62" s="1"/>
      <c r="B62" s="1"/>
      <c r="C62" s="1"/>
      <c r="D62" s="1"/>
      <c r="E62" s="1"/>
      <c r="F62" s="1"/>
      <c r="G62" s="1"/>
      <c r="H62" s="1"/>
      <c r="I62" s="2"/>
      <c r="J62" s="1"/>
      <c r="K62" s="6"/>
      <c r="L62" s="1"/>
      <c r="M62" s="1"/>
      <c r="N62" s="1"/>
      <c r="O62" s="1"/>
      <c r="P62" s="1"/>
      <c r="Q62" s="1"/>
      <c r="R62" s="3"/>
      <c r="S62" s="3"/>
      <c r="T62" s="3"/>
      <c r="U62" s="3"/>
      <c r="V62" s="3"/>
      <c r="W62" s="3"/>
      <c r="X62" s="3"/>
      <c r="Y62" s="3"/>
      <c r="Z62" s="3"/>
      <c r="AA62" s="3"/>
      <c r="AB62" s="3"/>
      <c r="AC62" s="3"/>
      <c r="AD62" s="3"/>
    </row>
    <row r="63" spans="1:30" ht="12" customHeight="1">
      <c r="A63" s="1"/>
      <c r="B63" s="1"/>
      <c r="C63" s="1"/>
      <c r="D63" s="1"/>
      <c r="E63" s="1"/>
      <c r="F63" s="1"/>
      <c r="G63" s="1"/>
      <c r="H63" s="1"/>
      <c r="I63" s="2"/>
      <c r="J63" s="1"/>
      <c r="K63" s="6"/>
      <c r="L63" s="1"/>
      <c r="M63" s="1"/>
      <c r="N63" s="1"/>
      <c r="O63" s="1"/>
      <c r="P63" s="1"/>
      <c r="Q63" s="1"/>
      <c r="R63" s="3"/>
      <c r="S63" s="3"/>
      <c r="T63" s="3"/>
      <c r="U63" s="3"/>
      <c r="V63" s="3"/>
      <c r="W63" s="3"/>
      <c r="X63" s="3"/>
      <c r="Y63" s="3"/>
      <c r="Z63" s="3"/>
      <c r="AA63" s="3"/>
      <c r="AB63" s="3"/>
      <c r="AC63" s="3"/>
      <c r="AD63" s="3"/>
    </row>
    <row r="64" spans="1:30" ht="12" customHeight="1">
      <c r="A64" s="1"/>
      <c r="B64" s="1"/>
      <c r="C64" s="1"/>
      <c r="D64" s="1"/>
      <c r="E64" s="1"/>
      <c r="F64" s="1"/>
      <c r="G64" s="1"/>
      <c r="H64" s="1"/>
      <c r="I64" s="2"/>
      <c r="J64" s="1"/>
      <c r="K64" s="6"/>
      <c r="L64" s="1"/>
      <c r="M64" s="1"/>
      <c r="N64" s="1"/>
      <c r="O64" s="1"/>
      <c r="P64" s="1"/>
      <c r="Q64" s="1"/>
      <c r="R64" s="3"/>
      <c r="S64" s="3"/>
      <c r="T64" s="3"/>
      <c r="U64" s="3"/>
      <c r="V64" s="3"/>
      <c r="W64" s="3"/>
      <c r="X64" s="3"/>
      <c r="Y64" s="3"/>
      <c r="Z64" s="3"/>
      <c r="AA64" s="3"/>
      <c r="AB64" s="3"/>
      <c r="AC64" s="3"/>
      <c r="AD64" s="3"/>
    </row>
    <row r="65" spans="1:30" ht="12" customHeight="1">
      <c r="A65" s="1"/>
      <c r="B65" s="1"/>
      <c r="C65" s="1"/>
      <c r="D65" s="1"/>
      <c r="E65" s="1"/>
      <c r="F65" s="1"/>
      <c r="G65" s="1"/>
      <c r="H65" s="1"/>
      <c r="I65" s="2"/>
      <c r="J65" s="1"/>
      <c r="K65" s="6"/>
      <c r="L65" s="1"/>
      <c r="M65" s="1"/>
      <c r="N65" s="1"/>
      <c r="O65" s="1"/>
      <c r="P65" s="1"/>
      <c r="Q65" s="1"/>
      <c r="R65" s="3"/>
      <c r="S65" s="3"/>
      <c r="T65" s="3"/>
      <c r="U65" s="3"/>
      <c r="V65" s="3"/>
      <c r="W65" s="3"/>
      <c r="X65" s="3"/>
      <c r="Y65" s="3"/>
      <c r="Z65" s="3"/>
      <c r="AA65" s="3"/>
      <c r="AB65" s="3"/>
      <c r="AC65" s="3"/>
      <c r="AD65" s="3"/>
    </row>
    <row r="66" spans="1:30" ht="12" customHeight="1">
      <c r="A66" s="1"/>
      <c r="B66" s="1"/>
      <c r="C66" s="1"/>
      <c r="D66" s="1"/>
      <c r="E66" s="1"/>
      <c r="F66" s="1"/>
      <c r="G66" s="1"/>
      <c r="H66" s="1"/>
      <c r="I66" s="2"/>
      <c r="J66" s="1"/>
      <c r="K66" s="6"/>
      <c r="L66" s="1"/>
      <c r="M66" s="1"/>
      <c r="N66" s="1"/>
      <c r="O66" s="1"/>
      <c r="P66" s="1"/>
      <c r="Q66" s="1"/>
      <c r="R66" s="3"/>
      <c r="S66" s="3"/>
      <c r="T66" s="3"/>
      <c r="U66" s="3"/>
      <c r="V66" s="3"/>
      <c r="W66" s="3"/>
      <c r="X66" s="3"/>
      <c r="Y66" s="3"/>
      <c r="Z66" s="3"/>
      <c r="AA66" s="3"/>
      <c r="AB66" s="3"/>
      <c r="AC66" s="3"/>
      <c r="AD66" s="3"/>
    </row>
    <row r="67" spans="1:30" ht="12" customHeight="1">
      <c r="A67" s="1"/>
      <c r="B67" s="1"/>
      <c r="C67" s="1"/>
      <c r="D67" s="1"/>
      <c r="E67" s="1"/>
      <c r="F67" s="1"/>
      <c r="G67" s="1"/>
      <c r="H67" s="1"/>
      <c r="I67" s="2"/>
      <c r="J67" s="1"/>
      <c r="K67" s="6"/>
      <c r="L67" s="1"/>
      <c r="M67" s="1"/>
      <c r="N67" s="1"/>
      <c r="O67" s="1"/>
      <c r="P67" s="1"/>
      <c r="Q67" s="1"/>
      <c r="R67" s="3"/>
      <c r="S67" s="3"/>
      <c r="T67" s="3"/>
      <c r="U67" s="3"/>
      <c r="V67" s="3"/>
      <c r="W67" s="3"/>
      <c r="X67" s="3"/>
      <c r="Y67" s="3"/>
      <c r="Z67" s="3"/>
      <c r="AA67" s="3"/>
      <c r="AB67" s="3"/>
      <c r="AC67" s="3"/>
      <c r="AD67" s="3"/>
    </row>
    <row r="68" spans="1:30" ht="12" customHeight="1">
      <c r="A68" s="1"/>
      <c r="B68" s="1"/>
      <c r="C68" s="1"/>
      <c r="D68" s="1"/>
      <c r="E68" s="1"/>
      <c r="F68" s="1"/>
      <c r="G68" s="1"/>
      <c r="H68" s="1"/>
      <c r="I68" s="2"/>
      <c r="J68" s="1"/>
      <c r="K68" s="6"/>
      <c r="L68" s="1"/>
      <c r="M68" s="1"/>
      <c r="N68" s="1"/>
      <c r="O68" s="1"/>
      <c r="P68" s="1"/>
      <c r="Q68" s="1"/>
      <c r="R68" s="3"/>
      <c r="S68" s="3"/>
      <c r="T68" s="3"/>
      <c r="U68" s="3"/>
      <c r="V68" s="3"/>
      <c r="W68" s="3"/>
      <c r="X68" s="3"/>
      <c r="Y68" s="3"/>
      <c r="Z68" s="3"/>
      <c r="AA68" s="3"/>
      <c r="AB68" s="3"/>
      <c r="AC68" s="3"/>
      <c r="AD68" s="3"/>
    </row>
    <row r="69" spans="1:30" ht="12" customHeight="1">
      <c r="A69" s="1"/>
      <c r="B69" s="1"/>
      <c r="C69" s="1"/>
      <c r="D69" s="1"/>
      <c r="E69" s="1"/>
      <c r="F69" s="1"/>
      <c r="G69" s="1"/>
      <c r="H69" s="1"/>
      <c r="I69" s="2"/>
      <c r="J69" s="1"/>
      <c r="K69" s="6"/>
      <c r="L69" s="1"/>
      <c r="M69" s="1"/>
      <c r="N69" s="1"/>
      <c r="O69" s="1"/>
      <c r="P69" s="1"/>
      <c r="Q69" s="1"/>
      <c r="R69" s="3"/>
      <c r="S69" s="3"/>
      <c r="T69" s="3"/>
      <c r="U69" s="3"/>
      <c r="V69" s="3"/>
      <c r="W69" s="3"/>
      <c r="X69" s="3"/>
      <c r="Y69" s="3"/>
      <c r="Z69" s="3"/>
      <c r="AA69" s="3"/>
      <c r="AB69" s="3"/>
      <c r="AC69" s="3"/>
      <c r="AD69" s="3"/>
    </row>
    <row r="70" spans="1:30" ht="12" customHeight="1">
      <c r="A70" s="1"/>
      <c r="B70" s="1"/>
      <c r="C70" s="1"/>
      <c r="D70" s="1"/>
      <c r="E70" s="1"/>
      <c r="F70" s="1"/>
      <c r="G70" s="1"/>
      <c r="H70" s="1"/>
      <c r="I70" s="2"/>
      <c r="J70" s="1"/>
      <c r="K70" s="6"/>
      <c r="L70" s="1"/>
      <c r="M70" s="1"/>
      <c r="N70" s="1"/>
      <c r="O70" s="1"/>
      <c r="P70" s="1"/>
      <c r="Q70" s="1"/>
      <c r="R70" s="3"/>
      <c r="S70" s="3"/>
      <c r="T70" s="3"/>
      <c r="U70" s="3"/>
      <c r="V70" s="3"/>
      <c r="W70" s="3"/>
      <c r="X70" s="3"/>
      <c r="Y70" s="3"/>
      <c r="Z70" s="3"/>
      <c r="AA70" s="3"/>
      <c r="AB70" s="3"/>
      <c r="AC70" s="3"/>
      <c r="AD70" s="3"/>
    </row>
    <row r="71" spans="1:30" ht="12" customHeight="1">
      <c r="A71" s="1"/>
      <c r="B71" s="1"/>
      <c r="C71" s="1"/>
      <c r="D71" s="1"/>
      <c r="E71" s="1"/>
      <c r="F71" s="1"/>
      <c r="G71" s="1"/>
      <c r="H71" s="1"/>
      <c r="I71" s="2"/>
      <c r="J71" s="1"/>
      <c r="K71" s="6"/>
      <c r="L71" s="1"/>
      <c r="M71" s="1"/>
      <c r="N71" s="1"/>
      <c r="O71" s="1"/>
      <c r="P71" s="1"/>
      <c r="Q71" s="1"/>
      <c r="R71" s="3"/>
      <c r="S71" s="3"/>
      <c r="T71" s="3"/>
      <c r="U71" s="3"/>
      <c r="V71" s="3"/>
      <c r="W71" s="3"/>
      <c r="X71" s="3"/>
      <c r="Y71" s="3"/>
      <c r="Z71" s="3"/>
      <c r="AA71" s="3"/>
      <c r="AB71" s="3"/>
      <c r="AC71" s="3"/>
      <c r="AD71" s="3"/>
    </row>
    <row r="72" spans="1:30" ht="12" customHeight="1">
      <c r="A72" s="1"/>
      <c r="B72" s="1"/>
      <c r="C72" s="1"/>
      <c r="D72" s="1"/>
      <c r="E72" s="1"/>
      <c r="F72" s="1"/>
      <c r="G72" s="1"/>
      <c r="H72" s="1"/>
      <c r="I72" s="2"/>
      <c r="J72" s="1"/>
      <c r="K72" s="6"/>
      <c r="L72" s="1"/>
      <c r="M72" s="1"/>
      <c r="N72" s="1"/>
      <c r="O72" s="1"/>
      <c r="P72" s="1"/>
      <c r="Q72" s="1"/>
      <c r="R72" s="3"/>
      <c r="S72" s="3"/>
      <c r="T72" s="3"/>
      <c r="U72" s="3"/>
      <c r="V72" s="3"/>
      <c r="W72" s="3"/>
      <c r="X72" s="3"/>
      <c r="Y72" s="3"/>
      <c r="Z72" s="3"/>
      <c r="AA72" s="3"/>
      <c r="AB72" s="3"/>
      <c r="AC72" s="3"/>
      <c r="AD72" s="3"/>
    </row>
    <row r="73" spans="1:30" ht="12" customHeight="1">
      <c r="A73" s="1"/>
      <c r="B73" s="1"/>
      <c r="C73" s="1"/>
      <c r="D73" s="1"/>
      <c r="E73" s="1"/>
      <c r="F73" s="1"/>
      <c r="G73" s="1"/>
      <c r="H73" s="1"/>
      <c r="I73" s="2"/>
      <c r="J73" s="1"/>
      <c r="K73" s="6"/>
      <c r="L73" s="1"/>
      <c r="M73" s="1"/>
      <c r="N73" s="1"/>
      <c r="O73" s="1"/>
      <c r="P73" s="1"/>
      <c r="Q73" s="1"/>
      <c r="R73" s="3"/>
      <c r="S73" s="3"/>
      <c r="T73" s="3"/>
      <c r="U73" s="3"/>
      <c r="V73" s="3"/>
      <c r="W73" s="3"/>
      <c r="X73" s="3"/>
      <c r="Y73" s="3"/>
      <c r="Z73" s="3"/>
      <c r="AA73" s="3"/>
      <c r="AB73" s="3"/>
      <c r="AC73" s="3"/>
      <c r="AD73" s="3"/>
    </row>
    <row r="74" spans="1:30" ht="12" customHeight="1">
      <c r="A74" s="1"/>
      <c r="B74" s="1"/>
      <c r="C74" s="1"/>
      <c r="D74" s="1"/>
      <c r="E74" s="1"/>
      <c r="F74" s="1"/>
      <c r="G74" s="1"/>
      <c r="H74" s="1"/>
      <c r="I74" s="2"/>
      <c r="J74" s="1"/>
      <c r="K74" s="6"/>
      <c r="L74" s="1"/>
      <c r="M74" s="1"/>
      <c r="N74" s="1"/>
      <c r="O74" s="1"/>
      <c r="P74" s="1"/>
      <c r="Q74" s="1"/>
      <c r="R74" s="3"/>
      <c r="S74" s="3"/>
      <c r="T74" s="3"/>
      <c r="U74" s="3"/>
      <c r="V74" s="3"/>
      <c r="W74" s="3"/>
      <c r="X74" s="3"/>
      <c r="Y74" s="3"/>
      <c r="Z74" s="3"/>
      <c r="AA74" s="3"/>
      <c r="AB74" s="3"/>
      <c r="AC74" s="3"/>
      <c r="AD74" s="3"/>
    </row>
    <row r="75" spans="1:30" ht="12" customHeight="1">
      <c r="A75" s="1"/>
      <c r="B75" s="1"/>
      <c r="C75" s="1"/>
      <c r="D75" s="1"/>
      <c r="E75" s="1"/>
      <c r="F75" s="1"/>
      <c r="G75" s="1"/>
      <c r="H75" s="1"/>
      <c r="I75" s="2"/>
      <c r="J75" s="1"/>
      <c r="K75" s="6"/>
      <c r="L75" s="1"/>
      <c r="M75" s="1"/>
      <c r="N75" s="1"/>
      <c r="O75" s="1"/>
      <c r="P75" s="1"/>
      <c r="Q75" s="1"/>
      <c r="R75" s="3"/>
      <c r="S75" s="3"/>
      <c r="T75" s="3"/>
      <c r="U75" s="3"/>
      <c r="V75" s="3"/>
      <c r="W75" s="3"/>
      <c r="X75" s="3"/>
      <c r="Y75" s="3"/>
      <c r="Z75" s="3"/>
      <c r="AA75" s="3"/>
      <c r="AB75" s="3"/>
      <c r="AC75" s="3"/>
      <c r="AD75" s="3"/>
    </row>
    <row r="76" spans="1:30" ht="12" customHeight="1">
      <c r="A76" s="1"/>
      <c r="B76" s="1"/>
      <c r="C76" s="1"/>
      <c r="D76" s="1"/>
      <c r="E76" s="1"/>
      <c r="F76" s="1"/>
      <c r="G76" s="1"/>
      <c r="H76" s="1"/>
      <c r="I76" s="2"/>
      <c r="J76" s="1"/>
      <c r="K76" s="6"/>
      <c r="L76" s="1"/>
      <c r="M76" s="1"/>
      <c r="N76" s="1"/>
      <c r="O76" s="1"/>
      <c r="P76" s="1"/>
      <c r="Q76" s="1"/>
      <c r="R76" s="3"/>
      <c r="S76" s="3"/>
      <c r="T76" s="3"/>
      <c r="U76" s="3"/>
      <c r="V76" s="3"/>
      <c r="W76" s="3"/>
      <c r="X76" s="3"/>
      <c r="Y76" s="3"/>
      <c r="Z76" s="3"/>
      <c r="AA76" s="3"/>
      <c r="AB76" s="3"/>
      <c r="AC76" s="3"/>
      <c r="AD76" s="3"/>
    </row>
    <row r="77" spans="1:30" ht="12" customHeight="1">
      <c r="A77" s="1"/>
      <c r="B77" s="1"/>
      <c r="C77" s="1"/>
      <c r="D77" s="1"/>
      <c r="E77" s="1"/>
      <c r="F77" s="1"/>
      <c r="G77" s="1"/>
      <c r="H77" s="1"/>
      <c r="I77" s="2"/>
      <c r="J77" s="1"/>
      <c r="K77" s="6"/>
      <c r="L77" s="1"/>
      <c r="M77" s="1"/>
      <c r="N77" s="1"/>
      <c r="O77" s="1"/>
      <c r="P77" s="1"/>
      <c r="Q77" s="1"/>
      <c r="R77" s="3"/>
      <c r="S77" s="3"/>
      <c r="T77" s="3"/>
      <c r="U77" s="3"/>
      <c r="V77" s="3"/>
      <c r="W77" s="3"/>
      <c r="X77" s="3"/>
      <c r="Y77" s="3"/>
      <c r="Z77" s="3"/>
      <c r="AA77" s="3"/>
      <c r="AB77" s="3"/>
      <c r="AC77" s="3"/>
      <c r="AD77" s="3"/>
    </row>
    <row r="78" spans="1:30" ht="12" customHeight="1">
      <c r="A78" s="1"/>
      <c r="B78" s="1"/>
      <c r="C78" s="1"/>
      <c r="D78" s="1"/>
      <c r="E78" s="1"/>
      <c r="F78" s="1"/>
      <c r="G78" s="1"/>
      <c r="H78" s="1"/>
      <c r="I78" s="2"/>
      <c r="J78" s="1"/>
      <c r="K78" s="6"/>
      <c r="L78" s="1"/>
      <c r="M78" s="1"/>
      <c r="N78" s="1"/>
      <c r="O78" s="1"/>
      <c r="P78" s="1"/>
      <c r="Q78" s="1"/>
      <c r="R78" s="3"/>
      <c r="S78" s="3"/>
      <c r="T78" s="3"/>
      <c r="U78" s="3"/>
      <c r="V78" s="3"/>
      <c r="W78" s="3"/>
      <c r="X78" s="3"/>
      <c r="Y78" s="3"/>
      <c r="Z78" s="3"/>
      <c r="AA78" s="3"/>
      <c r="AB78" s="3"/>
      <c r="AC78" s="3"/>
      <c r="AD78" s="3"/>
    </row>
    <row r="79" spans="1:30" ht="12" customHeight="1">
      <c r="A79" s="1"/>
      <c r="B79" s="1"/>
      <c r="C79" s="1"/>
      <c r="D79" s="1"/>
      <c r="E79" s="1"/>
      <c r="F79" s="1"/>
      <c r="G79" s="1"/>
      <c r="H79" s="1"/>
      <c r="I79" s="2"/>
      <c r="J79" s="1"/>
      <c r="K79" s="6"/>
      <c r="L79" s="1"/>
      <c r="M79" s="1"/>
      <c r="N79" s="1"/>
      <c r="O79" s="1"/>
      <c r="P79" s="1"/>
      <c r="Q79" s="1"/>
      <c r="R79" s="3"/>
      <c r="S79" s="3"/>
      <c r="T79" s="3"/>
      <c r="U79" s="3"/>
      <c r="V79" s="3"/>
      <c r="W79" s="3"/>
      <c r="X79" s="3"/>
      <c r="Y79" s="3"/>
      <c r="Z79" s="3"/>
      <c r="AA79" s="3"/>
      <c r="AB79" s="3"/>
      <c r="AC79" s="3"/>
      <c r="AD79" s="3"/>
    </row>
    <row r="80" spans="1:30" ht="12" customHeight="1">
      <c r="A80" s="1"/>
      <c r="B80" s="1"/>
      <c r="C80" s="1"/>
      <c r="D80" s="1"/>
      <c r="E80" s="1"/>
      <c r="F80" s="1"/>
      <c r="G80" s="1"/>
      <c r="H80" s="1"/>
      <c r="I80" s="2"/>
      <c r="J80" s="1"/>
      <c r="K80" s="6"/>
      <c r="L80" s="1"/>
      <c r="M80" s="1"/>
      <c r="N80" s="1"/>
      <c r="O80" s="1"/>
      <c r="P80" s="1"/>
      <c r="Q80" s="1"/>
      <c r="R80" s="3"/>
      <c r="S80" s="3"/>
      <c r="T80" s="3"/>
      <c r="U80" s="3"/>
      <c r="V80" s="3"/>
      <c r="W80" s="3"/>
      <c r="X80" s="3"/>
      <c r="Y80" s="3"/>
      <c r="Z80" s="3"/>
      <c r="AA80" s="3"/>
      <c r="AB80" s="3"/>
      <c r="AC80" s="3"/>
      <c r="AD80" s="3"/>
    </row>
    <row r="81" spans="1:30" ht="12" customHeight="1">
      <c r="A81" s="1"/>
      <c r="B81" s="1"/>
      <c r="C81" s="1"/>
      <c r="D81" s="1"/>
      <c r="E81" s="1"/>
      <c r="F81" s="1"/>
      <c r="G81" s="1"/>
      <c r="H81" s="1"/>
      <c r="I81" s="2"/>
      <c r="J81" s="1"/>
      <c r="K81" s="6"/>
      <c r="L81" s="1"/>
      <c r="M81" s="1"/>
      <c r="N81" s="1"/>
      <c r="O81" s="1"/>
      <c r="P81" s="1"/>
      <c r="Q81" s="1"/>
      <c r="R81" s="3"/>
      <c r="S81" s="3"/>
      <c r="T81" s="3"/>
      <c r="U81" s="3"/>
      <c r="V81" s="3"/>
      <c r="W81" s="3"/>
      <c r="X81" s="3"/>
      <c r="Y81" s="3"/>
      <c r="Z81" s="3"/>
      <c r="AA81" s="3"/>
      <c r="AB81" s="3"/>
      <c r="AC81" s="3"/>
      <c r="AD81" s="3"/>
    </row>
    <row r="82" spans="1:30" ht="12" customHeight="1">
      <c r="A82" s="1"/>
      <c r="B82" s="1"/>
      <c r="C82" s="1"/>
      <c r="D82" s="1"/>
      <c r="E82" s="1"/>
      <c r="F82" s="1"/>
      <c r="G82" s="1"/>
      <c r="H82" s="1"/>
      <c r="I82" s="2"/>
      <c r="J82" s="1"/>
      <c r="K82" s="6"/>
      <c r="L82" s="1"/>
      <c r="M82" s="1"/>
      <c r="N82" s="1"/>
      <c r="O82" s="1"/>
      <c r="P82" s="1"/>
      <c r="Q82" s="1"/>
      <c r="R82" s="3"/>
      <c r="S82" s="3"/>
      <c r="T82" s="3"/>
      <c r="U82" s="3"/>
      <c r="V82" s="3"/>
      <c r="W82" s="3"/>
      <c r="X82" s="3"/>
      <c r="Y82" s="3"/>
      <c r="Z82" s="3"/>
      <c r="AA82" s="3"/>
      <c r="AB82" s="3"/>
      <c r="AC82" s="3"/>
      <c r="AD82" s="3"/>
    </row>
    <row r="83" spans="1:30" ht="12" customHeight="1">
      <c r="A83" s="1"/>
      <c r="B83" s="1"/>
      <c r="C83" s="1"/>
      <c r="D83" s="1"/>
      <c r="E83" s="1"/>
      <c r="F83" s="1"/>
      <c r="G83" s="1"/>
      <c r="H83" s="1"/>
      <c r="I83" s="2"/>
      <c r="J83" s="1"/>
      <c r="K83" s="6"/>
      <c r="L83" s="1"/>
      <c r="M83" s="1"/>
      <c r="N83" s="1"/>
      <c r="O83" s="1"/>
      <c r="P83" s="1"/>
      <c r="Q83" s="1"/>
      <c r="R83" s="3"/>
      <c r="S83" s="3"/>
      <c r="T83" s="3"/>
      <c r="U83" s="3"/>
      <c r="V83" s="3"/>
      <c r="W83" s="3"/>
      <c r="X83" s="3"/>
      <c r="Y83" s="3"/>
      <c r="Z83" s="3"/>
      <c r="AA83" s="3"/>
      <c r="AB83" s="3"/>
      <c r="AC83" s="3"/>
      <c r="AD83" s="3"/>
    </row>
    <row r="84" spans="1:30" ht="12" customHeight="1">
      <c r="A84" s="1"/>
      <c r="B84" s="1"/>
      <c r="C84" s="1"/>
      <c r="D84" s="1"/>
      <c r="E84" s="1"/>
      <c r="F84" s="1"/>
      <c r="G84" s="1"/>
      <c r="H84" s="1"/>
      <c r="I84" s="2"/>
      <c r="J84" s="1"/>
      <c r="K84" s="6"/>
      <c r="L84" s="1"/>
      <c r="M84" s="1"/>
      <c r="N84" s="1"/>
      <c r="O84" s="1"/>
      <c r="P84" s="1"/>
      <c r="Q84" s="1"/>
      <c r="R84" s="3"/>
      <c r="S84" s="3"/>
      <c r="T84" s="3"/>
      <c r="U84" s="3"/>
      <c r="V84" s="3"/>
      <c r="W84" s="3"/>
      <c r="X84" s="3"/>
      <c r="Y84" s="3"/>
      <c r="Z84" s="3"/>
      <c r="AA84" s="3"/>
      <c r="AB84" s="3"/>
      <c r="AC84" s="3"/>
      <c r="AD84" s="3"/>
    </row>
    <row r="85" spans="1:30" ht="12" customHeight="1">
      <c r="A85" s="1"/>
      <c r="B85" s="1"/>
      <c r="C85" s="1"/>
      <c r="D85" s="1"/>
      <c r="E85" s="1"/>
      <c r="F85" s="1"/>
      <c r="G85" s="1"/>
      <c r="H85" s="1"/>
      <c r="I85" s="2"/>
      <c r="J85" s="1"/>
      <c r="K85" s="6"/>
      <c r="L85" s="1"/>
      <c r="M85" s="1"/>
      <c r="N85" s="1"/>
      <c r="O85" s="1"/>
      <c r="P85" s="1"/>
      <c r="Q85" s="1"/>
      <c r="R85" s="3"/>
      <c r="S85" s="3"/>
      <c r="T85" s="3"/>
      <c r="U85" s="3"/>
      <c r="V85" s="3"/>
      <c r="W85" s="3"/>
      <c r="X85" s="3"/>
      <c r="Y85" s="3"/>
      <c r="Z85" s="3"/>
      <c r="AA85" s="3"/>
      <c r="AB85" s="3"/>
      <c r="AC85" s="3"/>
      <c r="AD85" s="3"/>
    </row>
    <row r="86" spans="1:30" ht="12" customHeight="1">
      <c r="A86" s="1"/>
      <c r="B86" s="1"/>
      <c r="C86" s="1"/>
      <c r="D86" s="1"/>
      <c r="E86" s="1"/>
      <c r="F86" s="1"/>
      <c r="G86" s="1"/>
      <c r="H86" s="1"/>
      <c r="I86" s="2"/>
      <c r="J86" s="1"/>
      <c r="K86" s="6"/>
      <c r="L86" s="1"/>
      <c r="M86" s="1"/>
      <c r="N86" s="1"/>
      <c r="O86" s="1"/>
      <c r="P86" s="1"/>
      <c r="Q86" s="1"/>
      <c r="R86" s="3"/>
      <c r="S86" s="3"/>
      <c r="T86" s="3"/>
      <c r="U86" s="3"/>
      <c r="V86" s="3"/>
      <c r="W86" s="3"/>
      <c r="X86" s="3"/>
      <c r="Y86" s="3"/>
      <c r="Z86" s="3"/>
      <c r="AA86" s="3"/>
      <c r="AB86" s="3"/>
      <c r="AC86" s="3"/>
      <c r="AD86" s="3"/>
    </row>
    <row r="87" spans="1:30" ht="12" customHeight="1">
      <c r="A87" s="1"/>
      <c r="B87" s="1"/>
      <c r="C87" s="1"/>
      <c r="D87" s="1"/>
      <c r="E87" s="1"/>
      <c r="F87" s="1"/>
      <c r="G87" s="1"/>
      <c r="H87" s="1"/>
      <c r="I87" s="2"/>
      <c r="J87" s="1"/>
      <c r="K87" s="6"/>
      <c r="L87" s="1"/>
      <c r="M87" s="1"/>
      <c r="N87" s="1"/>
      <c r="O87" s="1"/>
      <c r="P87" s="1"/>
      <c r="Q87" s="1"/>
      <c r="R87" s="3"/>
      <c r="S87" s="3"/>
      <c r="T87" s="3"/>
      <c r="U87" s="3"/>
      <c r="V87" s="3"/>
      <c r="W87" s="3"/>
      <c r="X87" s="3"/>
      <c r="Y87" s="3"/>
      <c r="Z87" s="3"/>
      <c r="AA87" s="3"/>
      <c r="AB87" s="3"/>
      <c r="AC87" s="3"/>
      <c r="AD87" s="3"/>
    </row>
    <row r="88" spans="1:30" ht="12" customHeight="1">
      <c r="A88" s="1"/>
      <c r="B88" s="1"/>
      <c r="C88" s="1"/>
      <c r="D88" s="1"/>
      <c r="E88" s="1"/>
      <c r="F88" s="1"/>
      <c r="G88" s="1"/>
      <c r="H88" s="1"/>
      <c r="I88" s="2"/>
      <c r="J88" s="1"/>
      <c r="K88" s="6"/>
      <c r="L88" s="1"/>
      <c r="M88" s="1"/>
      <c r="N88" s="1"/>
      <c r="O88" s="1"/>
      <c r="P88" s="1"/>
      <c r="Q88" s="1"/>
      <c r="R88" s="3"/>
      <c r="S88" s="3"/>
      <c r="T88" s="3"/>
      <c r="U88" s="3"/>
      <c r="V88" s="3"/>
      <c r="W88" s="3"/>
      <c r="X88" s="3"/>
      <c r="Y88" s="3"/>
      <c r="Z88" s="3"/>
      <c r="AA88" s="3"/>
      <c r="AB88" s="3"/>
      <c r="AC88" s="3"/>
      <c r="AD88" s="3"/>
    </row>
    <row r="89" spans="1:30" ht="12" customHeight="1">
      <c r="A89" s="1"/>
      <c r="B89" s="1"/>
      <c r="C89" s="1"/>
      <c r="D89" s="1"/>
      <c r="E89" s="1"/>
      <c r="F89" s="1"/>
      <c r="G89" s="1"/>
      <c r="H89" s="1"/>
      <c r="I89" s="2"/>
      <c r="J89" s="1"/>
      <c r="K89" s="6"/>
      <c r="L89" s="1"/>
      <c r="M89" s="1"/>
      <c r="N89" s="1"/>
      <c r="O89" s="1"/>
      <c r="P89" s="1"/>
      <c r="Q89" s="1"/>
      <c r="R89" s="3"/>
      <c r="S89" s="3"/>
      <c r="T89" s="3"/>
      <c r="U89" s="3"/>
      <c r="V89" s="3"/>
      <c r="W89" s="3"/>
      <c r="X89" s="3"/>
      <c r="Y89" s="3"/>
      <c r="Z89" s="3"/>
      <c r="AA89" s="3"/>
      <c r="AB89" s="3"/>
      <c r="AC89" s="3"/>
      <c r="AD89" s="3"/>
    </row>
    <row r="90" spans="1:30" ht="12" customHeight="1">
      <c r="A90" s="1"/>
      <c r="B90" s="1"/>
      <c r="C90" s="1"/>
      <c r="D90" s="1"/>
      <c r="E90" s="1"/>
      <c r="F90" s="1"/>
      <c r="G90" s="1"/>
      <c r="H90" s="1"/>
      <c r="I90" s="2"/>
      <c r="J90" s="1"/>
      <c r="K90" s="6"/>
      <c r="L90" s="1"/>
      <c r="M90" s="1"/>
      <c r="N90" s="1"/>
      <c r="O90" s="1"/>
      <c r="P90" s="1"/>
      <c r="Q90" s="1"/>
      <c r="R90" s="3"/>
      <c r="S90" s="3"/>
      <c r="T90" s="3"/>
      <c r="U90" s="3"/>
      <c r="V90" s="3"/>
      <c r="W90" s="3"/>
      <c r="X90" s="3"/>
      <c r="Y90" s="3"/>
      <c r="Z90" s="3"/>
      <c r="AA90" s="3"/>
      <c r="AB90" s="3"/>
      <c r="AC90" s="3"/>
      <c r="AD90" s="3"/>
    </row>
    <row r="91" spans="1:30" ht="12" customHeight="1">
      <c r="A91" s="1"/>
      <c r="B91" s="1"/>
      <c r="C91" s="1"/>
      <c r="D91" s="1"/>
      <c r="E91" s="1"/>
      <c r="F91" s="1"/>
      <c r="G91" s="1"/>
      <c r="H91" s="1"/>
      <c r="I91" s="2"/>
      <c r="J91" s="1"/>
      <c r="K91" s="6"/>
      <c r="L91" s="1"/>
      <c r="M91" s="1"/>
      <c r="N91" s="1"/>
      <c r="O91" s="1"/>
      <c r="P91" s="1"/>
      <c r="Q91" s="1"/>
      <c r="R91" s="3"/>
      <c r="S91" s="3"/>
      <c r="T91" s="3"/>
      <c r="U91" s="3"/>
      <c r="V91" s="3"/>
      <c r="W91" s="3"/>
      <c r="X91" s="3"/>
      <c r="Y91" s="3"/>
      <c r="Z91" s="3"/>
      <c r="AA91" s="3"/>
      <c r="AB91" s="3"/>
      <c r="AC91" s="3"/>
      <c r="AD91" s="3"/>
    </row>
    <row r="92" spans="1:30" ht="12" customHeight="1">
      <c r="A92" s="1"/>
      <c r="B92" s="1"/>
      <c r="C92" s="1"/>
      <c r="D92" s="1"/>
      <c r="E92" s="1"/>
      <c r="F92" s="1"/>
      <c r="G92" s="1"/>
      <c r="H92" s="1"/>
      <c r="I92" s="2"/>
      <c r="J92" s="1"/>
      <c r="K92" s="6"/>
      <c r="L92" s="1"/>
      <c r="M92" s="1"/>
      <c r="N92" s="1"/>
      <c r="O92" s="1"/>
      <c r="P92" s="1"/>
      <c r="Q92" s="1"/>
      <c r="R92" s="3"/>
      <c r="S92" s="3"/>
      <c r="T92" s="3"/>
      <c r="U92" s="3"/>
      <c r="V92" s="3"/>
      <c r="W92" s="3"/>
      <c r="X92" s="3"/>
      <c r="Y92" s="3"/>
      <c r="Z92" s="3"/>
      <c r="AA92" s="3"/>
      <c r="AB92" s="3"/>
      <c r="AC92" s="3"/>
      <c r="AD92" s="3"/>
    </row>
    <row r="93" spans="1:30" ht="12" customHeight="1">
      <c r="A93" s="1"/>
      <c r="B93" s="1"/>
      <c r="C93" s="1"/>
      <c r="D93" s="1"/>
      <c r="E93" s="1"/>
      <c r="F93" s="1"/>
      <c r="G93" s="1"/>
      <c r="H93" s="1"/>
      <c r="I93" s="2"/>
      <c r="J93" s="1"/>
      <c r="K93" s="6"/>
      <c r="L93" s="1"/>
      <c r="M93" s="1"/>
      <c r="N93" s="1"/>
      <c r="O93" s="1"/>
      <c r="P93" s="1"/>
      <c r="Q93" s="1"/>
      <c r="R93" s="3"/>
      <c r="S93" s="3"/>
      <c r="T93" s="3"/>
      <c r="U93" s="3"/>
      <c r="V93" s="3"/>
      <c r="W93" s="3"/>
      <c r="X93" s="3"/>
      <c r="Y93" s="3"/>
      <c r="Z93" s="3"/>
      <c r="AA93" s="3"/>
      <c r="AB93" s="3"/>
      <c r="AC93" s="3"/>
      <c r="AD93" s="3"/>
    </row>
    <row r="94" spans="1:30" ht="12" customHeight="1">
      <c r="A94" s="1"/>
      <c r="B94" s="1"/>
      <c r="C94" s="1"/>
      <c r="D94" s="1"/>
      <c r="E94" s="1"/>
      <c r="F94" s="1"/>
      <c r="G94" s="1"/>
      <c r="H94" s="1"/>
      <c r="I94" s="2"/>
      <c r="J94" s="1"/>
      <c r="K94" s="6"/>
      <c r="L94" s="1"/>
      <c r="M94" s="1"/>
      <c r="N94" s="1"/>
      <c r="O94" s="1"/>
      <c r="P94" s="1"/>
      <c r="Q94" s="1"/>
      <c r="R94" s="3"/>
      <c r="S94" s="3"/>
      <c r="T94" s="3"/>
      <c r="U94" s="3"/>
      <c r="V94" s="3"/>
      <c r="W94" s="3"/>
      <c r="X94" s="3"/>
      <c r="Y94" s="3"/>
      <c r="Z94" s="3"/>
      <c r="AA94" s="3"/>
      <c r="AB94" s="3"/>
      <c r="AC94" s="3"/>
      <c r="AD94" s="3"/>
    </row>
    <row r="95" spans="1:30" ht="12" customHeight="1">
      <c r="A95" s="1"/>
      <c r="B95" s="1"/>
      <c r="C95" s="1"/>
      <c r="D95" s="1"/>
      <c r="E95" s="1"/>
      <c r="F95" s="1"/>
      <c r="G95" s="1"/>
      <c r="H95" s="1"/>
      <c r="I95" s="2"/>
      <c r="J95" s="1"/>
      <c r="K95" s="6"/>
      <c r="L95" s="1"/>
      <c r="M95" s="1"/>
      <c r="N95" s="1"/>
      <c r="O95" s="1"/>
      <c r="P95" s="1"/>
      <c r="Q95" s="1"/>
      <c r="R95" s="3"/>
      <c r="S95" s="3"/>
      <c r="T95" s="3"/>
      <c r="U95" s="3"/>
      <c r="V95" s="3"/>
      <c r="W95" s="3"/>
      <c r="X95" s="3"/>
      <c r="Y95" s="3"/>
      <c r="Z95" s="3"/>
      <c r="AA95" s="3"/>
      <c r="AB95" s="3"/>
      <c r="AC95" s="3"/>
      <c r="AD95" s="3"/>
    </row>
    <row r="96" spans="1:30" ht="12" customHeight="1">
      <c r="A96" s="1"/>
      <c r="B96" s="1"/>
      <c r="C96" s="1"/>
      <c r="D96" s="1"/>
      <c r="E96" s="1"/>
      <c r="F96" s="1"/>
      <c r="G96" s="1"/>
      <c r="H96" s="1"/>
      <c r="I96" s="2"/>
      <c r="J96" s="1"/>
      <c r="K96" s="6"/>
      <c r="L96" s="1"/>
      <c r="M96" s="1"/>
      <c r="N96" s="1"/>
      <c r="O96" s="1"/>
      <c r="P96" s="1"/>
      <c r="Q96" s="1"/>
      <c r="R96" s="3"/>
      <c r="S96" s="3"/>
      <c r="T96" s="3"/>
      <c r="U96" s="3"/>
      <c r="V96" s="3"/>
      <c r="W96" s="3"/>
      <c r="X96" s="3"/>
      <c r="Y96" s="3"/>
      <c r="Z96" s="3"/>
      <c r="AA96" s="3"/>
      <c r="AB96" s="3"/>
      <c r="AC96" s="3"/>
      <c r="AD96" s="3"/>
    </row>
    <row r="97" spans="1:30" ht="12" customHeight="1">
      <c r="A97" s="1"/>
      <c r="B97" s="1"/>
      <c r="C97" s="1"/>
      <c r="D97" s="1"/>
      <c r="E97" s="1"/>
      <c r="F97" s="1"/>
      <c r="G97" s="1"/>
      <c r="H97" s="1"/>
      <c r="I97" s="2"/>
      <c r="J97" s="1"/>
      <c r="K97" s="6"/>
      <c r="L97" s="1"/>
      <c r="M97" s="1"/>
      <c r="N97" s="1"/>
      <c r="O97" s="1"/>
      <c r="P97" s="1"/>
      <c r="Q97" s="1"/>
      <c r="R97" s="3"/>
      <c r="S97" s="3"/>
      <c r="T97" s="3"/>
      <c r="U97" s="3"/>
      <c r="V97" s="3"/>
      <c r="W97" s="3"/>
      <c r="X97" s="3"/>
      <c r="Y97" s="3"/>
      <c r="Z97" s="3"/>
      <c r="AA97" s="3"/>
      <c r="AB97" s="3"/>
      <c r="AC97" s="3"/>
      <c r="AD97" s="3"/>
    </row>
    <row r="98" spans="1:30" ht="12" customHeight="1">
      <c r="A98" s="1"/>
      <c r="B98" s="1"/>
      <c r="C98" s="1"/>
      <c r="D98" s="1"/>
      <c r="E98" s="1"/>
      <c r="F98" s="1"/>
      <c r="G98" s="1"/>
      <c r="H98" s="1"/>
      <c r="I98" s="2"/>
      <c r="J98" s="1"/>
      <c r="K98" s="6"/>
      <c r="L98" s="1"/>
      <c r="M98" s="1"/>
      <c r="N98" s="1"/>
      <c r="O98" s="1"/>
      <c r="P98" s="1"/>
      <c r="Q98" s="1"/>
      <c r="R98" s="3"/>
      <c r="S98" s="3"/>
      <c r="T98" s="3"/>
      <c r="U98" s="3"/>
      <c r="V98" s="3"/>
      <c r="W98" s="3"/>
      <c r="X98" s="3"/>
      <c r="Y98" s="3"/>
      <c r="Z98" s="3"/>
      <c r="AA98" s="3"/>
      <c r="AB98" s="3"/>
      <c r="AC98" s="3"/>
      <c r="AD98" s="3"/>
    </row>
    <row r="99" spans="1:30" ht="12" customHeight="1">
      <c r="A99" s="1"/>
      <c r="B99" s="1"/>
      <c r="C99" s="1"/>
      <c r="D99" s="1"/>
      <c r="E99" s="1"/>
      <c r="F99" s="1"/>
      <c r="G99" s="1"/>
      <c r="H99" s="1"/>
      <c r="I99" s="2"/>
      <c r="J99" s="1"/>
      <c r="K99" s="6"/>
      <c r="L99" s="1"/>
      <c r="M99" s="1"/>
      <c r="N99" s="1"/>
      <c r="O99" s="1"/>
      <c r="P99" s="1"/>
      <c r="Q99" s="1"/>
      <c r="R99" s="3"/>
      <c r="S99" s="3"/>
      <c r="T99" s="3"/>
      <c r="U99" s="3"/>
      <c r="V99" s="3"/>
      <c r="W99" s="3"/>
      <c r="X99" s="3"/>
      <c r="Y99" s="3"/>
      <c r="Z99" s="3"/>
      <c r="AA99" s="3"/>
      <c r="AB99" s="3"/>
      <c r="AC99" s="3"/>
      <c r="AD99" s="3"/>
    </row>
    <row r="100" spans="1:30" ht="12" customHeight="1">
      <c r="A100" s="1"/>
      <c r="B100" s="1"/>
      <c r="C100" s="1"/>
      <c r="D100" s="1"/>
      <c r="E100" s="1"/>
      <c r="F100" s="1"/>
      <c r="G100" s="1"/>
      <c r="H100" s="1"/>
      <c r="I100" s="2"/>
      <c r="J100" s="1"/>
      <c r="K100" s="6"/>
      <c r="L100" s="1"/>
      <c r="M100" s="1"/>
      <c r="N100" s="1"/>
      <c r="O100" s="1"/>
      <c r="P100" s="1"/>
      <c r="Q100" s="1"/>
      <c r="R100" s="3"/>
      <c r="S100" s="3"/>
      <c r="T100" s="3"/>
      <c r="U100" s="3"/>
      <c r="V100" s="3"/>
      <c r="W100" s="3"/>
      <c r="X100" s="3"/>
      <c r="Y100" s="3"/>
      <c r="Z100" s="3"/>
      <c r="AA100" s="3"/>
      <c r="AB100" s="3"/>
      <c r="AC100" s="3"/>
      <c r="AD100" s="3"/>
    </row>
    <row r="101" spans="1:30" ht="12" customHeight="1">
      <c r="A101" s="1"/>
      <c r="B101" s="1"/>
      <c r="C101" s="1"/>
      <c r="D101" s="1"/>
      <c r="E101" s="1"/>
      <c r="F101" s="1"/>
      <c r="G101" s="1"/>
      <c r="H101" s="1"/>
      <c r="I101" s="2"/>
      <c r="J101" s="1"/>
      <c r="K101" s="6"/>
      <c r="L101" s="1"/>
      <c r="M101" s="1"/>
      <c r="N101" s="1"/>
      <c r="O101" s="1"/>
      <c r="P101" s="1"/>
      <c r="Q101" s="1"/>
      <c r="R101" s="3"/>
      <c r="S101" s="3"/>
      <c r="T101" s="3"/>
      <c r="U101" s="3"/>
      <c r="V101" s="3"/>
      <c r="W101" s="3"/>
      <c r="X101" s="3"/>
      <c r="Y101" s="3"/>
      <c r="Z101" s="3"/>
      <c r="AA101" s="3"/>
      <c r="AB101" s="3"/>
      <c r="AC101" s="3"/>
      <c r="AD101" s="3"/>
    </row>
    <row r="102" spans="1:30" ht="12" customHeight="1">
      <c r="A102" s="1"/>
      <c r="B102" s="1"/>
      <c r="C102" s="1"/>
      <c r="D102" s="1"/>
      <c r="E102" s="1"/>
      <c r="F102" s="1"/>
      <c r="G102" s="1"/>
      <c r="H102" s="1"/>
      <c r="I102" s="2"/>
      <c r="J102" s="1"/>
      <c r="K102" s="6"/>
      <c r="L102" s="1"/>
      <c r="M102" s="1"/>
      <c r="N102" s="1"/>
      <c r="O102" s="1"/>
      <c r="P102" s="1"/>
      <c r="Q102" s="1"/>
      <c r="R102" s="3"/>
      <c r="S102" s="3"/>
      <c r="T102" s="3"/>
      <c r="U102" s="3"/>
      <c r="V102" s="3"/>
      <c r="W102" s="3"/>
      <c r="X102" s="3"/>
      <c r="Y102" s="3"/>
      <c r="Z102" s="3"/>
      <c r="AA102" s="3"/>
      <c r="AB102" s="3"/>
      <c r="AC102" s="3"/>
      <c r="AD102" s="3"/>
    </row>
    <row r="103" spans="1:30" ht="12" customHeight="1">
      <c r="A103" s="1"/>
      <c r="B103" s="1"/>
      <c r="C103" s="1"/>
      <c r="D103" s="1"/>
      <c r="E103" s="1"/>
      <c r="F103" s="1"/>
      <c r="G103" s="1"/>
      <c r="H103" s="1"/>
      <c r="I103" s="2"/>
      <c r="J103" s="1"/>
      <c r="K103" s="6"/>
      <c r="L103" s="1"/>
      <c r="M103" s="1"/>
      <c r="N103" s="1"/>
      <c r="O103" s="1"/>
      <c r="P103" s="1"/>
      <c r="Q103" s="1"/>
      <c r="R103" s="3"/>
      <c r="S103" s="3"/>
      <c r="T103" s="3"/>
      <c r="U103" s="3"/>
      <c r="V103" s="3"/>
      <c r="W103" s="3"/>
      <c r="X103" s="3"/>
      <c r="Y103" s="3"/>
      <c r="Z103" s="3"/>
      <c r="AA103" s="3"/>
      <c r="AB103" s="3"/>
      <c r="AC103" s="3"/>
      <c r="AD103" s="3"/>
    </row>
    <row r="104" spans="1:30" ht="12" customHeight="1">
      <c r="A104" s="1"/>
      <c r="B104" s="1"/>
      <c r="C104" s="1"/>
      <c r="D104" s="1"/>
      <c r="E104" s="1"/>
      <c r="F104" s="1"/>
      <c r="G104" s="1"/>
      <c r="H104" s="1"/>
      <c r="I104" s="2"/>
      <c r="J104" s="1"/>
      <c r="K104" s="6"/>
      <c r="L104" s="1"/>
      <c r="M104" s="1"/>
      <c r="N104" s="1"/>
      <c r="O104" s="1"/>
      <c r="P104" s="1"/>
      <c r="Q104" s="1"/>
      <c r="R104" s="3"/>
      <c r="S104" s="3"/>
      <c r="T104" s="3"/>
      <c r="U104" s="3"/>
      <c r="V104" s="3"/>
      <c r="W104" s="3"/>
      <c r="X104" s="3"/>
      <c r="Y104" s="3"/>
      <c r="Z104" s="3"/>
      <c r="AA104" s="3"/>
      <c r="AB104" s="3"/>
      <c r="AC104" s="3"/>
      <c r="AD104" s="3"/>
    </row>
    <row r="105" spans="1:30" ht="12" customHeight="1">
      <c r="A105" s="1"/>
      <c r="B105" s="1"/>
      <c r="C105" s="1"/>
      <c r="D105" s="1"/>
      <c r="E105" s="1"/>
      <c r="F105" s="1"/>
      <c r="G105" s="1"/>
      <c r="H105" s="1"/>
      <c r="I105" s="2"/>
      <c r="J105" s="1"/>
      <c r="K105" s="6"/>
      <c r="L105" s="1"/>
      <c r="M105" s="1"/>
      <c r="N105" s="1"/>
      <c r="O105" s="1"/>
      <c r="P105" s="1"/>
      <c r="Q105" s="1"/>
      <c r="R105" s="3"/>
      <c r="S105" s="3"/>
      <c r="T105" s="3"/>
      <c r="U105" s="3"/>
      <c r="V105" s="3"/>
      <c r="W105" s="3"/>
      <c r="X105" s="3"/>
      <c r="Y105" s="3"/>
      <c r="Z105" s="3"/>
      <c r="AA105" s="3"/>
      <c r="AB105" s="3"/>
      <c r="AC105" s="3"/>
      <c r="AD105" s="3"/>
    </row>
    <row r="106" spans="1:30" ht="12" customHeight="1">
      <c r="A106" s="1"/>
      <c r="B106" s="1"/>
      <c r="C106" s="1"/>
      <c r="D106" s="1"/>
      <c r="E106" s="1"/>
      <c r="F106" s="1"/>
      <c r="G106" s="1"/>
      <c r="H106" s="1"/>
      <c r="I106" s="2"/>
      <c r="J106" s="1"/>
      <c r="K106" s="1"/>
      <c r="L106" s="1"/>
      <c r="M106" s="1"/>
      <c r="N106" s="1"/>
      <c r="O106" s="1"/>
      <c r="P106" s="1"/>
      <c r="Q106" s="1"/>
      <c r="R106" s="3"/>
      <c r="S106" s="3"/>
      <c r="T106" s="3"/>
      <c r="U106" s="3"/>
      <c r="V106" s="3"/>
      <c r="W106" s="3"/>
      <c r="X106" s="3"/>
      <c r="Y106" s="3"/>
      <c r="Z106" s="3"/>
      <c r="AA106" s="3"/>
      <c r="AB106" s="3"/>
      <c r="AC106" s="3"/>
      <c r="AD106" s="3"/>
    </row>
    <row r="107" spans="1:30" ht="12" customHeight="1">
      <c r="A107" s="1"/>
      <c r="B107" s="1"/>
      <c r="C107" s="1"/>
      <c r="D107" s="1"/>
      <c r="E107" s="1"/>
      <c r="F107" s="1"/>
      <c r="G107" s="1"/>
      <c r="H107" s="1"/>
      <c r="I107" s="2"/>
      <c r="J107" s="1"/>
      <c r="K107" s="1"/>
      <c r="L107" s="1"/>
      <c r="M107" s="1"/>
      <c r="N107" s="1"/>
      <c r="O107" s="1"/>
      <c r="P107" s="1"/>
      <c r="Q107" s="1"/>
      <c r="R107" s="3"/>
      <c r="S107" s="3"/>
      <c r="T107" s="3"/>
      <c r="U107" s="3"/>
      <c r="V107" s="3"/>
      <c r="W107" s="3"/>
      <c r="X107" s="3"/>
      <c r="Y107" s="3"/>
      <c r="Z107" s="3"/>
      <c r="AA107" s="3"/>
      <c r="AB107" s="3"/>
      <c r="AC107" s="3"/>
      <c r="AD107" s="3"/>
    </row>
    <row r="108" spans="1:30" ht="12" customHeight="1">
      <c r="A108" s="1"/>
      <c r="B108" s="1"/>
      <c r="C108" s="1"/>
      <c r="D108" s="1"/>
      <c r="E108" s="1"/>
      <c r="F108" s="1"/>
      <c r="G108" s="1"/>
      <c r="H108" s="1"/>
      <c r="I108" s="2"/>
      <c r="J108" s="1"/>
      <c r="K108" s="1"/>
      <c r="L108" s="1"/>
      <c r="M108" s="1"/>
      <c r="N108" s="1"/>
      <c r="O108" s="1"/>
      <c r="P108" s="1"/>
      <c r="Q108" s="1"/>
      <c r="R108" s="3"/>
      <c r="S108" s="3"/>
      <c r="T108" s="3"/>
      <c r="U108" s="3"/>
      <c r="V108" s="3"/>
      <c r="W108" s="3"/>
      <c r="X108" s="3"/>
      <c r="Y108" s="3"/>
      <c r="Z108" s="3"/>
      <c r="AA108" s="3"/>
      <c r="AB108" s="3"/>
      <c r="AC108" s="3"/>
      <c r="AD108" s="3"/>
    </row>
    <row r="109" spans="1:30" ht="12" customHeight="1">
      <c r="A109" s="1"/>
      <c r="B109" s="1"/>
      <c r="C109" s="1"/>
      <c r="D109" s="1"/>
      <c r="E109" s="1"/>
      <c r="F109" s="1"/>
      <c r="G109" s="1"/>
      <c r="H109" s="1"/>
      <c r="I109" s="2"/>
      <c r="J109" s="1"/>
      <c r="K109" s="1"/>
      <c r="L109" s="1"/>
      <c r="M109" s="1"/>
      <c r="N109" s="1"/>
      <c r="O109" s="1"/>
      <c r="P109" s="1"/>
      <c r="Q109" s="1"/>
      <c r="R109" s="3"/>
      <c r="S109" s="3"/>
      <c r="T109" s="3"/>
      <c r="U109" s="3"/>
      <c r="V109" s="3"/>
      <c r="W109" s="3"/>
      <c r="X109" s="3"/>
      <c r="Y109" s="3"/>
      <c r="Z109" s="3"/>
      <c r="AA109" s="3"/>
      <c r="AB109" s="3"/>
      <c r="AC109" s="3"/>
      <c r="AD109" s="3"/>
    </row>
    <row r="110" spans="1:30" ht="12" customHeight="1">
      <c r="A110" s="1"/>
      <c r="B110" s="1"/>
      <c r="C110" s="1"/>
      <c r="D110" s="1"/>
      <c r="E110" s="1"/>
      <c r="F110" s="1"/>
      <c r="G110" s="1"/>
      <c r="H110" s="1"/>
      <c r="I110" s="2"/>
      <c r="J110" s="1"/>
      <c r="K110" s="1"/>
      <c r="L110" s="1"/>
      <c r="M110" s="1"/>
      <c r="N110" s="1"/>
      <c r="O110" s="1"/>
      <c r="P110" s="1"/>
      <c r="Q110" s="1"/>
      <c r="R110" s="3"/>
      <c r="S110" s="3"/>
      <c r="T110" s="3"/>
      <c r="U110" s="3"/>
      <c r="V110" s="3"/>
      <c r="W110" s="3"/>
      <c r="X110" s="3"/>
      <c r="Y110" s="3"/>
      <c r="Z110" s="3"/>
      <c r="AA110" s="3"/>
      <c r="AB110" s="3"/>
      <c r="AC110" s="3"/>
      <c r="AD110" s="3"/>
    </row>
    <row r="111" spans="1:30" ht="12" customHeight="1">
      <c r="A111" s="1"/>
      <c r="B111" s="1"/>
      <c r="C111" s="1"/>
      <c r="D111" s="1"/>
      <c r="E111" s="1"/>
      <c r="F111" s="1"/>
      <c r="G111" s="1"/>
      <c r="H111" s="1"/>
      <c r="I111" s="2"/>
      <c r="J111" s="1"/>
      <c r="K111" s="1"/>
      <c r="L111" s="1"/>
      <c r="M111" s="1"/>
      <c r="N111" s="1"/>
      <c r="O111" s="1"/>
      <c r="P111" s="1"/>
      <c r="Q111" s="1"/>
      <c r="R111" s="3"/>
      <c r="S111" s="3"/>
      <c r="T111" s="3"/>
      <c r="U111" s="3"/>
      <c r="V111" s="3"/>
      <c r="W111" s="3"/>
      <c r="X111" s="3"/>
      <c r="Y111" s="3"/>
      <c r="Z111" s="3"/>
      <c r="AA111" s="3"/>
      <c r="AB111" s="3"/>
      <c r="AC111" s="3"/>
      <c r="AD111" s="3"/>
    </row>
    <row r="112" spans="1:30" ht="12" customHeight="1">
      <c r="A112" s="1"/>
      <c r="B112" s="1"/>
      <c r="C112" s="1"/>
      <c r="D112" s="1"/>
      <c r="E112" s="1"/>
      <c r="F112" s="1"/>
      <c r="G112" s="1"/>
      <c r="H112" s="1"/>
      <c r="I112" s="2"/>
      <c r="J112" s="1"/>
      <c r="K112" s="1"/>
      <c r="L112" s="1"/>
      <c r="M112" s="1"/>
      <c r="N112" s="1"/>
      <c r="O112" s="1"/>
      <c r="P112" s="1"/>
      <c r="Q112" s="1"/>
      <c r="R112" s="3"/>
      <c r="S112" s="3"/>
      <c r="T112" s="3"/>
      <c r="U112" s="3"/>
      <c r="V112" s="3"/>
      <c r="W112" s="3"/>
      <c r="X112" s="3"/>
      <c r="Y112" s="3"/>
      <c r="Z112" s="3"/>
      <c r="AA112" s="3"/>
      <c r="AB112" s="3"/>
      <c r="AC112" s="3"/>
      <c r="AD112" s="3"/>
    </row>
    <row r="113" spans="1:30" ht="12" customHeight="1">
      <c r="A113" s="1"/>
      <c r="B113" s="1"/>
      <c r="C113" s="1"/>
      <c r="D113" s="1"/>
      <c r="E113" s="1"/>
      <c r="F113" s="1"/>
      <c r="G113" s="1"/>
      <c r="H113" s="1"/>
      <c r="I113" s="2"/>
      <c r="J113" s="1"/>
      <c r="K113" s="1"/>
      <c r="L113" s="1"/>
      <c r="M113" s="1"/>
      <c r="N113" s="1"/>
      <c r="O113" s="1"/>
      <c r="P113" s="1"/>
      <c r="Q113" s="1"/>
      <c r="R113" s="3"/>
      <c r="S113" s="3"/>
      <c r="T113" s="3"/>
      <c r="U113" s="3"/>
      <c r="V113" s="3"/>
      <c r="W113" s="3"/>
      <c r="X113" s="3"/>
      <c r="Y113" s="3"/>
      <c r="Z113" s="3"/>
      <c r="AA113" s="3"/>
      <c r="AB113" s="3"/>
      <c r="AC113" s="3"/>
      <c r="AD113" s="3"/>
    </row>
    <row r="114" spans="1:30" ht="12" customHeight="1">
      <c r="A114" s="1"/>
      <c r="B114" s="1"/>
      <c r="C114" s="1"/>
      <c r="D114" s="1"/>
      <c r="E114" s="1"/>
      <c r="F114" s="1"/>
      <c r="G114" s="1"/>
      <c r="H114" s="1"/>
      <c r="I114" s="2"/>
      <c r="J114" s="1"/>
      <c r="K114" s="1"/>
      <c r="L114" s="1"/>
      <c r="M114" s="1"/>
      <c r="N114" s="1"/>
      <c r="O114" s="1"/>
      <c r="P114" s="1"/>
      <c r="Q114" s="1"/>
      <c r="R114" s="3"/>
      <c r="S114" s="3"/>
      <c r="T114" s="3"/>
      <c r="U114" s="3"/>
      <c r="V114" s="3"/>
      <c r="W114" s="3"/>
      <c r="X114" s="3"/>
      <c r="Y114" s="3"/>
      <c r="Z114" s="3"/>
      <c r="AA114" s="3"/>
      <c r="AB114" s="3"/>
      <c r="AC114" s="3"/>
      <c r="AD114" s="3"/>
    </row>
    <row r="115" spans="1:30" ht="13.5" customHeight="1">
      <c r="A115" s="1"/>
      <c r="B115" s="1"/>
      <c r="C115" s="1"/>
      <c r="D115" s="1"/>
      <c r="E115" s="1"/>
      <c r="F115" s="1"/>
      <c r="G115" s="1"/>
      <c r="H115" s="1"/>
      <c r="I115" s="2"/>
      <c r="J115" s="1"/>
      <c r="K115" s="1"/>
      <c r="L115" s="1"/>
      <c r="M115" s="1"/>
      <c r="N115" s="1"/>
      <c r="O115" s="1"/>
      <c r="P115" s="1"/>
      <c r="Q115" s="1"/>
      <c r="R115" s="3"/>
      <c r="S115" s="3"/>
      <c r="T115" s="3"/>
      <c r="U115" s="3"/>
      <c r="V115" s="3"/>
      <c r="W115" s="3"/>
      <c r="X115" s="3"/>
      <c r="Y115" s="3"/>
      <c r="Z115" s="3"/>
      <c r="AA115" s="3"/>
      <c r="AB115" s="3"/>
      <c r="AC115" s="3"/>
      <c r="AD115" s="3"/>
    </row>
    <row r="116" spans="1:30" ht="12" customHeight="1">
      <c r="A116" s="1"/>
      <c r="B116" s="1"/>
      <c r="C116" s="1"/>
      <c r="D116" s="1"/>
      <c r="E116" s="1"/>
      <c r="F116" s="1"/>
      <c r="G116" s="1"/>
      <c r="H116" s="1"/>
      <c r="I116" s="2"/>
      <c r="J116" s="1"/>
      <c r="K116" s="1"/>
      <c r="L116" s="1"/>
      <c r="M116" s="1"/>
      <c r="N116" s="1"/>
      <c r="O116" s="1"/>
      <c r="P116" s="1"/>
      <c r="Q116" s="1"/>
      <c r="R116" s="3"/>
      <c r="S116" s="3"/>
      <c r="T116" s="3"/>
      <c r="U116" s="3"/>
      <c r="V116" s="3"/>
      <c r="W116" s="3"/>
      <c r="X116" s="3"/>
      <c r="Y116" s="3"/>
      <c r="Z116" s="3"/>
      <c r="AA116" s="3"/>
      <c r="AB116" s="3"/>
      <c r="AC116" s="3"/>
      <c r="AD116" s="3"/>
    </row>
    <row r="117" spans="1:30" ht="12" customHeight="1">
      <c r="A117" s="1"/>
      <c r="B117" s="1"/>
      <c r="C117" s="1"/>
      <c r="D117" s="1"/>
      <c r="E117" s="1"/>
      <c r="F117" s="1"/>
      <c r="G117" s="1"/>
      <c r="H117" s="1"/>
      <c r="I117" s="2"/>
      <c r="J117" s="1"/>
      <c r="K117" s="1"/>
      <c r="L117" s="1"/>
      <c r="M117" s="1"/>
      <c r="N117" s="1"/>
      <c r="O117" s="1"/>
      <c r="P117" s="1"/>
      <c r="Q117" s="1"/>
      <c r="R117" s="3"/>
      <c r="S117" s="3"/>
      <c r="T117" s="3"/>
      <c r="U117" s="3"/>
      <c r="V117" s="3"/>
      <c r="W117" s="3"/>
      <c r="X117" s="3"/>
      <c r="Y117" s="3"/>
      <c r="Z117" s="3"/>
      <c r="AA117" s="3"/>
      <c r="AB117" s="3"/>
      <c r="AC117" s="3"/>
      <c r="AD117" s="3"/>
    </row>
    <row r="118" spans="1:30" ht="12" customHeight="1">
      <c r="A118" s="1"/>
      <c r="B118" s="1"/>
      <c r="C118" s="1"/>
      <c r="D118" s="1"/>
      <c r="E118" s="1"/>
      <c r="F118" s="1"/>
      <c r="G118" s="1"/>
      <c r="H118" s="1"/>
      <c r="I118" s="2"/>
      <c r="J118" s="1"/>
      <c r="K118" s="1"/>
      <c r="L118" s="1"/>
      <c r="M118" s="1"/>
      <c r="N118" s="1"/>
      <c r="O118" s="1"/>
      <c r="P118" s="1"/>
      <c r="Q118" s="1"/>
      <c r="R118" s="3"/>
      <c r="S118" s="3"/>
      <c r="T118" s="3"/>
      <c r="U118" s="3"/>
      <c r="V118" s="3"/>
      <c r="W118" s="3"/>
      <c r="X118" s="3"/>
      <c r="Y118" s="3"/>
      <c r="Z118" s="3"/>
      <c r="AA118" s="3"/>
      <c r="AB118" s="3"/>
      <c r="AC118" s="3"/>
      <c r="AD118" s="3"/>
    </row>
    <row r="119" spans="1:30" ht="12" customHeight="1">
      <c r="A119" s="1"/>
      <c r="B119" s="1"/>
      <c r="C119" s="1"/>
      <c r="D119" s="1"/>
      <c r="E119" s="1"/>
      <c r="F119" s="1"/>
      <c r="G119" s="1"/>
      <c r="H119" s="1"/>
      <c r="I119" s="2"/>
      <c r="J119" s="1"/>
      <c r="K119" s="6"/>
      <c r="L119" s="1"/>
      <c r="M119" s="1"/>
      <c r="N119" s="1"/>
      <c r="O119" s="1"/>
      <c r="P119" s="1"/>
      <c r="Q119" s="1"/>
      <c r="R119" s="3"/>
      <c r="S119" s="3"/>
      <c r="T119" s="3"/>
      <c r="U119" s="3"/>
      <c r="V119" s="3"/>
      <c r="W119" s="3"/>
      <c r="X119" s="3"/>
      <c r="Y119" s="3"/>
      <c r="Z119" s="3"/>
      <c r="AA119" s="3"/>
      <c r="AB119" s="3"/>
      <c r="AC119" s="3"/>
      <c r="AD119" s="3"/>
    </row>
    <row r="120" spans="1:30" ht="12" customHeight="1">
      <c r="A120" s="1"/>
      <c r="B120" s="1"/>
      <c r="C120" s="1"/>
      <c r="D120" s="1"/>
      <c r="E120" s="1"/>
      <c r="F120" s="1"/>
      <c r="G120" s="1"/>
      <c r="H120" s="1"/>
      <c r="I120" s="2"/>
      <c r="J120" s="1"/>
      <c r="K120" s="6"/>
      <c r="L120" s="1"/>
      <c r="M120" s="1"/>
      <c r="N120" s="1"/>
      <c r="O120" s="1"/>
      <c r="P120" s="1"/>
      <c r="Q120" s="1"/>
      <c r="R120" s="3"/>
      <c r="S120" s="3"/>
      <c r="T120" s="3"/>
      <c r="U120" s="3"/>
      <c r="V120" s="3"/>
      <c r="W120" s="3"/>
      <c r="X120" s="3"/>
      <c r="Y120" s="3"/>
      <c r="Z120" s="3"/>
      <c r="AA120" s="3"/>
      <c r="AB120" s="3"/>
      <c r="AC120" s="3"/>
      <c r="AD120" s="3"/>
    </row>
    <row r="121" spans="1:30" ht="12" customHeight="1">
      <c r="A121" s="1"/>
      <c r="B121" s="1"/>
      <c r="C121" s="1"/>
      <c r="D121" s="1"/>
      <c r="E121" s="1"/>
      <c r="F121" s="1"/>
      <c r="G121" s="1"/>
      <c r="H121" s="1"/>
      <c r="I121" s="2"/>
      <c r="J121" s="1"/>
      <c r="K121" s="6"/>
      <c r="L121" s="1"/>
      <c r="M121" s="1"/>
      <c r="N121" s="1"/>
      <c r="O121" s="1"/>
      <c r="P121" s="1"/>
      <c r="Q121" s="1"/>
      <c r="R121" s="3"/>
      <c r="S121" s="3"/>
      <c r="T121" s="3"/>
      <c r="U121" s="3"/>
      <c r="V121" s="3"/>
      <c r="W121" s="3"/>
      <c r="X121" s="3"/>
      <c r="Y121" s="3"/>
      <c r="Z121" s="3"/>
      <c r="AA121" s="3"/>
      <c r="AB121" s="3"/>
      <c r="AC121" s="3"/>
      <c r="AD121" s="3"/>
    </row>
    <row r="122" spans="1:30" ht="12" customHeight="1">
      <c r="A122" s="1"/>
      <c r="B122" s="1"/>
      <c r="C122" s="1"/>
      <c r="D122" s="1"/>
      <c r="E122" s="1"/>
      <c r="F122" s="1"/>
      <c r="G122" s="1"/>
      <c r="H122" s="1"/>
      <c r="I122" s="2"/>
      <c r="J122" s="1"/>
      <c r="K122" s="6"/>
      <c r="L122" s="1"/>
      <c r="M122" s="1"/>
      <c r="N122" s="1"/>
      <c r="O122" s="1"/>
      <c r="P122" s="1"/>
      <c r="Q122" s="1"/>
      <c r="R122" s="3"/>
      <c r="S122" s="3"/>
      <c r="T122" s="3"/>
      <c r="U122" s="3"/>
      <c r="V122" s="3"/>
      <c r="W122" s="3"/>
      <c r="X122" s="3"/>
      <c r="Y122" s="3"/>
      <c r="Z122" s="3"/>
      <c r="AA122" s="3"/>
      <c r="AB122" s="3"/>
      <c r="AC122" s="3"/>
      <c r="AD122" s="3"/>
    </row>
    <row r="123" spans="1:30" ht="12" customHeight="1">
      <c r="A123" s="1"/>
      <c r="B123" s="1"/>
      <c r="C123" s="1"/>
      <c r="D123" s="1"/>
      <c r="E123" s="1"/>
      <c r="F123" s="1"/>
      <c r="G123" s="1"/>
      <c r="H123" s="1"/>
      <c r="I123" s="2"/>
      <c r="J123" s="1"/>
      <c r="K123" s="6"/>
      <c r="L123" s="1"/>
      <c r="M123" s="1"/>
      <c r="N123" s="1"/>
      <c r="O123" s="1"/>
      <c r="P123" s="1"/>
      <c r="Q123" s="1"/>
      <c r="R123" s="3"/>
      <c r="S123" s="3"/>
      <c r="T123" s="3"/>
      <c r="U123" s="3"/>
      <c r="V123" s="3"/>
      <c r="W123" s="3"/>
      <c r="X123" s="3"/>
      <c r="Y123" s="3"/>
      <c r="Z123" s="3"/>
      <c r="AA123" s="3"/>
      <c r="AB123" s="3"/>
      <c r="AC123" s="3"/>
      <c r="AD123" s="3"/>
    </row>
    <row r="124" spans="1:30" ht="12" customHeight="1">
      <c r="A124" s="1"/>
      <c r="B124" s="1"/>
      <c r="C124" s="1"/>
      <c r="D124" s="1"/>
      <c r="E124" s="1"/>
      <c r="F124" s="1"/>
      <c r="G124" s="1"/>
      <c r="H124" s="1"/>
      <c r="I124" s="2"/>
      <c r="J124" s="1"/>
      <c r="K124" s="6"/>
      <c r="L124" s="1"/>
      <c r="M124" s="1"/>
      <c r="N124" s="1"/>
      <c r="O124" s="1"/>
      <c r="P124" s="1"/>
      <c r="Q124" s="1"/>
      <c r="R124" s="3"/>
      <c r="S124" s="3"/>
      <c r="T124" s="3"/>
      <c r="U124" s="3"/>
      <c r="V124" s="3"/>
      <c r="W124" s="3"/>
      <c r="X124" s="3"/>
      <c r="Y124" s="3"/>
      <c r="Z124" s="3"/>
      <c r="AA124" s="3"/>
      <c r="AB124" s="3"/>
      <c r="AC124" s="3"/>
      <c r="AD124" s="3"/>
    </row>
    <row r="125" spans="1:30" ht="12" customHeight="1">
      <c r="A125" s="1"/>
      <c r="B125" s="1"/>
      <c r="C125" s="1"/>
      <c r="D125" s="1"/>
      <c r="E125" s="1"/>
      <c r="F125" s="1"/>
      <c r="G125" s="1"/>
      <c r="H125" s="1"/>
      <c r="I125" s="2"/>
      <c r="J125" s="1"/>
      <c r="K125" s="6"/>
      <c r="L125" s="1"/>
      <c r="M125" s="1"/>
      <c r="N125" s="1"/>
      <c r="O125" s="1"/>
      <c r="P125" s="1"/>
      <c r="Q125" s="1"/>
      <c r="R125" s="3"/>
      <c r="S125" s="3"/>
      <c r="T125" s="3"/>
      <c r="U125" s="3"/>
      <c r="V125" s="3"/>
      <c r="W125" s="3"/>
      <c r="X125" s="3"/>
      <c r="Y125" s="3"/>
      <c r="Z125" s="3"/>
      <c r="AA125" s="3"/>
      <c r="AB125" s="3"/>
      <c r="AC125" s="3"/>
      <c r="AD125" s="3"/>
    </row>
    <row r="126" spans="1:30" ht="12" customHeight="1">
      <c r="A126" s="1"/>
      <c r="B126" s="1"/>
      <c r="C126" s="1"/>
      <c r="D126" s="1"/>
      <c r="E126" s="1"/>
      <c r="F126" s="1"/>
      <c r="G126" s="1"/>
      <c r="H126" s="1"/>
      <c r="I126" s="2"/>
      <c r="J126" s="1"/>
      <c r="K126" s="6"/>
      <c r="L126" s="1"/>
      <c r="M126" s="1"/>
      <c r="N126" s="1"/>
      <c r="O126" s="1"/>
      <c r="P126" s="1"/>
      <c r="Q126" s="1"/>
      <c r="R126" s="3"/>
      <c r="S126" s="3"/>
      <c r="T126" s="3"/>
      <c r="U126" s="3"/>
      <c r="V126" s="3"/>
      <c r="W126" s="3"/>
      <c r="X126" s="3"/>
      <c r="Y126" s="3"/>
      <c r="Z126" s="3"/>
      <c r="AA126" s="3"/>
      <c r="AB126" s="3"/>
      <c r="AC126" s="3"/>
      <c r="AD126" s="3"/>
    </row>
    <row r="127" spans="1:30" ht="12" customHeight="1">
      <c r="A127" s="1"/>
      <c r="B127" s="1"/>
      <c r="C127" s="1"/>
      <c r="D127" s="1"/>
      <c r="E127" s="1"/>
      <c r="F127" s="1"/>
      <c r="G127" s="1"/>
      <c r="H127" s="1"/>
      <c r="I127" s="2"/>
      <c r="J127" s="1"/>
      <c r="K127" s="6"/>
      <c r="L127" s="1"/>
      <c r="M127" s="1"/>
      <c r="N127" s="1"/>
      <c r="O127" s="1"/>
      <c r="P127" s="1"/>
      <c r="Q127" s="1"/>
      <c r="R127" s="3"/>
      <c r="S127" s="3"/>
      <c r="T127" s="3"/>
      <c r="U127" s="3"/>
      <c r="V127" s="3"/>
      <c r="W127" s="3"/>
      <c r="X127" s="3"/>
      <c r="Y127" s="3"/>
      <c r="Z127" s="3"/>
      <c r="AA127" s="3"/>
      <c r="AB127" s="3"/>
      <c r="AC127" s="3"/>
      <c r="AD127" s="3"/>
    </row>
    <row r="128" spans="1:30" ht="12" customHeight="1">
      <c r="A128" s="1"/>
      <c r="B128" s="1"/>
      <c r="C128" s="1"/>
      <c r="D128" s="1"/>
      <c r="E128" s="1"/>
      <c r="F128" s="1"/>
      <c r="G128" s="1"/>
      <c r="H128" s="1"/>
      <c r="I128" s="2"/>
      <c r="J128" s="1"/>
      <c r="K128" s="6"/>
      <c r="L128" s="1"/>
      <c r="M128" s="1"/>
      <c r="N128" s="1"/>
      <c r="O128" s="1"/>
      <c r="P128" s="1"/>
      <c r="Q128" s="1"/>
      <c r="R128" s="3"/>
      <c r="S128" s="3"/>
      <c r="T128" s="3"/>
      <c r="U128" s="3"/>
      <c r="V128" s="3"/>
      <c r="W128" s="3"/>
      <c r="X128" s="3"/>
      <c r="Y128" s="3"/>
      <c r="Z128" s="3"/>
      <c r="AA128" s="3"/>
      <c r="AB128" s="3"/>
      <c r="AC128" s="3"/>
      <c r="AD128" s="3"/>
    </row>
    <row r="129" spans="1:30" ht="12" customHeight="1">
      <c r="A129" s="1"/>
      <c r="B129" s="1"/>
      <c r="C129" s="1"/>
      <c r="D129" s="1"/>
      <c r="E129" s="1"/>
      <c r="F129" s="1"/>
      <c r="G129" s="1"/>
      <c r="H129" s="1"/>
      <c r="I129" s="2"/>
      <c r="J129" s="1"/>
      <c r="K129" s="6"/>
      <c r="L129" s="1"/>
      <c r="M129" s="1"/>
      <c r="N129" s="1"/>
      <c r="O129" s="1"/>
      <c r="P129" s="1"/>
      <c r="Q129" s="1"/>
      <c r="R129" s="3"/>
      <c r="S129" s="3"/>
      <c r="T129" s="3"/>
      <c r="U129" s="3"/>
      <c r="V129" s="3"/>
      <c r="W129" s="3"/>
      <c r="X129" s="3"/>
      <c r="Y129" s="3"/>
      <c r="Z129" s="3"/>
      <c r="AA129" s="3"/>
      <c r="AB129" s="3"/>
      <c r="AC129" s="3"/>
      <c r="AD129" s="3"/>
    </row>
    <row r="130" spans="1:30" ht="12" customHeight="1">
      <c r="A130" s="1"/>
      <c r="B130" s="1"/>
      <c r="C130" s="1"/>
      <c r="D130" s="1"/>
      <c r="E130" s="1"/>
      <c r="F130" s="1"/>
      <c r="G130" s="1"/>
      <c r="H130" s="1"/>
      <c r="I130" s="2"/>
      <c r="J130" s="1"/>
      <c r="K130" s="6"/>
      <c r="L130" s="1"/>
      <c r="M130" s="1"/>
      <c r="N130" s="1"/>
      <c r="O130" s="1"/>
      <c r="P130" s="1"/>
      <c r="Q130" s="1"/>
      <c r="R130" s="3"/>
      <c r="S130" s="3"/>
      <c r="T130" s="3"/>
      <c r="U130" s="3"/>
      <c r="V130" s="3"/>
      <c r="W130" s="3"/>
      <c r="X130" s="3"/>
      <c r="Y130" s="3"/>
      <c r="Z130" s="3"/>
      <c r="AA130" s="3"/>
      <c r="AB130" s="3"/>
      <c r="AC130" s="3"/>
      <c r="AD130" s="3"/>
    </row>
    <row r="131" spans="1:30" ht="12" customHeight="1">
      <c r="A131" s="1"/>
      <c r="B131" s="1"/>
      <c r="C131" s="1"/>
      <c r="D131" s="1"/>
      <c r="E131" s="1"/>
      <c r="F131" s="1"/>
      <c r="G131" s="1"/>
      <c r="H131" s="1"/>
      <c r="I131" s="2"/>
      <c r="J131" s="1"/>
      <c r="K131" s="6"/>
      <c r="L131" s="1"/>
      <c r="M131" s="1"/>
      <c r="N131" s="1"/>
      <c r="O131" s="1"/>
      <c r="P131" s="1"/>
      <c r="Q131" s="1"/>
      <c r="R131" s="3"/>
      <c r="S131" s="3"/>
      <c r="T131" s="3"/>
      <c r="U131" s="3"/>
      <c r="V131" s="3"/>
      <c r="W131" s="3"/>
      <c r="X131" s="3"/>
      <c r="Y131" s="3"/>
      <c r="Z131" s="3"/>
      <c r="AA131" s="3"/>
      <c r="AB131" s="3"/>
      <c r="AC131" s="3"/>
      <c r="AD131" s="3"/>
    </row>
    <row r="132" spans="1:30" ht="12" customHeight="1">
      <c r="A132" s="1"/>
      <c r="B132" s="1"/>
      <c r="C132" s="1"/>
      <c r="D132" s="1"/>
      <c r="E132" s="1"/>
      <c r="F132" s="1"/>
      <c r="G132" s="1"/>
      <c r="H132" s="1"/>
      <c r="I132" s="2"/>
      <c r="J132" s="1"/>
      <c r="K132" s="6"/>
      <c r="L132" s="1"/>
      <c r="M132" s="1"/>
      <c r="N132" s="1"/>
      <c r="O132" s="1"/>
      <c r="P132" s="1"/>
      <c r="Q132" s="1"/>
      <c r="R132" s="3"/>
      <c r="S132" s="3"/>
      <c r="T132" s="3"/>
      <c r="U132" s="3"/>
      <c r="V132" s="3"/>
      <c r="W132" s="3"/>
      <c r="X132" s="3"/>
      <c r="Y132" s="3"/>
      <c r="Z132" s="3"/>
      <c r="AA132" s="3"/>
      <c r="AB132" s="3"/>
      <c r="AC132" s="3"/>
      <c r="AD132" s="3"/>
    </row>
    <row r="133" spans="1:30" ht="12" customHeight="1">
      <c r="A133" s="1"/>
      <c r="B133" s="1"/>
      <c r="C133" s="1"/>
      <c r="D133" s="1"/>
      <c r="E133" s="1"/>
      <c r="F133" s="1"/>
      <c r="G133" s="1"/>
      <c r="H133" s="1"/>
      <c r="I133" s="2"/>
      <c r="J133" s="1"/>
      <c r="K133" s="6"/>
      <c r="L133" s="1"/>
      <c r="M133" s="1"/>
      <c r="N133" s="1"/>
      <c r="O133" s="1"/>
      <c r="P133" s="1"/>
      <c r="Q133" s="1"/>
      <c r="R133" s="3"/>
      <c r="S133" s="3"/>
      <c r="T133" s="3"/>
      <c r="U133" s="3"/>
      <c r="V133" s="3"/>
      <c r="W133" s="3"/>
      <c r="X133" s="3"/>
      <c r="Y133" s="3"/>
      <c r="Z133" s="3"/>
      <c r="AA133" s="3"/>
      <c r="AB133" s="3"/>
      <c r="AC133" s="3"/>
      <c r="AD133" s="3"/>
    </row>
    <row r="134" spans="1:30" ht="12" customHeight="1">
      <c r="A134" s="1"/>
      <c r="B134" s="1"/>
      <c r="C134" s="1"/>
      <c r="D134" s="1"/>
      <c r="E134" s="1"/>
      <c r="F134" s="1"/>
      <c r="G134" s="1"/>
      <c r="H134" s="1"/>
      <c r="I134" s="2"/>
      <c r="J134" s="1"/>
      <c r="K134" s="6"/>
      <c r="L134" s="1"/>
      <c r="M134" s="1"/>
      <c r="N134" s="1"/>
      <c r="O134" s="1"/>
      <c r="P134" s="1"/>
      <c r="Q134" s="1"/>
      <c r="R134" s="3"/>
      <c r="S134" s="3"/>
      <c r="T134" s="3"/>
      <c r="U134" s="3"/>
      <c r="V134" s="3"/>
      <c r="W134" s="3"/>
      <c r="X134" s="3"/>
      <c r="Y134" s="3"/>
      <c r="Z134" s="3"/>
      <c r="AA134" s="3"/>
      <c r="AB134" s="3"/>
      <c r="AC134" s="3"/>
      <c r="AD134" s="3"/>
    </row>
    <row r="135" spans="1:30" ht="12" customHeight="1">
      <c r="A135" s="1"/>
      <c r="B135" s="1"/>
      <c r="C135" s="1"/>
      <c r="D135" s="1"/>
      <c r="E135" s="1"/>
      <c r="F135" s="1"/>
      <c r="G135" s="1"/>
      <c r="H135" s="1"/>
      <c r="I135" s="2"/>
      <c r="J135" s="1"/>
      <c r="K135" s="6"/>
      <c r="L135" s="1"/>
      <c r="M135" s="1"/>
      <c r="N135" s="1"/>
      <c r="O135" s="1"/>
      <c r="P135" s="1"/>
      <c r="Q135" s="1"/>
      <c r="R135" s="3"/>
      <c r="S135" s="3"/>
      <c r="T135" s="3"/>
      <c r="U135" s="3"/>
      <c r="V135" s="3"/>
      <c r="W135" s="3"/>
      <c r="X135" s="3"/>
      <c r="Y135" s="3"/>
      <c r="Z135" s="3"/>
      <c r="AA135" s="3"/>
      <c r="AB135" s="3"/>
      <c r="AC135" s="3"/>
      <c r="AD135" s="3"/>
    </row>
    <row r="136" spans="1:30" ht="12" customHeight="1">
      <c r="A136" s="1"/>
      <c r="B136" s="1"/>
      <c r="C136" s="1"/>
      <c r="D136" s="1"/>
      <c r="E136" s="1"/>
      <c r="F136" s="1"/>
      <c r="G136" s="1"/>
      <c r="H136" s="1"/>
      <c r="I136" s="2"/>
      <c r="J136" s="1"/>
      <c r="K136" s="6"/>
      <c r="L136" s="1"/>
      <c r="M136" s="1"/>
      <c r="N136" s="1"/>
      <c r="O136" s="1"/>
      <c r="P136" s="1"/>
      <c r="Q136" s="1"/>
      <c r="R136" s="3"/>
      <c r="S136" s="3"/>
      <c r="T136" s="3"/>
      <c r="U136" s="3"/>
      <c r="V136" s="3"/>
      <c r="W136" s="3"/>
      <c r="X136" s="3"/>
      <c r="Y136" s="3"/>
      <c r="Z136" s="3"/>
      <c r="AA136" s="3"/>
      <c r="AB136" s="3"/>
      <c r="AC136" s="3"/>
      <c r="AD136" s="3"/>
    </row>
    <row r="137" spans="1:30" ht="12" customHeight="1">
      <c r="A137" s="1"/>
      <c r="B137" s="1"/>
      <c r="C137" s="1"/>
      <c r="D137" s="1"/>
      <c r="E137" s="1"/>
      <c r="F137" s="1"/>
      <c r="G137" s="1"/>
      <c r="H137" s="1"/>
      <c r="I137" s="2"/>
      <c r="J137" s="1"/>
      <c r="K137" s="6"/>
      <c r="L137" s="1"/>
      <c r="M137" s="1"/>
      <c r="N137" s="1"/>
      <c r="O137" s="1"/>
      <c r="P137" s="1"/>
      <c r="Q137" s="1"/>
      <c r="R137" s="3"/>
      <c r="S137" s="3"/>
      <c r="T137" s="3"/>
      <c r="U137" s="3"/>
      <c r="V137" s="3"/>
      <c r="W137" s="3"/>
      <c r="X137" s="3"/>
      <c r="Y137" s="3"/>
      <c r="Z137" s="3"/>
      <c r="AA137" s="3"/>
      <c r="AB137" s="3"/>
      <c r="AC137" s="3"/>
      <c r="AD137" s="3"/>
    </row>
    <row r="138" spans="1:30" ht="12" customHeight="1">
      <c r="A138" s="1"/>
      <c r="B138" s="1"/>
      <c r="C138" s="1"/>
      <c r="D138" s="1"/>
      <c r="E138" s="1"/>
      <c r="F138" s="1"/>
      <c r="G138" s="1"/>
      <c r="H138" s="1"/>
      <c r="I138" s="2"/>
      <c r="J138" s="1"/>
      <c r="K138" s="6"/>
      <c r="L138" s="1"/>
      <c r="M138" s="1"/>
      <c r="N138" s="1"/>
      <c r="O138" s="1"/>
      <c r="P138" s="1"/>
      <c r="Q138" s="1"/>
      <c r="R138" s="3"/>
      <c r="S138" s="3"/>
      <c r="T138" s="3"/>
      <c r="U138" s="3"/>
      <c r="V138" s="3"/>
      <c r="W138" s="3"/>
      <c r="X138" s="3"/>
      <c r="Y138" s="3"/>
      <c r="Z138" s="3"/>
      <c r="AA138" s="3"/>
      <c r="AB138" s="3"/>
      <c r="AC138" s="3"/>
      <c r="AD138" s="3"/>
    </row>
    <row r="139" spans="1:30" ht="12" customHeight="1">
      <c r="A139" s="1"/>
      <c r="B139" s="1"/>
      <c r="C139" s="1"/>
      <c r="D139" s="1"/>
      <c r="E139" s="1"/>
      <c r="F139" s="1"/>
      <c r="G139" s="1"/>
      <c r="H139" s="1"/>
      <c r="I139" s="2"/>
      <c r="J139" s="1"/>
      <c r="K139" s="6"/>
      <c r="L139" s="1"/>
      <c r="M139" s="1"/>
      <c r="N139" s="1"/>
      <c r="O139" s="1"/>
      <c r="P139" s="1"/>
      <c r="Q139" s="1"/>
      <c r="R139" s="3"/>
      <c r="S139" s="3"/>
      <c r="T139" s="3"/>
      <c r="U139" s="3"/>
      <c r="V139" s="3"/>
      <c r="W139" s="3"/>
      <c r="X139" s="3"/>
      <c r="Y139" s="3"/>
      <c r="Z139" s="3"/>
      <c r="AA139" s="3"/>
      <c r="AB139" s="3"/>
      <c r="AC139" s="3"/>
      <c r="AD139" s="3"/>
    </row>
    <row r="140" spans="1:30" ht="12" customHeight="1">
      <c r="A140" s="1"/>
      <c r="B140" s="1"/>
      <c r="C140" s="1"/>
      <c r="D140" s="1"/>
      <c r="E140" s="1"/>
      <c r="F140" s="1"/>
      <c r="G140" s="1"/>
      <c r="H140" s="1"/>
      <c r="I140" s="2"/>
      <c r="J140" s="1"/>
      <c r="K140" s="6"/>
      <c r="L140" s="1"/>
      <c r="M140" s="1"/>
      <c r="N140" s="1"/>
      <c r="O140" s="1"/>
      <c r="P140" s="1"/>
      <c r="Q140" s="1"/>
      <c r="R140" s="3"/>
      <c r="S140" s="3"/>
      <c r="T140" s="3"/>
      <c r="U140" s="3"/>
      <c r="V140" s="3"/>
      <c r="W140" s="3"/>
      <c r="X140" s="3"/>
      <c r="Y140" s="3"/>
      <c r="Z140" s="3"/>
      <c r="AA140" s="3"/>
      <c r="AB140" s="3"/>
      <c r="AC140" s="3"/>
      <c r="AD140" s="3"/>
    </row>
    <row r="141" spans="1:30" ht="12" customHeight="1">
      <c r="A141" s="1"/>
      <c r="B141" s="1"/>
      <c r="C141" s="1"/>
      <c r="D141" s="1"/>
      <c r="E141" s="1"/>
      <c r="F141" s="1"/>
      <c r="G141" s="1"/>
      <c r="H141" s="1"/>
      <c r="I141" s="2"/>
      <c r="J141" s="1"/>
      <c r="K141" s="6"/>
      <c r="L141" s="1"/>
      <c r="M141" s="1"/>
      <c r="N141" s="1"/>
      <c r="O141" s="1"/>
      <c r="P141" s="1"/>
      <c r="Q141" s="1"/>
      <c r="R141" s="3"/>
      <c r="S141" s="3"/>
      <c r="T141" s="3"/>
      <c r="U141" s="3"/>
      <c r="V141" s="3"/>
      <c r="W141" s="3"/>
      <c r="X141" s="3"/>
      <c r="Y141" s="3"/>
      <c r="Z141" s="3"/>
      <c r="AA141" s="3"/>
      <c r="AB141" s="3"/>
      <c r="AC141" s="3"/>
      <c r="AD141" s="3"/>
    </row>
    <row r="142" spans="1:30" ht="12" customHeight="1">
      <c r="A142" s="1"/>
      <c r="B142" s="1"/>
      <c r="C142" s="1"/>
      <c r="D142" s="1"/>
      <c r="E142" s="1"/>
      <c r="F142" s="1"/>
      <c r="G142" s="1"/>
      <c r="H142" s="1"/>
      <c r="I142" s="2"/>
      <c r="J142" s="1"/>
      <c r="K142" s="6"/>
      <c r="L142" s="1"/>
      <c r="M142" s="1"/>
      <c r="N142" s="1"/>
      <c r="O142" s="1"/>
      <c r="P142" s="1"/>
      <c r="Q142" s="1"/>
      <c r="R142" s="3"/>
      <c r="S142" s="3"/>
      <c r="T142" s="3"/>
      <c r="U142" s="3"/>
      <c r="V142" s="3"/>
      <c r="W142" s="3"/>
      <c r="X142" s="3"/>
      <c r="Y142" s="3"/>
      <c r="Z142" s="3"/>
      <c r="AA142" s="3"/>
      <c r="AB142" s="3"/>
      <c r="AC142" s="3"/>
      <c r="AD142" s="3"/>
    </row>
    <row r="143" spans="1:30" ht="12" customHeight="1">
      <c r="A143" s="1"/>
      <c r="B143" s="1"/>
      <c r="C143" s="1"/>
      <c r="D143" s="1"/>
      <c r="E143" s="1"/>
      <c r="F143" s="1"/>
      <c r="G143" s="1"/>
      <c r="H143" s="1"/>
      <c r="I143" s="2"/>
      <c r="J143" s="1"/>
      <c r="K143" s="6"/>
      <c r="L143" s="1"/>
      <c r="M143" s="1"/>
      <c r="N143" s="1"/>
      <c r="O143" s="1"/>
      <c r="P143" s="1"/>
      <c r="Q143" s="1"/>
      <c r="R143" s="3"/>
      <c r="S143" s="3"/>
      <c r="T143" s="3"/>
      <c r="U143" s="3"/>
      <c r="V143" s="3"/>
      <c r="W143" s="3"/>
      <c r="X143" s="3"/>
      <c r="Y143" s="3"/>
      <c r="Z143" s="3"/>
      <c r="AA143" s="3"/>
      <c r="AB143" s="3"/>
      <c r="AC143" s="3"/>
      <c r="AD143" s="3"/>
    </row>
    <row r="144" spans="1:30" ht="12" customHeight="1">
      <c r="A144" s="1"/>
      <c r="B144" s="1"/>
      <c r="C144" s="1"/>
      <c r="D144" s="1"/>
      <c r="E144" s="1"/>
      <c r="F144" s="1"/>
      <c r="G144" s="1"/>
      <c r="H144" s="1"/>
      <c r="I144" s="2"/>
      <c r="J144" s="1"/>
      <c r="K144" s="1"/>
      <c r="L144" s="1"/>
      <c r="M144" s="1"/>
      <c r="N144" s="1"/>
      <c r="O144" s="1"/>
      <c r="P144" s="1"/>
      <c r="Q144" s="1"/>
      <c r="R144" s="3"/>
      <c r="S144" s="3"/>
      <c r="T144" s="3"/>
      <c r="U144" s="3"/>
      <c r="V144" s="3"/>
      <c r="W144" s="3"/>
      <c r="X144" s="3"/>
      <c r="Y144" s="3"/>
      <c r="Z144" s="3"/>
      <c r="AA144" s="3"/>
      <c r="AB144" s="3"/>
      <c r="AC144" s="3"/>
      <c r="AD144" s="3"/>
    </row>
    <row r="145" spans="1:30" ht="12" customHeight="1">
      <c r="A145" s="1"/>
      <c r="B145" s="1"/>
      <c r="C145" s="1"/>
      <c r="D145" s="1"/>
      <c r="E145" s="1"/>
      <c r="F145" s="1"/>
      <c r="G145" s="1"/>
      <c r="H145" s="1"/>
      <c r="I145" s="2"/>
      <c r="J145" s="1"/>
      <c r="K145" s="1"/>
      <c r="L145" s="1"/>
      <c r="M145" s="1"/>
      <c r="N145" s="1"/>
      <c r="O145" s="1"/>
      <c r="P145" s="1"/>
      <c r="Q145" s="1"/>
      <c r="R145" s="3" t="s">
        <v>56</v>
      </c>
      <c r="S145" s="3"/>
      <c r="T145" s="3"/>
      <c r="U145" s="3"/>
      <c r="V145" s="3"/>
      <c r="W145" s="3"/>
      <c r="X145" s="3"/>
      <c r="Y145" s="3"/>
      <c r="Z145" s="3"/>
      <c r="AA145" s="3"/>
      <c r="AB145" s="3"/>
      <c r="AC145" s="3"/>
      <c r="AD145" s="3"/>
    </row>
    <row r="146" spans="1:30" ht="12" customHeight="1">
      <c r="A146" s="1"/>
      <c r="B146" s="1"/>
      <c r="C146" s="1"/>
      <c r="D146" s="1"/>
      <c r="E146" s="1"/>
      <c r="F146" s="1"/>
      <c r="G146" s="1"/>
      <c r="H146" s="1"/>
      <c r="I146" s="2"/>
      <c r="J146" s="1"/>
      <c r="K146" s="1"/>
      <c r="L146" s="1"/>
      <c r="M146" s="1"/>
      <c r="N146" s="1"/>
      <c r="O146" s="1"/>
      <c r="P146" s="1"/>
      <c r="Q146" s="1"/>
      <c r="R146" s="3" t="s">
        <v>56</v>
      </c>
      <c r="S146" s="3"/>
      <c r="T146" s="3"/>
      <c r="U146" s="3"/>
      <c r="V146" s="3"/>
      <c r="W146" s="3"/>
      <c r="X146" s="3"/>
      <c r="Y146" s="3"/>
      <c r="Z146" s="3"/>
      <c r="AA146" s="3"/>
      <c r="AB146" s="3"/>
      <c r="AC146" s="3"/>
      <c r="AD146" s="3"/>
    </row>
    <row r="147" spans="1:30" ht="12" customHeight="1">
      <c r="A147" s="1"/>
      <c r="B147" s="1"/>
      <c r="C147" s="1"/>
      <c r="D147" s="1"/>
      <c r="E147" s="1"/>
      <c r="F147" s="1"/>
      <c r="G147" s="1"/>
      <c r="H147" s="1"/>
      <c r="I147" s="2"/>
      <c r="J147" s="1"/>
      <c r="K147" s="1"/>
      <c r="L147" s="1"/>
      <c r="M147" s="1"/>
      <c r="N147" s="1"/>
      <c r="O147" s="1"/>
      <c r="P147" s="1"/>
      <c r="Q147" s="1"/>
      <c r="R147" s="3" t="s">
        <v>56</v>
      </c>
      <c r="S147" s="3"/>
      <c r="T147" s="3"/>
      <c r="U147" s="3"/>
      <c r="V147" s="3"/>
      <c r="W147" s="3"/>
      <c r="X147" s="3"/>
      <c r="Y147" s="3"/>
      <c r="Z147" s="3"/>
      <c r="AA147" s="3"/>
      <c r="AB147" s="3"/>
      <c r="AC147" s="3"/>
      <c r="AD147" s="3"/>
    </row>
    <row r="148" spans="1:30" ht="12" customHeight="1">
      <c r="A148" s="1"/>
      <c r="B148" s="1"/>
      <c r="C148" s="1"/>
      <c r="D148" s="1"/>
      <c r="E148" s="1"/>
      <c r="F148" s="1"/>
      <c r="G148" s="1"/>
      <c r="H148" s="1"/>
      <c r="I148" s="2"/>
      <c r="J148" s="1"/>
      <c r="K148" s="1"/>
      <c r="L148" s="1"/>
      <c r="M148" s="1"/>
      <c r="N148" s="1"/>
      <c r="O148" s="1"/>
      <c r="P148" s="1"/>
      <c r="Q148" s="1"/>
      <c r="R148" s="3" t="s">
        <v>56</v>
      </c>
      <c r="S148" s="3"/>
      <c r="T148" s="3"/>
      <c r="U148" s="3"/>
      <c r="V148" s="3"/>
      <c r="W148" s="3"/>
      <c r="X148" s="3"/>
      <c r="Y148" s="3"/>
      <c r="Z148" s="3"/>
      <c r="AA148" s="3"/>
      <c r="AB148" s="3"/>
      <c r="AC148" s="3"/>
      <c r="AD148" s="3"/>
    </row>
    <row r="149" spans="1:30" ht="12" customHeight="1">
      <c r="A149" s="1"/>
      <c r="B149" s="1"/>
      <c r="C149" s="1"/>
      <c r="D149" s="1"/>
      <c r="E149" s="1"/>
      <c r="F149" s="1"/>
      <c r="G149" s="1"/>
      <c r="H149" s="1"/>
      <c r="I149" s="2"/>
      <c r="J149" s="1"/>
      <c r="K149" s="1"/>
      <c r="L149" s="1"/>
      <c r="M149" s="1"/>
      <c r="N149" s="1"/>
      <c r="O149" s="1"/>
      <c r="P149" s="1"/>
      <c r="Q149" s="1"/>
      <c r="R149" s="3"/>
      <c r="S149" s="3"/>
      <c r="T149" s="3"/>
      <c r="U149" s="3"/>
      <c r="V149" s="3"/>
      <c r="W149" s="3"/>
      <c r="X149" s="3"/>
      <c r="Y149" s="3"/>
      <c r="Z149" s="3"/>
      <c r="AA149" s="3"/>
      <c r="AB149" s="3"/>
      <c r="AC149" s="3"/>
      <c r="AD149" s="3"/>
    </row>
    <row r="150" spans="1:30" ht="12" customHeight="1">
      <c r="A150" s="1"/>
      <c r="B150" s="1"/>
      <c r="C150" s="1"/>
      <c r="D150" s="1"/>
      <c r="E150" s="1"/>
      <c r="F150" s="1"/>
      <c r="G150" s="1"/>
      <c r="H150" s="1"/>
      <c r="I150" s="2"/>
      <c r="J150" s="1"/>
      <c r="K150" s="1"/>
      <c r="L150" s="1"/>
      <c r="M150" s="1"/>
      <c r="N150" s="1"/>
      <c r="O150" s="1"/>
      <c r="P150" s="1"/>
      <c r="Q150" s="1"/>
      <c r="R150" s="3"/>
      <c r="S150" s="3"/>
      <c r="T150" s="3"/>
      <c r="U150" s="3"/>
      <c r="V150" s="3"/>
      <c r="W150" s="3"/>
      <c r="X150" s="3"/>
      <c r="Y150" s="3"/>
      <c r="Z150" s="3"/>
      <c r="AA150" s="3"/>
      <c r="AB150" s="3"/>
      <c r="AC150" s="3"/>
      <c r="AD150" s="3"/>
    </row>
    <row r="151" spans="1:30" ht="12" customHeight="1">
      <c r="A151" s="1"/>
      <c r="B151" s="1"/>
      <c r="C151" s="1"/>
      <c r="D151" s="1"/>
      <c r="E151" s="1"/>
      <c r="F151" s="1"/>
      <c r="G151" s="3"/>
      <c r="H151" s="1"/>
      <c r="I151" s="2"/>
      <c r="J151" s="1"/>
      <c r="K151" s="1"/>
      <c r="L151" s="1"/>
      <c r="M151" s="1"/>
      <c r="N151" s="1"/>
      <c r="O151" s="1"/>
      <c r="P151" s="1"/>
      <c r="Q151" s="1"/>
      <c r="R151" s="3"/>
      <c r="S151" s="3"/>
      <c r="T151" s="3"/>
      <c r="U151" s="3"/>
      <c r="V151" s="3"/>
      <c r="W151" s="3"/>
      <c r="X151" s="3"/>
      <c r="Y151" s="3"/>
      <c r="Z151" s="3"/>
      <c r="AA151" s="3"/>
      <c r="AB151" s="3"/>
      <c r="AC151" s="3"/>
      <c r="AD151" s="3"/>
    </row>
    <row r="152" spans="1:30" ht="12" customHeight="1">
      <c r="A152" s="1"/>
      <c r="B152" s="1"/>
      <c r="C152" s="1"/>
      <c r="D152" s="1"/>
      <c r="E152" s="1"/>
      <c r="F152" s="1"/>
      <c r="G152" s="3"/>
      <c r="H152" s="1"/>
      <c r="I152" s="2"/>
      <c r="J152" s="1"/>
      <c r="K152" s="1"/>
      <c r="L152" s="1"/>
      <c r="M152" s="1"/>
      <c r="N152" s="1"/>
      <c r="O152" s="1"/>
      <c r="P152" s="1"/>
      <c r="Q152" s="1"/>
      <c r="R152" s="3"/>
      <c r="S152" s="3"/>
      <c r="T152" s="3"/>
      <c r="U152" s="3"/>
      <c r="V152" s="3"/>
      <c r="W152" s="3"/>
      <c r="X152" s="3"/>
      <c r="Y152" s="3"/>
      <c r="Z152" s="3"/>
      <c r="AA152" s="3"/>
      <c r="AB152" s="3"/>
      <c r="AC152" s="3"/>
      <c r="AD152" s="3"/>
    </row>
    <row r="153" spans="1:30" ht="12" customHeight="1">
      <c r="A153" s="1"/>
      <c r="B153" s="1"/>
      <c r="C153" s="1"/>
      <c r="D153" s="1"/>
      <c r="E153" s="1"/>
      <c r="F153" s="1"/>
      <c r="G153" s="3"/>
      <c r="H153" s="1"/>
      <c r="I153" s="2"/>
      <c r="J153" s="1"/>
      <c r="K153" s="1"/>
      <c r="L153" s="1"/>
      <c r="M153" s="1"/>
      <c r="N153" s="1"/>
      <c r="O153" s="1"/>
      <c r="P153" s="1"/>
      <c r="Q153" s="1"/>
      <c r="R153" s="3"/>
      <c r="S153" s="3"/>
      <c r="T153" s="3"/>
      <c r="U153" s="3"/>
      <c r="V153" s="3"/>
      <c r="W153" s="3"/>
      <c r="X153" s="3"/>
      <c r="Y153" s="3"/>
      <c r="Z153" s="3"/>
      <c r="AA153" s="3"/>
      <c r="AB153" s="3"/>
      <c r="AC153" s="3"/>
      <c r="AD153" s="3"/>
    </row>
    <row r="154" spans="1:30" ht="12" customHeight="1">
      <c r="A154" s="1"/>
      <c r="B154" s="1"/>
      <c r="C154" s="1"/>
      <c r="D154" s="1"/>
      <c r="E154" s="1"/>
      <c r="F154" s="1"/>
      <c r="G154" s="3"/>
      <c r="H154" s="1"/>
      <c r="I154" s="2"/>
      <c r="J154" s="1"/>
      <c r="K154" s="1"/>
      <c r="L154" s="1"/>
      <c r="M154" s="1"/>
      <c r="N154" s="1"/>
      <c r="O154" s="1"/>
      <c r="P154" s="1"/>
      <c r="Q154" s="1"/>
      <c r="R154" s="3"/>
      <c r="S154" s="3"/>
      <c r="T154" s="3"/>
      <c r="U154" s="3"/>
      <c r="V154" s="3"/>
      <c r="W154" s="3"/>
      <c r="X154" s="3"/>
      <c r="Y154" s="3"/>
      <c r="Z154" s="3"/>
      <c r="AA154" s="3"/>
      <c r="AB154" s="3"/>
      <c r="AC154" s="3"/>
      <c r="AD154" s="3"/>
    </row>
    <row r="155" spans="1:30" ht="12" customHeight="1">
      <c r="A155" s="1"/>
      <c r="B155" s="1"/>
      <c r="C155" s="1"/>
      <c r="D155" s="1"/>
      <c r="E155" s="1"/>
      <c r="F155" s="1"/>
      <c r="G155" s="3"/>
      <c r="H155" s="1"/>
      <c r="I155" s="2"/>
      <c r="J155" s="1"/>
      <c r="K155" s="1"/>
      <c r="L155" s="1"/>
      <c r="M155" s="1"/>
      <c r="N155" s="1"/>
      <c r="O155" s="1"/>
      <c r="P155" s="1"/>
      <c r="Q155" s="1"/>
      <c r="R155" s="3"/>
      <c r="S155" s="3"/>
      <c r="T155" s="3"/>
      <c r="U155" s="3"/>
      <c r="V155" s="3"/>
      <c r="W155" s="3"/>
      <c r="X155" s="3"/>
      <c r="Y155" s="3"/>
      <c r="Z155" s="3"/>
      <c r="AA155" s="3"/>
      <c r="AB155" s="3"/>
      <c r="AC155" s="3"/>
      <c r="AD155" s="3"/>
    </row>
    <row r="156" spans="1:30" ht="12" customHeight="1">
      <c r="A156" s="1"/>
      <c r="B156" s="1"/>
      <c r="C156" s="1"/>
      <c r="D156" s="1"/>
      <c r="E156" s="1"/>
      <c r="F156" s="1"/>
      <c r="G156" s="3"/>
      <c r="H156" s="1"/>
      <c r="I156" s="2"/>
      <c r="J156" s="1"/>
      <c r="K156" s="1"/>
      <c r="L156" s="1"/>
      <c r="M156" s="1"/>
      <c r="N156" s="1"/>
      <c r="O156" s="1"/>
      <c r="P156" s="1"/>
      <c r="Q156" s="1"/>
      <c r="R156" s="3"/>
      <c r="S156" s="3"/>
      <c r="T156" s="3"/>
      <c r="U156" s="3"/>
      <c r="V156" s="3"/>
      <c r="W156" s="3"/>
      <c r="X156" s="3"/>
      <c r="Y156" s="3"/>
      <c r="Z156" s="3"/>
      <c r="AA156" s="3"/>
      <c r="AB156" s="3"/>
      <c r="AC156" s="3"/>
      <c r="AD156" s="3"/>
    </row>
    <row r="157" spans="1:30" ht="12" customHeight="1">
      <c r="A157" s="1"/>
      <c r="B157" s="1"/>
      <c r="C157" s="1"/>
      <c r="D157" s="1"/>
      <c r="E157" s="1"/>
      <c r="F157" s="1"/>
      <c r="G157" s="3"/>
      <c r="H157" s="1"/>
      <c r="I157" s="2"/>
      <c r="J157" s="1"/>
      <c r="K157" s="1"/>
      <c r="L157" s="1"/>
      <c r="M157" s="1"/>
      <c r="N157" s="1"/>
      <c r="O157" s="1"/>
      <c r="P157" s="1"/>
      <c r="Q157" s="1"/>
      <c r="R157" s="3"/>
      <c r="S157" s="3"/>
      <c r="T157" s="3"/>
      <c r="U157" s="3"/>
      <c r="V157" s="3"/>
      <c r="W157" s="3"/>
      <c r="X157" s="3"/>
      <c r="Y157" s="3"/>
      <c r="Z157" s="3"/>
      <c r="AA157" s="3"/>
      <c r="AB157" s="3"/>
      <c r="AC157" s="3"/>
      <c r="AD157" s="3"/>
    </row>
    <row r="158" spans="1:30" ht="12" customHeight="1">
      <c r="A158" s="1"/>
      <c r="B158" s="1"/>
      <c r="C158" s="1"/>
      <c r="D158" s="1"/>
      <c r="E158" s="1"/>
      <c r="F158" s="1"/>
      <c r="G158" s="3"/>
      <c r="H158" s="1"/>
      <c r="I158" s="2"/>
      <c r="J158" s="1"/>
      <c r="K158" s="1"/>
      <c r="L158" s="1"/>
      <c r="M158" s="1"/>
      <c r="N158" s="1"/>
      <c r="O158" s="1"/>
      <c r="P158" s="1"/>
      <c r="Q158" s="1"/>
      <c r="R158" s="3"/>
      <c r="S158" s="3"/>
      <c r="T158" s="3"/>
      <c r="U158" s="3"/>
      <c r="V158" s="3"/>
      <c r="W158" s="3"/>
      <c r="X158" s="3"/>
      <c r="Y158" s="3"/>
      <c r="Z158" s="3"/>
      <c r="AA158" s="3"/>
      <c r="AB158" s="3"/>
      <c r="AC158" s="3"/>
      <c r="AD158" s="3"/>
    </row>
    <row r="159" spans="1:30" ht="12" customHeight="1">
      <c r="A159" s="1"/>
      <c r="B159" s="1"/>
      <c r="C159" s="1"/>
      <c r="D159" s="1"/>
      <c r="E159" s="1"/>
      <c r="F159" s="1"/>
      <c r="G159" s="3"/>
      <c r="H159" s="1"/>
      <c r="I159" s="2"/>
      <c r="J159" s="1"/>
      <c r="K159" s="1"/>
      <c r="L159" s="1"/>
      <c r="M159" s="1"/>
      <c r="N159" s="1"/>
      <c r="O159" s="1"/>
      <c r="P159" s="1"/>
      <c r="Q159" s="1"/>
      <c r="R159" s="3"/>
      <c r="S159" s="3"/>
      <c r="T159" s="3"/>
      <c r="U159" s="3"/>
      <c r="V159" s="3"/>
      <c r="W159" s="3"/>
      <c r="X159" s="3"/>
      <c r="Y159" s="3"/>
      <c r="Z159" s="3"/>
      <c r="AA159" s="3"/>
      <c r="AB159" s="3"/>
      <c r="AC159" s="3"/>
      <c r="AD159" s="3"/>
    </row>
    <row r="160" spans="1:30" ht="12" customHeight="1">
      <c r="A160" s="1"/>
      <c r="B160" s="1"/>
      <c r="C160" s="1"/>
      <c r="D160" s="1"/>
      <c r="E160" s="1"/>
      <c r="F160" s="1"/>
      <c r="G160" s="3"/>
      <c r="H160" s="1"/>
      <c r="I160" s="2"/>
      <c r="J160" s="1"/>
      <c r="K160" s="1"/>
      <c r="L160" s="1"/>
      <c r="M160" s="1"/>
      <c r="N160" s="1"/>
      <c r="O160" s="1"/>
      <c r="P160" s="1"/>
      <c r="Q160" s="1"/>
      <c r="R160" s="3"/>
      <c r="S160" s="3"/>
      <c r="T160" s="3"/>
      <c r="U160" s="3"/>
      <c r="V160" s="3"/>
      <c r="W160" s="3"/>
      <c r="X160" s="3"/>
      <c r="Y160" s="3"/>
      <c r="Z160" s="3"/>
      <c r="AA160" s="3"/>
      <c r="AB160" s="3"/>
      <c r="AC160" s="3"/>
      <c r="AD160" s="3"/>
    </row>
    <row r="161" spans="1:30" ht="12" customHeight="1">
      <c r="A161" s="1"/>
      <c r="B161" s="1"/>
      <c r="C161" s="1"/>
      <c r="D161" s="1"/>
      <c r="E161" s="1"/>
      <c r="F161" s="1"/>
      <c r="G161" s="1"/>
      <c r="H161" s="1"/>
      <c r="I161" s="2"/>
      <c r="J161" s="1"/>
      <c r="K161" s="1"/>
      <c r="L161" s="1"/>
      <c r="M161" s="1"/>
      <c r="N161" s="1"/>
      <c r="O161" s="1"/>
      <c r="P161" s="1"/>
      <c r="Q161" s="1"/>
      <c r="R161" s="3"/>
      <c r="S161" s="3"/>
      <c r="T161" s="3"/>
      <c r="U161" s="3"/>
      <c r="V161" s="3"/>
      <c r="W161" s="3"/>
      <c r="X161" s="3"/>
      <c r="Y161" s="3"/>
      <c r="Z161" s="3"/>
      <c r="AA161" s="3"/>
      <c r="AB161" s="3"/>
      <c r="AC161" s="3"/>
      <c r="AD161" s="3"/>
    </row>
    <row r="162" spans="1:30" ht="12" customHeight="1">
      <c r="A162" s="1"/>
      <c r="B162" s="1"/>
      <c r="C162" s="1"/>
      <c r="D162" s="1"/>
      <c r="E162" s="1"/>
      <c r="F162" s="1"/>
      <c r="G162" s="1"/>
      <c r="H162" s="1"/>
      <c r="I162" s="2"/>
      <c r="J162" s="1"/>
      <c r="K162" s="1"/>
      <c r="L162" s="1"/>
      <c r="M162" s="1"/>
      <c r="N162" s="1"/>
      <c r="O162" s="1"/>
      <c r="P162" s="1"/>
      <c r="Q162" s="1"/>
      <c r="R162" s="3"/>
      <c r="S162" s="3"/>
      <c r="T162" s="3"/>
      <c r="U162" s="3"/>
      <c r="V162" s="3"/>
      <c r="W162" s="3"/>
      <c r="X162" s="3"/>
      <c r="Y162" s="3"/>
      <c r="Z162" s="3"/>
      <c r="AA162" s="3"/>
      <c r="AB162" s="3"/>
      <c r="AC162" s="3"/>
      <c r="AD162" s="3"/>
    </row>
    <row r="163" spans="1:30" ht="12" customHeight="1">
      <c r="A163" s="1"/>
      <c r="B163" s="1"/>
      <c r="C163" s="1"/>
      <c r="D163" s="1"/>
      <c r="E163" s="1"/>
      <c r="F163" s="1"/>
      <c r="G163" s="1"/>
      <c r="H163" s="1"/>
      <c r="I163" s="2"/>
      <c r="J163" s="1"/>
      <c r="K163" s="1"/>
      <c r="L163" s="1"/>
      <c r="M163" s="1"/>
      <c r="N163" s="1"/>
      <c r="O163" s="1"/>
      <c r="P163" s="1"/>
      <c r="Q163" s="1"/>
      <c r="R163" s="3"/>
      <c r="S163" s="3"/>
      <c r="T163" s="3"/>
      <c r="U163" s="3"/>
      <c r="V163" s="3"/>
      <c r="W163" s="3"/>
      <c r="X163" s="3"/>
      <c r="Y163" s="3"/>
      <c r="Z163" s="3"/>
      <c r="AA163" s="3"/>
      <c r="AB163" s="3"/>
      <c r="AC163" s="3"/>
      <c r="AD163" s="3"/>
    </row>
    <row r="164" spans="1:30" ht="12" customHeight="1">
      <c r="A164" s="1"/>
      <c r="B164" s="1"/>
      <c r="C164" s="1"/>
      <c r="D164" s="1"/>
      <c r="E164" s="1"/>
      <c r="F164" s="1"/>
      <c r="G164" s="1"/>
      <c r="H164" s="1"/>
      <c r="I164" s="2"/>
      <c r="J164" s="1"/>
      <c r="K164" s="1"/>
      <c r="L164" s="1"/>
      <c r="M164" s="1"/>
      <c r="N164" s="1"/>
      <c r="O164" s="1"/>
      <c r="P164" s="1"/>
      <c r="Q164" s="1"/>
      <c r="R164" s="3"/>
      <c r="S164" s="3"/>
      <c r="T164" s="3"/>
      <c r="U164" s="3"/>
      <c r="V164" s="3"/>
      <c r="W164" s="3"/>
      <c r="X164" s="3"/>
      <c r="Y164" s="3"/>
      <c r="Z164" s="3"/>
      <c r="AA164" s="3"/>
      <c r="AB164" s="3"/>
      <c r="AC164" s="3"/>
      <c r="AD164" s="3"/>
    </row>
    <row r="165" spans="1:30" ht="12" customHeight="1">
      <c r="A165" s="1"/>
      <c r="B165" s="1"/>
      <c r="C165" s="1"/>
      <c r="D165" s="1"/>
      <c r="E165" s="1"/>
      <c r="F165" s="1"/>
      <c r="G165" s="1"/>
      <c r="H165" s="1"/>
      <c r="I165" s="2"/>
      <c r="J165" s="1"/>
      <c r="K165" s="1"/>
      <c r="L165" s="1"/>
      <c r="M165" s="1"/>
      <c r="N165" s="1"/>
      <c r="O165" s="1"/>
      <c r="P165" s="1"/>
      <c r="Q165" s="1"/>
      <c r="R165" s="3"/>
      <c r="S165" s="3"/>
      <c r="T165" s="3"/>
      <c r="U165" s="3"/>
      <c r="V165" s="3"/>
      <c r="W165" s="3"/>
      <c r="X165" s="3"/>
      <c r="Y165" s="3"/>
      <c r="Z165" s="3"/>
      <c r="AA165" s="3"/>
      <c r="AB165" s="3"/>
      <c r="AC165" s="3"/>
      <c r="AD165" s="3"/>
    </row>
    <row r="166" spans="1:30" ht="12" customHeight="1">
      <c r="A166" s="1"/>
      <c r="B166" s="1"/>
      <c r="C166" s="1"/>
      <c r="D166" s="1"/>
      <c r="E166" s="1"/>
      <c r="F166" s="1"/>
      <c r="G166" s="1"/>
      <c r="H166" s="1"/>
      <c r="I166" s="2"/>
      <c r="J166" s="1"/>
      <c r="K166" s="1"/>
      <c r="L166" s="1"/>
      <c r="M166" s="1"/>
      <c r="N166" s="1"/>
      <c r="O166" s="1"/>
      <c r="P166" s="1"/>
      <c r="Q166" s="1"/>
      <c r="R166" s="3"/>
      <c r="S166" s="3"/>
      <c r="T166" s="3"/>
      <c r="U166" s="3"/>
      <c r="V166" s="3"/>
      <c r="W166" s="3"/>
      <c r="X166" s="3"/>
      <c r="Y166" s="3"/>
      <c r="Z166" s="3"/>
      <c r="AA166" s="3"/>
      <c r="AB166" s="3"/>
      <c r="AC166" s="3"/>
      <c r="AD166" s="3"/>
    </row>
    <row r="167" spans="1:30" ht="12" customHeight="1">
      <c r="A167" s="1"/>
      <c r="B167" s="1"/>
      <c r="C167" s="1"/>
      <c r="D167" s="1"/>
      <c r="E167" s="1"/>
      <c r="F167" s="1"/>
      <c r="G167" s="1"/>
      <c r="H167" s="1"/>
      <c r="I167" s="2"/>
      <c r="J167" s="1"/>
      <c r="K167" s="1"/>
      <c r="L167" s="1"/>
      <c r="M167" s="1"/>
      <c r="N167" s="1"/>
      <c r="O167" s="1"/>
      <c r="P167" s="1"/>
      <c r="Q167" s="1"/>
      <c r="R167" s="3"/>
      <c r="S167" s="3"/>
      <c r="T167" s="3"/>
      <c r="U167" s="3"/>
      <c r="V167" s="3"/>
      <c r="W167" s="3"/>
      <c r="X167" s="3"/>
      <c r="Y167" s="3"/>
      <c r="Z167" s="3"/>
      <c r="AA167" s="3"/>
      <c r="AB167" s="3"/>
      <c r="AC167" s="3"/>
      <c r="AD167" s="3"/>
    </row>
    <row r="168" spans="1:30" ht="12" customHeight="1">
      <c r="A168" s="1"/>
      <c r="B168" s="1"/>
      <c r="C168" s="1"/>
      <c r="D168" s="1"/>
      <c r="E168" s="1"/>
      <c r="F168" s="1"/>
      <c r="G168" s="1"/>
      <c r="H168" s="1"/>
      <c r="I168" s="2"/>
      <c r="J168" s="1"/>
      <c r="K168" s="1"/>
      <c r="L168" s="1"/>
      <c r="M168" s="1"/>
      <c r="N168" s="1"/>
      <c r="O168" s="1"/>
      <c r="P168" s="1"/>
      <c r="Q168" s="1"/>
      <c r="R168" s="3"/>
      <c r="S168" s="3"/>
      <c r="T168" s="3"/>
      <c r="U168" s="3"/>
      <c r="V168" s="3"/>
      <c r="W168" s="3"/>
      <c r="X168" s="3"/>
      <c r="Y168" s="3"/>
      <c r="Z168" s="3"/>
      <c r="AA168" s="3"/>
      <c r="AB168" s="3"/>
      <c r="AC168" s="3"/>
      <c r="AD168" s="3"/>
    </row>
    <row r="169" spans="1:30" ht="12" customHeight="1">
      <c r="A169" s="1"/>
      <c r="B169" s="1"/>
      <c r="C169" s="1"/>
      <c r="D169" s="1"/>
      <c r="E169" s="1"/>
      <c r="F169" s="1"/>
      <c r="G169" s="1"/>
      <c r="H169" s="1"/>
      <c r="I169" s="2"/>
      <c r="J169" s="1"/>
      <c r="K169" s="1"/>
      <c r="L169" s="1"/>
      <c r="M169" s="1"/>
      <c r="N169" s="1"/>
      <c r="O169" s="1"/>
      <c r="P169" s="1"/>
      <c r="Q169" s="1"/>
      <c r="R169" s="3"/>
      <c r="S169" s="3"/>
      <c r="T169" s="3"/>
      <c r="U169" s="3"/>
      <c r="V169" s="3"/>
      <c r="W169" s="3"/>
      <c r="X169" s="3"/>
      <c r="Y169" s="3"/>
      <c r="Z169" s="3"/>
      <c r="AA169" s="3"/>
      <c r="AB169" s="3"/>
      <c r="AC169" s="3"/>
      <c r="AD169" s="3"/>
    </row>
    <row r="170" spans="1:30" ht="12" customHeight="1">
      <c r="A170" s="1"/>
      <c r="B170" s="1"/>
      <c r="C170" s="1"/>
      <c r="D170" s="1"/>
      <c r="E170" s="1"/>
      <c r="F170" s="1"/>
      <c r="G170" s="1"/>
      <c r="H170" s="1"/>
      <c r="I170" s="2"/>
      <c r="J170" s="1"/>
      <c r="K170" s="1"/>
      <c r="L170" s="1"/>
      <c r="M170" s="1"/>
      <c r="N170" s="1"/>
      <c r="O170" s="1"/>
      <c r="P170" s="1"/>
      <c r="Q170" s="1"/>
      <c r="R170" s="3"/>
      <c r="S170" s="3"/>
      <c r="T170" s="3"/>
      <c r="U170" s="3"/>
      <c r="V170" s="3"/>
      <c r="W170" s="3"/>
      <c r="X170" s="3"/>
      <c r="Y170" s="3"/>
      <c r="Z170" s="3"/>
      <c r="AA170" s="3"/>
      <c r="AB170" s="3"/>
      <c r="AC170" s="3"/>
      <c r="AD170" s="3"/>
    </row>
    <row r="171" spans="1:30" ht="12" customHeight="1">
      <c r="A171" s="1"/>
      <c r="B171" s="1"/>
      <c r="C171" s="1"/>
      <c r="D171" s="1"/>
      <c r="E171" s="1"/>
      <c r="F171" s="1"/>
      <c r="G171" s="1"/>
      <c r="H171" s="1"/>
      <c r="I171" s="2"/>
      <c r="J171" s="1"/>
      <c r="K171" s="1"/>
      <c r="L171" s="1"/>
      <c r="M171" s="1"/>
      <c r="N171" s="1"/>
      <c r="O171" s="1"/>
      <c r="P171" s="1"/>
      <c r="Q171" s="1"/>
      <c r="R171" s="3"/>
      <c r="S171" s="3"/>
      <c r="T171" s="3"/>
      <c r="U171" s="3"/>
      <c r="V171" s="3"/>
      <c r="W171" s="3"/>
      <c r="X171" s="3"/>
      <c r="Y171" s="3"/>
      <c r="Z171" s="3"/>
      <c r="AA171" s="3"/>
      <c r="AB171" s="3"/>
      <c r="AC171" s="3"/>
      <c r="AD171" s="3"/>
    </row>
    <row r="172" spans="1:30" ht="12" customHeight="1">
      <c r="A172" s="1"/>
      <c r="B172" s="1"/>
      <c r="C172" s="1"/>
      <c r="D172" s="1"/>
      <c r="E172" s="1"/>
      <c r="F172" s="1"/>
      <c r="G172" s="1"/>
      <c r="H172" s="1"/>
      <c r="I172" s="2"/>
      <c r="J172" s="1"/>
      <c r="K172" s="1"/>
      <c r="L172" s="1"/>
      <c r="M172" s="1"/>
      <c r="N172" s="1"/>
      <c r="O172" s="1"/>
      <c r="P172" s="1"/>
      <c r="Q172" s="1"/>
      <c r="R172" s="3"/>
      <c r="S172" s="3"/>
      <c r="T172" s="3"/>
      <c r="U172" s="3"/>
      <c r="V172" s="3"/>
      <c r="W172" s="3"/>
      <c r="X172" s="3"/>
      <c r="Y172" s="3"/>
      <c r="Z172" s="3"/>
      <c r="AA172" s="3"/>
      <c r="AB172" s="3"/>
      <c r="AC172" s="3"/>
      <c r="AD172" s="3"/>
    </row>
    <row r="173" spans="1:30" ht="12" customHeight="1">
      <c r="A173" s="1"/>
      <c r="B173" s="1"/>
      <c r="C173" s="1"/>
      <c r="D173" s="1"/>
      <c r="E173" s="1"/>
      <c r="F173" s="1"/>
      <c r="G173" s="1"/>
      <c r="H173" s="1"/>
      <c r="I173" s="2"/>
      <c r="J173" s="1"/>
      <c r="K173" s="1"/>
      <c r="L173" s="1"/>
      <c r="M173" s="1"/>
      <c r="N173" s="1"/>
      <c r="O173" s="1"/>
      <c r="P173" s="1"/>
      <c r="Q173" s="1"/>
      <c r="R173" s="3"/>
      <c r="S173" s="3"/>
      <c r="T173" s="3"/>
      <c r="U173" s="3"/>
      <c r="V173" s="3"/>
      <c r="W173" s="3"/>
      <c r="X173" s="3"/>
      <c r="Y173" s="3"/>
      <c r="Z173" s="3"/>
      <c r="AA173" s="3"/>
      <c r="AB173" s="3"/>
      <c r="AC173" s="3"/>
      <c r="AD173" s="3"/>
    </row>
    <row r="174" spans="1:30" ht="12" customHeight="1">
      <c r="A174" s="1"/>
      <c r="B174" s="1"/>
      <c r="C174" s="1"/>
      <c r="D174" s="1"/>
      <c r="E174" s="1"/>
      <c r="F174" s="1"/>
      <c r="G174" s="1"/>
      <c r="H174" s="1"/>
      <c r="I174" s="2"/>
      <c r="J174" s="1"/>
      <c r="K174" s="1"/>
      <c r="L174" s="1"/>
      <c r="M174" s="1"/>
      <c r="N174" s="1"/>
      <c r="O174" s="1"/>
      <c r="P174" s="1"/>
      <c r="Q174" s="1"/>
      <c r="R174" s="3"/>
      <c r="S174" s="3"/>
      <c r="T174" s="3"/>
      <c r="U174" s="3"/>
      <c r="V174" s="3"/>
      <c r="W174" s="3"/>
      <c r="X174" s="3"/>
      <c r="Y174" s="3"/>
      <c r="Z174" s="3"/>
      <c r="AA174" s="3"/>
      <c r="AB174" s="3"/>
      <c r="AC174" s="3"/>
      <c r="AD174" s="3"/>
    </row>
    <row r="175" spans="1:30" ht="12" customHeight="1">
      <c r="A175" s="1"/>
      <c r="B175" s="1"/>
      <c r="C175" s="1"/>
      <c r="D175" s="1"/>
      <c r="E175" s="1"/>
      <c r="F175" s="1"/>
      <c r="G175" s="1"/>
      <c r="H175" s="1"/>
      <c r="I175" s="2"/>
      <c r="J175" s="1"/>
      <c r="K175" s="1"/>
      <c r="L175" s="1"/>
      <c r="M175" s="1"/>
      <c r="N175" s="1"/>
      <c r="O175" s="1"/>
      <c r="P175" s="1"/>
      <c r="Q175" s="1"/>
      <c r="R175" s="3"/>
      <c r="S175" s="3"/>
      <c r="T175" s="3"/>
      <c r="U175" s="3"/>
      <c r="V175" s="3"/>
      <c r="W175" s="3"/>
      <c r="X175" s="3"/>
      <c r="Y175" s="3"/>
      <c r="Z175" s="3"/>
      <c r="AA175" s="3"/>
      <c r="AB175" s="3"/>
      <c r="AC175" s="3"/>
      <c r="AD175" s="3"/>
    </row>
    <row r="176" spans="1:30" ht="12" customHeight="1">
      <c r="A176" s="1"/>
      <c r="B176" s="1"/>
      <c r="C176" s="1"/>
      <c r="D176" s="1"/>
      <c r="E176" s="1"/>
      <c r="F176" s="1"/>
      <c r="G176" s="1"/>
      <c r="H176" s="1"/>
      <c r="I176" s="2"/>
      <c r="J176" s="1"/>
      <c r="K176" s="1"/>
      <c r="L176" s="1"/>
      <c r="M176" s="1"/>
      <c r="N176" s="1"/>
      <c r="O176" s="1"/>
      <c r="P176" s="1"/>
      <c r="Q176" s="1"/>
      <c r="R176" s="3"/>
      <c r="S176" s="3"/>
      <c r="T176" s="3"/>
      <c r="U176" s="3"/>
      <c r="V176" s="3"/>
      <c r="W176" s="3"/>
      <c r="X176" s="3"/>
      <c r="Y176" s="3"/>
      <c r="Z176" s="3"/>
      <c r="AA176" s="3"/>
      <c r="AB176" s="3"/>
      <c r="AC176" s="3"/>
      <c r="AD176" s="3"/>
    </row>
    <row r="177" spans="1:30" ht="12" customHeight="1">
      <c r="A177" s="1"/>
      <c r="B177" s="1"/>
      <c r="C177" s="1"/>
      <c r="D177" s="1"/>
      <c r="E177" s="1"/>
      <c r="F177" s="1"/>
      <c r="G177" s="1"/>
      <c r="H177" s="1"/>
      <c r="I177" s="2"/>
      <c r="J177" s="1"/>
      <c r="K177" s="1"/>
      <c r="L177" s="1"/>
      <c r="M177" s="1"/>
      <c r="N177" s="1"/>
      <c r="O177" s="1"/>
      <c r="P177" s="1"/>
      <c r="Q177" s="1"/>
      <c r="R177" s="3"/>
      <c r="S177" s="3"/>
      <c r="T177" s="3"/>
      <c r="U177" s="3"/>
      <c r="V177" s="3"/>
      <c r="W177" s="3"/>
      <c r="X177" s="3"/>
      <c r="Y177" s="3"/>
      <c r="Z177" s="3"/>
      <c r="AA177" s="3"/>
      <c r="AB177" s="3"/>
      <c r="AC177" s="3"/>
      <c r="AD177" s="3"/>
    </row>
    <row r="178" spans="1:30" ht="12" customHeight="1">
      <c r="A178" s="1"/>
      <c r="B178" s="1"/>
      <c r="C178" s="1"/>
      <c r="D178" s="1"/>
      <c r="E178" s="1"/>
      <c r="F178" s="1"/>
      <c r="G178" s="1"/>
      <c r="H178" s="1"/>
      <c r="I178" s="2"/>
      <c r="J178" s="1"/>
      <c r="K178" s="1"/>
      <c r="L178" s="1"/>
      <c r="M178" s="1"/>
      <c r="N178" s="1"/>
      <c r="O178" s="1"/>
      <c r="P178" s="1"/>
      <c r="Q178" s="1"/>
      <c r="R178" s="3"/>
      <c r="S178" s="3"/>
      <c r="T178" s="3"/>
      <c r="U178" s="3"/>
      <c r="V178" s="3"/>
      <c r="W178" s="3"/>
      <c r="X178" s="3"/>
      <c r="Y178" s="3"/>
      <c r="Z178" s="3"/>
      <c r="AA178" s="3"/>
      <c r="AB178" s="3"/>
      <c r="AC178" s="3"/>
      <c r="AD178" s="3"/>
    </row>
    <row r="179" spans="1:30" ht="12" customHeight="1">
      <c r="A179" s="1"/>
      <c r="B179" s="1"/>
      <c r="C179" s="1"/>
      <c r="D179" s="1"/>
      <c r="E179" s="1"/>
      <c r="F179" s="1"/>
      <c r="G179" s="1"/>
      <c r="H179" s="1"/>
      <c r="I179" s="2"/>
      <c r="J179" s="1"/>
      <c r="K179" s="1"/>
      <c r="L179" s="1"/>
      <c r="M179" s="1"/>
      <c r="N179" s="1"/>
      <c r="O179" s="1"/>
      <c r="P179" s="1"/>
      <c r="Q179" s="1"/>
      <c r="R179" s="3"/>
      <c r="S179" s="3"/>
      <c r="T179" s="3"/>
      <c r="U179" s="3"/>
      <c r="V179" s="3"/>
      <c r="W179" s="3"/>
      <c r="X179" s="3"/>
      <c r="Y179" s="3"/>
      <c r="Z179" s="3"/>
      <c r="AA179" s="3"/>
      <c r="AB179" s="3"/>
      <c r="AC179" s="3"/>
      <c r="AD179" s="3"/>
    </row>
    <row r="180" spans="1:30" ht="12" customHeight="1">
      <c r="A180" s="1"/>
      <c r="B180" s="1"/>
      <c r="C180" s="1"/>
      <c r="D180" s="1"/>
      <c r="E180" s="1"/>
      <c r="F180" s="1"/>
      <c r="G180" s="1"/>
      <c r="H180" s="1"/>
      <c r="I180" s="2"/>
      <c r="J180" s="1"/>
      <c r="K180" s="1"/>
      <c r="L180" s="1"/>
      <c r="M180" s="1"/>
      <c r="N180" s="1"/>
      <c r="O180" s="1"/>
      <c r="P180" s="1"/>
      <c r="Q180" s="1"/>
      <c r="R180" s="3"/>
      <c r="S180" s="3"/>
      <c r="T180" s="3"/>
      <c r="U180" s="3"/>
      <c r="V180" s="3"/>
      <c r="W180" s="3"/>
      <c r="X180" s="3"/>
      <c r="Y180" s="3"/>
      <c r="Z180" s="3"/>
      <c r="AA180" s="3"/>
      <c r="AB180" s="3"/>
      <c r="AC180" s="3"/>
      <c r="AD180" s="3"/>
    </row>
    <row r="181" spans="1:30" ht="12" customHeight="1">
      <c r="A181" s="1"/>
      <c r="B181" s="1"/>
      <c r="C181" s="1"/>
      <c r="D181" s="1"/>
      <c r="E181" s="1"/>
      <c r="F181" s="1"/>
      <c r="G181" s="1"/>
      <c r="H181" s="1"/>
      <c r="I181" s="2"/>
      <c r="J181" s="1"/>
      <c r="K181" s="1"/>
      <c r="L181" s="1"/>
      <c r="M181" s="1"/>
      <c r="N181" s="1"/>
      <c r="O181" s="1"/>
      <c r="P181" s="1"/>
      <c r="Q181" s="1"/>
      <c r="R181" s="3"/>
      <c r="S181" s="3"/>
      <c r="T181" s="3"/>
      <c r="U181" s="3"/>
      <c r="V181" s="3"/>
      <c r="W181" s="3"/>
      <c r="X181" s="3"/>
      <c r="Y181" s="3"/>
      <c r="Z181" s="3"/>
      <c r="AA181" s="3"/>
      <c r="AB181" s="3"/>
      <c r="AC181" s="3"/>
      <c r="AD181" s="3"/>
    </row>
    <row r="182" spans="1:30" ht="12" customHeight="1">
      <c r="A182" s="1"/>
      <c r="B182" s="1"/>
      <c r="C182" s="1"/>
      <c r="D182" s="1"/>
      <c r="E182" s="1"/>
      <c r="F182" s="1"/>
      <c r="G182" s="1"/>
      <c r="H182" s="1"/>
      <c r="I182" s="2"/>
      <c r="J182" s="1"/>
      <c r="K182" s="1"/>
      <c r="L182" s="1"/>
      <c r="M182" s="1"/>
      <c r="N182" s="1"/>
      <c r="O182" s="1"/>
      <c r="P182" s="1"/>
      <c r="Q182" s="1"/>
      <c r="R182" s="3"/>
      <c r="S182" s="3"/>
      <c r="T182" s="3"/>
      <c r="U182" s="3"/>
      <c r="V182" s="3"/>
      <c r="W182" s="3"/>
      <c r="X182" s="3"/>
      <c r="Y182" s="3"/>
      <c r="Z182" s="3"/>
      <c r="AA182" s="3"/>
      <c r="AB182" s="3"/>
      <c r="AC182" s="3"/>
      <c r="AD182" s="3"/>
    </row>
    <row r="183" spans="1:30" ht="12" customHeight="1">
      <c r="A183" s="1"/>
      <c r="B183" s="1"/>
      <c r="C183" s="1"/>
      <c r="D183" s="1"/>
      <c r="E183" s="1"/>
      <c r="F183" s="1"/>
      <c r="G183" s="1"/>
      <c r="H183" s="1"/>
      <c r="I183" s="2"/>
      <c r="J183" s="1"/>
      <c r="K183" s="1"/>
      <c r="L183" s="1"/>
      <c r="M183" s="1"/>
      <c r="N183" s="1"/>
      <c r="O183" s="1"/>
      <c r="P183" s="1"/>
      <c r="Q183" s="1"/>
      <c r="R183" s="3"/>
      <c r="S183" s="3"/>
      <c r="T183" s="3"/>
      <c r="U183" s="3"/>
      <c r="V183" s="3"/>
      <c r="W183" s="3"/>
      <c r="X183" s="3"/>
      <c r="Y183" s="3"/>
      <c r="Z183" s="3"/>
      <c r="AA183" s="3"/>
      <c r="AB183" s="3"/>
      <c r="AC183" s="3"/>
      <c r="AD183" s="3"/>
    </row>
    <row r="184" spans="1:30" ht="12" customHeight="1">
      <c r="A184" s="1"/>
      <c r="B184" s="1"/>
      <c r="C184" s="1"/>
      <c r="D184" s="1"/>
      <c r="E184" s="1"/>
      <c r="F184" s="1"/>
      <c r="G184" s="1"/>
      <c r="H184" s="1"/>
      <c r="I184" s="2"/>
      <c r="J184" s="1"/>
      <c r="K184" s="1"/>
      <c r="L184" s="1"/>
      <c r="M184" s="1"/>
      <c r="N184" s="1"/>
      <c r="O184" s="1"/>
      <c r="P184" s="1"/>
      <c r="Q184" s="1"/>
      <c r="R184" s="3"/>
      <c r="S184" s="3"/>
      <c r="T184" s="3"/>
      <c r="U184" s="3"/>
      <c r="V184" s="3"/>
      <c r="W184" s="3"/>
      <c r="X184" s="3"/>
      <c r="Y184" s="3"/>
      <c r="Z184" s="3"/>
      <c r="AA184" s="3"/>
      <c r="AB184" s="3"/>
      <c r="AC184" s="3"/>
      <c r="AD184" s="3"/>
    </row>
    <row r="185" spans="1:30" ht="12" customHeight="1">
      <c r="A185" s="1"/>
      <c r="B185" s="1"/>
      <c r="C185" s="1"/>
      <c r="D185" s="1"/>
      <c r="E185" s="1"/>
      <c r="F185" s="1"/>
      <c r="G185" s="1"/>
      <c r="H185" s="1"/>
      <c r="I185" s="2"/>
      <c r="J185" s="1"/>
      <c r="K185" s="1"/>
      <c r="L185" s="1"/>
      <c r="M185" s="1"/>
      <c r="N185" s="1"/>
      <c r="O185" s="1"/>
      <c r="P185" s="1"/>
      <c r="Q185" s="1"/>
      <c r="R185" s="3"/>
      <c r="S185" s="3"/>
      <c r="T185" s="3"/>
      <c r="U185" s="3"/>
      <c r="V185" s="3"/>
      <c r="W185" s="3"/>
      <c r="X185" s="3"/>
      <c r="Y185" s="3"/>
      <c r="Z185" s="3"/>
      <c r="AA185" s="3"/>
      <c r="AB185" s="3"/>
      <c r="AC185" s="3"/>
      <c r="AD185" s="3"/>
    </row>
    <row r="186" spans="1:30" ht="12" customHeight="1">
      <c r="A186" s="1"/>
      <c r="B186" s="1"/>
      <c r="C186" s="1"/>
      <c r="D186" s="1"/>
      <c r="E186" s="1"/>
      <c r="F186" s="1"/>
      <c r="G186" s="1"/>
      <c r="H186" s="1"/>
      <c r="I186" s="2"/>
      <c r="J186" s="1"/>
      <c r="K186" s="1"/>
      <c r="L186" s="1"/>
      <c r="M186" s="1"/>
      <c r="N186" s="1"/>
      <c r="O186" s="1"/>
      <c r="P186" s="1"/>
      <c r="Q186" s="1"/>
      <c r="R186" s="3"/>
      <c r="S186" s="3"/>
      <c r="T186" s="3"/>
      <c r="U186" s="3"/>
      <c r="V186" s="3"/>
      <c r="W186" s="3"/>
      <c r="X186" s="3"/>
      <c r="Y186" s="3"/>
      <c r="Z186" s="3"/>
      <c r="AA186" s="3"/>
      <c r="AB186" s="3"/>
      <c r="AC186" s="3"/>
      <c r="AD186" s="3"/>
    </row>
    <row r="187" spans="1:30" ht="12" customHeight="1">
      <c r="A187" s="1"/>
      <c r="B187" s="1"/>
      <c r="C187" s="1"/>
      <c r="D187" s="1"/>
      <c r="E187" s="1"/>
      <c r="F187" s="1"/>
      <c r="G187" s="1"/>
      <c r="H187" s="1"/>
      <c r="I187" s="2"/>
      <c r="J187" s="1"/>
      <c r="K187" s="1"/>
      <c r="L187" s="1"/>
      <c r="M187" s="1"/>
      <c r="N187" s="1"/>
      <c r="O187" s="1"/>
      <c r="P187" s="1"/>
      <c r="Q187" s="1"/>
      <c r="R187" s="3"/>
      <c r="S187" s="3"/>
      <c r="T187" s="3"/>
      <c r="U187" s="3"/>
      <c r="V187" s="3"/>
      <c r="W187" s="3"/>
      <c r="X187" s="3"/>
      <c r="Y187" s="3"/>
      <c r="Z187" s="3"/>
      <c r="AA187" s="3"/>
      <c r="AB187" s="3"/>
      <c r="AC187" s="3"/>
      <c r="AD187" s="3"/>
    </row>
    <row r="188" spans="1:30" ht="12" customHeight="1">
      <c r="A188" s="1"/>
      <c r="B188" s="1"/>
      <c r="C188" s="1"/>
      <c r="D188" s="1"/>
      <c r="E188" s="1"/>
      <c r="F188" s="1"/>
      <c r="G188" s="1"/>
      <c r="H188" s="1"/>
      <c r="I188" s="2"/>
      <c r="J188" s="1"/>
      <c r="K188" s="1"/>
      <c r="L188" s="1"/>
      <c r="M188" s="1"/>
      <c r="N188" s="1"/>
      <c r="O188" s="1"/>
      <c r="P188" s="1"/>
      <c r="Q188" s="1"/>
      <c r="R188" s="3"/>
      <c r="S188" s="3"/>
      <c r="T188" s="3"/>
      <c r="U188" s="3"/>
      <c r="V188" s="3"/>
      <c r="W188" s="3"/>
      <c r="X188" s="3"/>
      <c r="Y188" s="3"/>
      <c r="Z188" s="3"/>
      <c r="AA188" s="3"/>
      <c r="AB188" s="3"/>
      <c r="AC188" s="3"/>
      <c r="AD188" s="3"/>
    </row>
    <row r="189" spans="1:30" ht="12" customHeight="1">
      <c r="A189" s="1"/>
      <c r="B189" s="1"/>
      <c r="C189" s="1"/>
      <c r="D189" s="1"/>
      <c r="E189" s="1"/>
      <c r="F189" s="1"/>
      <c r="G189" s="1"/>
      <c r="H189" s="1"/>
      <c r="I189" s="2"/>
      <c r="J189" s="1"/>
      <c r="K189" s="1"/>
      <c r="L189" s="1"/>
      <c r="M189" s="1"/>
      <c r="N189" s="1"/>
      <c r="O189" s="1"/>
      <c r="P189" s="1"/>
      <c r="Q189" s="1"/>
      <c r="R189" s="3"/>
      <c r="S189" s="3"/>
      <c r="T189" s="3"/>
      <c r="U189" s="3"/>
      <c r="V189" s="3"/>
      <c r="W189" s="3"/>
      <c r="X189" s="3"/>
      <c r="Y189" s="3"/>
      <c r="Z189" s="3"/>
      <c r="AA189" s="3"/>
      <c r="AB189" s="3"/>
      <c r="AC189" s="3"/>
      <c r="AD189" s="3"/>
    </row>
    <row r="190" spans="1:30" ht="12" customHeight="1">
      <c r="A190" s="1"/>
      <c r="B190" s="1"/>
      <c r="C190" s="1"/>
      <c r="D190" s="1"/>
      <c r="E190" s="1"/>
      <c r="F190" s="1"/>
      <c r="G190" s="1"/>
      <c r="H190" s="1"/>
      <c r="I190" s="2"/>
      <c r="J190" s="1"/>
      <c r="K190" s="1"/>
      <c r="L190" s="1"/>
      <c r="M190" s="1"/>
      <c r="N190" s="1"/>
      <c r="O190" s="1"/>
      <c r="P190" s="1"/>
      <c r="Q190" s="1"/>
      <c r="R190" s="3"/>
      <c r="S190" s="3"/>
      <c r="T190" s="3"/>
      <c r="U190" s="3"/>
      <c r="V190" s="3"/>
      <c r="W190" s="3"/>
      <c r="X190" s="3"/>
      <c r="Y190" s="3"/>
      <c r="Z190" s="3"/>
      <c r="AA190" s="3"/>
      <c r="AB190" s="3"/>
      <c r="AC190" s="3"/>
      <c r="AD190" s="3"/>
    </row>
    <row r="191" spans="1:30" ht="12" customHeight="1">
      <c r="A191" s="1"/>
      <c r="B191" s="1"/>
      <c r="C191" s="1"/>
      <c r="D191" s="1"/>
      <c r="E191" s="1"/>
      <c r="F191" s="1"/>
      <c r="G191" s="1"/>
      <c r="H191" s="1"/>
      <c r="I191" s="2"/>
      <c r="J191" s="1"/>
      <c r="K191" s="1"/>
      <c r="L191" s="1"/>
      <c r="M191" s="1"/>
      <c r="N191" s="1"/>
      <c r="O191" s="1"/>
      <c r="P191" s="1"/>
      <c r="Q191" s="1"/>
      <c r="R191" s="3"/>
      <c r="S191" s="3"/>
      <c r="T191" s="3"/>
      <c r="U191" s="3"/>
      <c r="V191" s="3"/>
      <c r="W191" s="3"/>
      <c r="X191" s="3"/>
      <c r="Y191" s="3"/>
      <c r="Z191" s="3"/>
      <c r="AA191" s="3"/>
      <c r="AB191" s="3"/>
      <c r="AC191" s="3"/>
      <c r="AD191" s="3"/>
    </row>
    <row r="192" spans="1:30" ht="12" customHeight="1">
      <c r="A192" s="1"/>
      <c r="B192" s="1"/>
      <c r="C192" s="1"/>
      <c r="D192" s="1"/>
      <c r="E192" s="1"/>
      <c r="F192" s="1"/>
      <c r="G192" s="1"/>
      <c r="H192" s="1"/>
      <c r="I192" s="2"/>
      <c r="J192" s="1"/>
      <c r="K192" s="1"/>
      <c r="L192" s="1"/>
      <c r="M192" s="1"/>
      <c r="N192" s="1"/>
      <c r="O192" s="1"/>
      <c r="P192" s="1"/>
      <c r="Q192" s="1"/>
      <c r="R192" s="3"/>
      <c r="S192" s="3"/>
      <c r="T192" s="3"/>
      <c r="U192" s="3"/>
      <c r="V192" s="3"/>
      <c r="W192" s="3"/>
      <c r="X192" s="3"/>
      <c r="Y192" s="3"/>
      <c r="Z192" s="3"/>
      <c r="AA192" s="3"/>
      <c r="AB192" s="3"/>
      <c r="AC192" s="3"/>
      <c r="AD192" s="3"/>
    </row>
    <row r="193" spans="1:30" ht="12" customHeight="1">
      <c r="A193" s="1"/>
      <c r="B193" s="1"/>
      <c r="C193" s="1"/>
      <c r="D193" s="1"/>
      <c r="E193" s="1"/>
      <c r="F193" s="1"/>
      <c r="G193" s="1"/>
      <c r="H193" s="1"/>
      <c r="I193" s="2"/>
      <c r="J193" s="1"/>
      <c r="K193" s="1"/>
      <c r="L193" s="1"/>
      <c r="M193" s="1"/>
      <c r="N193" s="1"/>
      <c r="O193" s="1"/>
      <c r="P193" s="1"/>
      <c r="Q193" s="1"/>
      <c r="R193" s="3"/>
      <c r="S193" s="3"/>
      <c r="T193" s="3"/>
      <c r="U193" s="3"/>
      <c r="V193" s="3"/>
      <c r="W193" s="3"/>
      <c r="X193" s="3"/>
      <c r="Y193" s="3"/>
      <c r="Z193" s="3"/>
      <c r="AA193" s="3"/>
      <c r="AB193" s="3"/>
      <c r="AC193" s="3"/>
      <c r="AD193" s="3"/>
    </row>
    <row r="194" spans="1:30" ht="12" customHeight="1">
      <c r="A194" s="1"/>
      <c r="B194" s="1"/>
      <c r="C194" s="1"/>
      <c r="D194" s="1"/>
      <c r="E194" s="1"/>
      <c r="F194" s="1"/>
      <c r="G194" s="1"/>
      <c r="H194" s="1"/>
      <c r="I194" s="2"/>
      <c r="J194" s="1"/>
      <c r="K194" s="1"/>
      <c r="L194" s="1"/>
      <c r="M194" s="1"/>
      <c r="N194" s="1"/>
      <c r="O194" s="1"/>
      <c r="P194" s="1"/>
      <c r="Q194" s="1"/>
      <c r="R194" s="3"/>
      <c r="S194" s="3"/>
      <c r="T194" s="3"/>
      <c r="U194" s="3"/>
      <c r="V194" s="3"/>
      <c r="W194" s="3"/>
      <c r="X194" s="3"/>
      <c r="Y194" s="3"/>
      <c r="Z194" s="3"/>
      <c r="AA194" s="3"/>
      <c r="AB194" s="3"/>
      <c r="AC194" s="3"/>
      <c r="AD194" s="3"/>
    </row>
    <row r="195" spans="1:30" ht="12" customHeight="1">
      <c r="A195" s="1"/>
      <c r="B195" s="1"/>
      <c r="C195" s="1"/>
      <c r="D195" s="1"/>
      <c r="E195" s="1"/>
      <c r="F195" s="1"/>
      <c r="G195" s="1"/>
      <c r="H195" s="1"/>
      <c r="I195" s="2"/>
      <c r="J195" s="1"/>
      <c r="K195" s="1"/>
      <c r="L195" s="1"/>
      <c r="M195" s="1"/>
      <c r="N195" s="1"/>
      <c r="O195" s="1"/>
      <c r="P195" s="1"/>
      <c r="Q195" s="1"/>
      <c r="R195" s="3"/>
      <c r="S195" s="3"/>
      <c r="T195" s="3"/>
      <c r="U195" s="3"/>
      <c r="V195" s="3"/>
      <c r="W195" s="3"/>
      <c r="X195" s="3"/>
      <c r="Y195" s="3"/>
      <c r="Z195" s="3"/>
      <c r="AA195" s="3"/>
      <c r="AB195" s="3"/>
      <c r="AC195" s="3"/>
      <c r="AD195" s="3"/>
    </row>
    <row r="196" spans="1:30" ht="12" customHeight="1">
      <c r="A196" s="1"/>
      <c r="B196" s="1"/>
      <c r="C196" s="1"/>
      <c r="D196" s="1"/>
      <c r="E196" s="1"/>
      <c r="F196" s="1"/>
      <c r="G196" s="1"/>
      <c r="H196" s="1"/>
      <c r="I196" s="2"/>
      <c r="J196" s="1"/>
      <c r="K196" s="1"/>
      <c r="L196" s="1"/>
      <c r="M196" s="1"/>
      <c r="N196" s="1"/>
      <c r="O196" s="1"/>
      <c r="P196" s="1"/>
      <c r="Q196" s="1"/>
      <c r="R196" s="3"/>
      <c r="S196" s="3"/>
      <c r="T196" s="3"/>
      <c r="U196" s="3"/>
      <c r="V196" s="3"/>
      <c r="W196" s="3"/>
      <c r="X196" s="3"/>
      <c r="Y196" s="3"/>
      <c r="Z196" s="3"/>
      <c r="AA196" s="3"/>
      <c r="AB196" s="3"/>
      <c r="AC196" s="3"/>
      <c r="AD196" s="3"/>
    </row>
    <row r="197" spans="1:30" ht="12" customHeight="1">
      <c r="A197" s="1"/>
      <c r="B197" s="1"/>
      <c r="C197" s="1"/>
      <c r="D197" s="1"/>
      <c r="E197" s="1"/>
      <c r="F197" s="1"/>
      <c r="G197" s="1"/>
      <c r="H197" s="1"/>
      <c r="I197" s="2"/>
      <c r="J197" s="1"/>
      <c r="K197" s="1"/>
      <c r="L197" s="1"/>
      <c r="M197" s="1"/>
      <c r="N197" s="1"/>
      <c r="O197" s="1"/>
      <c r="P197" s="1"/>
      <c r="Q197" s="1"/>
      <c r="R197" s="3"/>
      <c r="S197" s="3"/>
      <c r="T197" s="3"/>
      <c r="U197" s="3"/>
      <c r="V197" s="3"/>
      <c r="W197" s="3"/>
      <c r="X197" s="3"/>
      <c r="Y197" s="3"/>
      <c r="Z197" s="3"/>
      <c r="AA197" s="3"/>
      <c r="AB197" s="3"/>
      <c r="AC197" s="3"/>
      <c r="AD197" s="3"/>
    </row>
    <row r="198" spans="1:30" ht="12" customHeight="1">
      <c r="A198" s="1"/>
      <c r="B198" s="1"/>
      <c r="C198" s="1"/>
      <c r="D198" s="1"/>
      <c r="E198" s="1"/>
      <c r="F198" s="1"/>
      <c r="G198" s="1"/>
      <c r="H198" s="1"/>
      <c r="I198" s="2"/>
      <c r="J198" s="1"/>
      <c r="K198" s="1"/>
      <c r="L198" s="1"/>
      <c r="M198" s="1"/>
      <c r="N198" s="1"/>
      <c r="O198" s="1"/>
      <c r="P198" s="1"/>
      <c r="Q198" s="1"/>
      <c r="R198" s="3"/>
      <c r="S198" s="3"/>
      <c r="T198" s="3"/>
      <c r="U198" s="3"/>
      <c r="V198" s="3"/>
      <c r="W198" s="3"/>
      <c r="X198" s="3"/>
      <c r="Y198" s="3"/>
      <c r="Z198" s="3"/>
      <c r="AA198" s="3"/>
      <c r="AB198" s="3"/>
      <c r="AC198" s="3"/>
      <c r="AD198" s="3"/>
    </row>
    <row r="199" spans="1:30" ht="12" customHeight="1">
      <c r="A199" s="1"/>
      <c r="B199" s="1"/>
      <c r="C199" s="1"/>
      <c r="D199" s="1"/>
      <c r="E199" s="1"/>
      <c r="F199" s="1"/>
      <c r="G199" s="1"/>
      <c r="H199" s="1"/>
      <c r="I199" s="2"/>
      <c r="J199" s="1"/>
      <c r="K199" s="1"/>
      <c r="L199" s="1"/>
      <c r="M199" s="1"/>
      <c r="N199" s="1"/>
      <c r="O199" s="1"/>
      <c r="P199" s="1"/>
      <c r="Q199" s="1"/>
      <c r="R199" s="3"/>
      <c r="S199" s="3"/>
      <c r="T199" s="3"/>
      <c r="U199" s="3"/>
      <c r="V199" s="3"/>
      <c r="W199" s="3"/>
      <c r="X199" s="3"/>
      <c r="Y199" s="3"/>
      <c r="Z199" s="3"/>
      <c r="AA199" s="3"/>
      <c r="AB199" s="3"/>
      <c r="AC199" s="3"/>
      <c r="AD199" s="3"/>
    </row>
    <row r="200" spans="1:30" ht="12" customHeight="1">
      <c r="A200" s="1"/>
      <c r="B200" s="1"/>
      <c r="C200" s="1"/>
      <c r="D200" s="1"/>
      <c r="E200" s="1"/>
      <c r="F200" s="1"/>
      <c r="G200" s="1"/>
      <c r="H200" s="1"/>
      <c r="I200" s="2"/>
      <c r="J200" s="1"/>
      <c r="K200" s="1"/>
      <c r="L200" s="1"/>
      <c r="M200" s="1"/>
      <c r="N200" s="1"/>
      <c r="O200" s="1"/>
      <c r="P200" s="1"/>
      <c r="Q200" s="1"/>
      <c r="R200" s="3"/>
      <c r="S200" s="3"/>
      <c r="T200" s="3"/>
      <c r="U200" s="3"/>
      <c r="V200" s="3"/>
      <c r="W200" s="3"/>
      <c r="X200" s="3"/>
      <c r="Y200" s="3"/>
      <c r="Z200" s="3"/>
      <c r="AA200" s="3"/>
      <c r="AB200" s="3"/>
      <c r="AC200" s="3"/>
      <c r="AD200" s="3"/>
    </row>
    <row r="201" spans="1:30" ht="12" customHeight="1">
      <c r="A201" s="1"/>
      <c r="B201" s="1"/>
      <c r="C201" s="1"/>
      <c r="D201" s="1"/>
      <c r="E201" s="1"/>
      <c r="F201" s="1"/>
      <c r="G201" s="1"/>
      <c r="H201" s="1"/>
      <c r="I201" s="2"/>
      <c r="J201" s="1"/>
      <c r="K201" s="1"/>
      <c r="L201" s="1"/>
      <c r="M201" s="1"/>
      <c r="N201" s="1"/>
      <c r="O201" s="1"/>
      <c r="P201" s="1"/>
      <c r="Q201" s="1"/>
      <c r="R201" s="3"/>
      <c r="S201" s="3"/>
      <c r="T201" s="3"/>
      <c r="U201" s="3"/>
      <c r="V201" s="3"/>
      <c r="W201" s="3"/>
      <c r="X201" s="3"/>
      <c r="Y201" s="3"/>
      <c r="Z201" s="3"/>
      <c r="AA201" s="3"/>
      <c r="AB201" s="3"/>
      <c r="AC201" s="3"/>
      <c r="AD201" s="3"/>
    </row>
    <row r="202" spans="1:30" ht="12" customHeight="1">
      <c r="A202" s="1"/>
      <c r="B202" s="1"/>
      <c r="C202" s="1"/>
      <c r="D202" s="1"/>
      <c r="E202" s="1"/>
      <c r="F202" s="1"/>
      <c r="G202" s="1"/>
      <c r="H202" s="1"/>
      <c r="I202" s="2"/>
      <c r="J202" s="1"/>
      <c r="K202" s="1"/>
      <c r="L202" s="1"/>
      <c r="M202" s="1"/>
      <c r="N202" s="1"/>
      <c r="O202" s="1"/>
      <c r="P202" s="1"/>
      <c r="Q202" s="1"/>
      <c r="R202" s="3"/>
      <c r="S202" s="3"/>
      <c r="T202" s="3"/>
      <c r="U202" s="3"/>
      <c r="V202" s="3"/>
      <c r="W202" s="3"/>
      <c r="X202" s="3"/>
      <c r="Y202" s="3"/>
      <c r="Z202" s="3"/>
      <c r="AA202" s="3"/>
      <c r="AB202" s="3"/>
      <c r="AC202" s="3"/>
      <c r="AD202" s="3"/>
    </row>
    <row r="203" spans="1:30" ht="12" customHeight="1">
      <c r="A203" s="1"/>
      <c r="B203" s="1"/>
      <c r="C203" s="1"/>
      <c r="D203" s="1"/>
      <c r="E203" s="1"/>
      <c r="F203" s="1"/>
      <c r="G203" s="1"/>
      <c r="H203" s="1"/>
      <c r="I203" s="2"/>
      <c r="J203" s="1"/>
      <c r="K203" s="1"/>
      <c r="L203" s="1"/>
      <c r="M203" s="1"/>
      <c r="N203" s="1"/>
      <c r="O203" s="1"/>
      <c r="P203" s="1"/>
      <c r="Q203" s="1"/>
      <c r="R203" s="3"/>
      <c r="S203" s="3"/>
      <c r="T203" s="3"/>
      <c r="U203" s="3"/>
      <c r="V203" s="3"/>
      <c r="W203" s="3"/>
      <c r="X203" s="3"/>
      <c r="Y203" s="3"/>
      <c r="Z203" s="3"/>
      <c r="AA203" s="3"/>
      <c r="AB203" s="3"/>
      <c r="AC203" s="3"/>
      <c r="AD203" s="3"/>
    </row>
    <row r="204" spans="1:30" ht="12" customHeight="1">
      <c r="A204" s="1"/>
      <c r="B204" s="1"/>
      <c r="C204" s="1"/>
      <c r="D204" s="1"/>
      <c r="E204" s="1"/>
      <c r="F204" s="1"/>
      <c r="G204" s="1"/>
      <c r="H204" s="1"/>
      <c r="I204" s="2"/>
      <c r="J204" s="1"/>
      <c r="K204" s="1"/>
      <c r="L204" s="1"/>
      <c r="M204" s="1"/>
      <c r="N204" s="1"/>
      <c r="O204" s="1"/>
      <c r="P204" s="1"/>
      <c r="Q204" s="1"/>
      <c r="R204" s="3"/>
      <c r="S204" s="3"/>
      <c r="T204" s="3"/>
      <c r="U204" s="3"/>
      <c r="V204" s="3"/>
      <c r="W204" s="3"/>
      <c r="X204" s="3"/>
      <c r="Y204" s="3"/>
      <c r="Z204" s="3"/>
      <c r="AA204" s="3"/>
      <c r="AB204" s="3"/>
      <c r="AC204" s="3"/>
      <c r="AD204" s="3"/>
    </row>
    <row r="205" spans="1:30" ht="12" customHeight="1">
      <c r="A205" s="1"/>
      <c r="B205" s="1"/>
      <c r="C205" s="1"/>
      <c r="D205" s="1"/>
      <c r="E205" s="1"/>
      <c r="F205" s="1"/>
      <c r="G205" s="1"/>
      <c r="H205" s="1"/>
      <c r="I205" s="2"/>
      <c r="J205" s="1"/>
      <c r="K205" s="1"/>
      <c r="L205" s="1"/>
      <c r="M205" s="1"/>
      <c r="N205" s="1"/>
      <c r="O205" s="1"/>
      <c r="P205" s="1"/>
      <c r="Q205" s="1"/>
      <c r="R205" s="3"/>
      <c r="S205" s="3"/>
      <c r="T205" s="3"/>
      <c r="U205" s="3"/>
      <c r="V205" s="3"/>
      <c r="W205" s="3"/>
      <c r="X205" s="3"/>
      <c r="Y205" s="3"/>
      <c r="Z205" s="3"/>
      <c r="AA205" s="3"/>
      <c r="AB205" s="3"/>
      <c r="AC205" s="3"/>
      <c r="AD205" s="3"/>
    </row>
    <row r="206" spans="1:30" ht="12" customHeight="1">
      <c r="A206" s="1"/>
      <c r="B206" s="1"/>
      <c r="C206" s="1"/>
      <c r="D206" s="1"/>
      <c r="E206" s="1"/>
      <c r="F206" s="1"/>
      <c r="G206" s="1"/>
      <c r="H206" s="1"/>
      <c r="I206" s="2"/>
      <c r="J206" s="1"/>
      <c r="K206" s="1"/>
      <c r="L206" s="1"/>
      <c r="M206" s="1"/>
      <c r="N206" s="1"/>
      <c r="O206" s="1"/>
      <c r="P206" s="1"/>
      <c r="Q206" s="1"/>
      <c r="R206" s="3"/>
      <c r="S206" s="3"/>
      <c r="T206" s="3"/>
      <c r="U206" s="3"/>
      <c r="V206" s="3"/>
      <c r="W206" s="3"/>
      <c r="X206" s="3"/>
      <c r="Y206" s="3"/>
      <c r="Z206" s="3"/>
      <c r="AA206" s="3"/>
      <c r="AB206" s="3"/>
      <c r="AC206" s="3"/>
      <c r="AD206" s="3"/>
    </row>
    <row r="207" spans="1:30" ht="12" customHeight="1">
      <c r="A207" s="1"/>
      <c r="B207" s="1"/>
      <c r="C207" s="1"/>
      <c r="D207" s="1"/>
      <c r="E207" s="1"/>
      <c r="F207" s="1"/>
      <c r="G207" s="1"/>
      <c r="H207" s="1"/>
      <c r="I207" s="2"/>
      <c r="J207" s="1"/>
      <c r="K207" s="1"/>
      <c r="L207" s="1"/>
      <c r="M207" s="1"/>
      <c r="N207" s="1"/>
      <c r="O207" s="1"/>
      <c r="P207" s="1"/>
      <c r="Q207" s="1"/>
      <c r="R207" s="3"/>
      <c r="S207" s="3"/>
      <c r="T207" s="3"/>
      <c r="U207" s="3"/>
      <c r="V207" s="3"/>
      <c r="W207" s="3"/>
      <c r="X207" s="3"/>
      <c r="Y207" s="3"/>
      <c r="Z207" s="3"/>
      <c r="AA207" s="3"/>
      <c r="AB207" s="3"/>
      <c r="AC207" s="3"/>
      <c r="AD207" s="3"/>
    </row>
    <row r="208" spans="1:30" ht="12" customHeight="1">
      <c r="A208" s="1"/>
      <c r="B208" s="1"/>
      <c r="C208" s="1"/>
      <c r="D208" s="1"/>
      <c r="E208" s="1"/>
      <c r="F208" s="1"/>
      <c r="G208" s="1"/>
      <c r="H208" s="1"/>
      <c r="I208" s="2"/>
      <c r="J208" s="1"/>
      <c r="K208" s="1"/>
      <c r="L208" s="1"/>
      <c r="M208" s="1"/>
      <c r="N208" s="1"/>
      <c r="O208" s="1"/>
      <c r="P208" s="1"/>
      <c r="Q208" s="1"/>
      <c r="R208" s="3"/>
      <c r="S208" s="3"/>
      <c r="T208" s="3"/>
      <c r="U208" s="3"/>
      <c r="V208" s="3"/>
      <c r="W208" s="3"/>
      <c r="X208" s="3"/>
      <c r="Y208" s="3"/>
      <c r="Z208" s="3"/>
      <c r="AA208" s="3"/>
      <c r="AB208" s="3"/>
      <c r="AC208" s="3"/>
      <c r="AD208" s="3"/>
    </row>
    <row r="209" spans="1:30" ht="12" customHeight="1">
      <c r="A209" s="1"/>
      <c r="B209" s="1"/>
      <c r="C209" s="1"/>
      <c r="D209" s="1"/>
      <c r="E209" s="1"/>
      <c r="F209" s="1"/>
      <c r="G209" s="1"/>
      <c r="H209" s="1"/>
      <c r="I209" s="2"/>
      <c r="J209" s="1"/>
      <c r="K209" s="1"/>
      <c r="L209" s="1"/>
      <c r="M209" s="1"/>
      <c r="N209" s="1"/>
      <c r="O209" s="1"/>
      <c r="P209" s="1"/>
      <c r="Q209" s="1"/>
      <c r="R209" s="3"/>
      <c r="S209" s="3"/>
      <c r="T209" s="3"/>
      <c r="U209" s="3"/>
      <c r="V209" s="3"/>
      <c r="W209" s="3"/>
      <c r="X209" s="3"/>
      <c r="Y209" s="3"/>
      <c r="Z209" s="3"/>
      <c r="AA209" s="3"/>
      <c r="AB209" s="3"/>
      <c r="AC209" s="3"/>
      <c r="AD209" s="3"/>
    </row>
    <row r="210" spans="1:30" ht="12" customHeight="1">
      <c r="A210" s="1"/>
      <c r="B210" s="1"/>
      <c r="C210" s="1"/>
      <c r="D210" s="1"/>
      <c r="E210" s="1"/>
      <c r="F210" s="1"/>
      <c r="G210" s="1"/>
      <c r="H210" s="1"/>
      <c r="I210" s="2"/>
      <c r="J210" s="1"/>
      <c r="K210" s="1"/>
      <c r="L210" s="1"/>
      <c r="M210" s="1"/>
      <c r="N210" s="1"/>
      <c r="O210" s="1"/>
      <c r="P210" s="1"/>
      <c r="Q210" s="1"/>
      <c r="R210" s="3"/>
      <c r="S210" s="3"/>
      <c r="T210" s="3"/>
      <c r="U210" s="3"/>
      <c r="V210" s="3"/>
      <c r="W210" s="3"/>
      <c r="X210" s="3"/>
      <c r="Y210" s="3"/>
      <c r="Z210" s="3"/>
      <c r="AA210" s="3"/>
      <c r="AB210" s="3"/>
      <c r="AC210" s="3"/>
      <c r="AD210" s="3"/>
    </row>
    <row r="211" spans="1:30" ht="12" customHeight="1">
      <c r="A211" s="1"/>
      <c r="B211" s="1"/>
      <c r="C211" s="1"/>
      <c r="D211" s="1"/>
      <c r="E211" s="1"/>
      <c r="F211" s="1"/>
      <c r="G211" s="1"/>
      <c r="H211" s="1"/>
      <c r="I211" s="2"/>
      <c r="J211" s="1"/>
      <c r="K211" s="1"/>
      <c r="L211" s="1"/>
      <c r="M211" s="1"/>
      <c r="N211" s="1"/>
      <c r="O211" s="1"/>
      <c r="P211" s="1"/>
      <c r="Q211" s="1"/>
      <c r="R211" s="3"/>
      <c r="S211" s="3"/>
      <c r="T211" s="3"/>
      <c r="U211" s="3"/>
      <c r="V211" s="3"/>
      <c r="W211" s="3"/>
      <c r="X211" s="3"/>
      <c r="Y211" s="3"/>
      <c r="Z211" s="3"/>
      <c r="AA211" s="3"/>
      <c r="AB211" s="3"/>
      <c r="AC211" s="3"/>
      <c r="AD211" s="3"/>
    </row>
    <row r="212" spans="1:30" ht="12" customHeight="1">
      <c r="A212" s="1"/>
      <c r="B212" s="1"/>
      <c r="C212" s="1"/>
      <c r="D212" s="1"/>
      <c r="E212" s="1"/>
      <c r="F212" s="1"/>
      <c r="G212" s="1"/>
      <c r="H212" s="1"/>
      <c r="I212" s="2"/>
      <c r="J212" s="1"/>
      <c r="K212" s="1"/>
      <c r="L212" s="1"/>
      <c r="M212" s="1"/>
      <c r="N212" s="1"/>
      <c r="O212" s="1"/>
      <c r="P212" s="1"/>
      <c r="Q212" s="1"/>
      <c r="R212" s="3"/>
      <c r="S212" s="3"/>
      <c r="T212" s="3"/>
      <c r="U212" s="3"/>
      <c r="V212" s="3"/>
      <c r="W212" s="3"/>
      <c r="X212" s="3"/>
      <c r="Y212" s="3"/>
      <c r="Z212" s="3"/>
      <c r="AA212" s="3"/>
      <c r="AB212" s="3"/>
      <c r="AC212" s="3"/>
      <c r="AD212" s="3"/>
    </row>
    <row r="213" spans="1:30" ht="12" customHeight="1">
      <c r="A213" s="1"/>
      <c r="B213" s="1"/>
      <c r="C213" s="1"/>
      <c r="D213" s="1"/>
      <c r="E213" s="1"/>
      <c r="F213" s="1"/>
      <c r="G213" s="1"/>
      <c r="H213" s="1"/>
      <c r="I213" s="2"/>
      <c r="J213" s="1"/>
      <c r="K213" s="1"/>
      <c r="L213" s="1"/>
      <c r="M213" s="1"/>
      <c r="N213" s="1"/>
      <c r="O213" s="1"/>
      <c r="P213" s="1"/>
      <c r="Q213" s="1"/>
      <c r="R213" s="3"/>
      <c r="S213" s="3"/>
      <c r="T213" s="3"/>
      <c r="U213" s="3"/>
      <c r="V213" s="3"/>
      <c r="W213" s="3"/>
      <c r="X213" s="3"/>
      <c r="Y213" s="3"/>
      <c r="Z213" s="3"/>
      <c r="AA213" s="3"/>
      <c r="AB213" s="3"/>
      <c r="AC213" s="3"/>
      <c r="AD213" s="3"/>
    </row>
    <row r="214" spans="1:30" ht="12" customHeight="1">
      <c r="A214" s="1"/>
      <c r="B214" s="1"/>
      <c r="C214" s="1"/>
      <c r="D214" s="1"/>
      <c r="E214" s="1"/>
      <c r="F214" s="1"/>
      <c r="G214" s="1"/>
      <c r="H214" s="1"/>
      <c r="I214" s="2"/>
      <c r="J214" s="1"/>
      <c r="K214" s="1"/>
      <c r="L214" s="1"/>
      <c r="M214" s="1"/>
      <c r="N214" s="1"/>
      <c r="O214" s="1"/>
      <c r="P214" s="1"/>
      <c r="Q214" s="1"/>
      <c r="R214" s="3"/>
      <c r="S214" s="3"/>
      <c r="T214" s="3"/>
      <c r="U214" s="3"/>
      <c r="V214" s="3"/>
      <c r="W214" s="3"/>
      <c r="X214" s="3"/>
      <c r="Y214" s="3"/>
      <c r="Z214" s="3"/>
      <c r="AA214" s="3"/>
      <c r="AB214" s="3"/>
      <c r="AC214" s="3"/>
      <c r="AD214" s="3"/>
    </row>
    <row r="215" spans="1:30" ht="12" customHeight="1">
      <c r="A215" s="1"/>
      <c r="B215" s="1"/>
      <c r="C215" s="1"/>
      <c r="D215" s="1"/>
      <c r="E215" s="1"/>
      <c r="F215" s="1"/>
      <c r="G215" s="1"/>
      <c r="H215" s="1"/>
      <c r="I215" s="2"/>
      <c r="J215" s="1"/>
      <c r="K215" s="1"/>
      <c r="L215" s="1"/>
      <c r="M215" s="1"/>
      <c r="N215" s="1"/>
      <c r="O215" s="1"/>
      <c r="P215" s="1"/>
      <c r="Q215" s="1"/>
      <c r="R215" s="3"/>
      <c r="S215" s="3"/>
      <c r="T215" s="3"/>
      <c r="U215" s="3"/>
      <c r="V215" s="3"/>
      <c r="W215" s="3"/>
      <c r="X215" s="3"/>
      <c r="Y215" s="3"/>
      <c r="Z215" s="3"/>
      <c r="AA215" s="3"/>
      <c r="AB215" s="3"/>
      <c r="AC215" s="3"/>
      <c r="AD215" s="3"/>
    </row>
    <row r="216" spans="1:30" ht="12" customHeight="1">
      <c r="A216" s="1"/>
      <c r="B216" s="1"/>
      <c r="C216" s="1"/>
      <c r="D216" s="1"/>
      <c r="E216" s="1"/>
      <c r="F216" s="1"/>
      <c r="G216" s="1"/>
      <c r="H216" s="1"/>
      <c r="I216" s="2"/>
      <c r="J216" s="1"/>
      <c r="K216" s="1"/>
      <c r="L216" s="1"/>
      <c r="M216" s="1"/>
      <c r="N216" s="1"/>
      <c r="O216" s="1"/>
      <c r="P216" s="1"/>
      <c r="Q216" s="1"/>
      <c r="R216" s="3"/>
      <c r="S216" s="3"/>
      <c r="T216" s="3"/>
      <c r="U216" s="3"/>
      <c r="V216" s="3"/>
      <c r="W216" s="3"/>
      <c r="X216" s="3"/>
      <c r="Y216" s="3"/>
      <c r="Z216" s="3"/>
      <c r="AA216" s="3"/>
      <c r="AB216" s="3"/>
      <c r="AC216" s="3"/>
      <c r="AD216" s="3"/>
    </row>
    <row r="217" spans="1:30" ht="12" customHeight="1">
      <c r="A217" s="1"/>
      <c r="B217" s="1"/>
      <c r="C217" s="1"/>
      <c r="D217" s="1"/>
      <c r="E217" s="1"/>
      <c r="F217" s="1"/>
      <c r="G217" s="1"/>
      <c r="H217" s="1"/>
      <c r="I217" s="2"/>
      <c r="J217" s="1"/>
      <c r="K217" s="1"/>
      <c r="L217" s="1"/>
      <c r="M217" s="1"/>
      <c r="N217" s="1"/>
      <c r="O217" s="1"/>
      <c r="P217" s="1"/>
      <c r="Q217" s="1"/>
      <c r="R217" s="3"/>
      <c r="S217" s="3"/>
      <c r="T217" s="3"/>
      <c r="U217" s="3"/>
      <c r="V217" s="3"/>
      <c r="W217" s="3"/>
      <c r="X217" s="3"/>
      <c r="Y217" s="3"/>
      <c r="Z217" s="3"/>
      <c r="AA217" s="3"/>
      <c r="AB217" s="3"/>
      <c r="AC217" s="3"/>
      <c r="AD217" s="3"/>
    </row>
    <row r="218" spans="1:30" ht="12" customHeight="1">
      <c r="A218" s="1"/>
      <c r="B218" s="1"/>
      <c r="C218" s="1"/>
      <c r="D218" s="1"/>
      <c r="E218" s="1"/>
      <c r="F218" s="1"/>
      <c r="G218" s="1"/>
      <c r="H218" s="1"/>
      <c r="I218" s="2"/>
      <c r="J218" s="1"/>
      <c r="K218" s="1"/>
      <c r="L218" s="1"/>
      <c r="M218" s="1"/>
      <c r="N218" s="1"/>
      <c r="O218" s="1"/>
      <c r="P218" s="1"/>
      <c r="Q218" s="1"/>
      <c r="R218" s="3"/>
      <c r="S218" s="3"/>
      <c r="T218" s="3"/>
      <c r="U218" s="3"/>
      <c r="V218" s="3"/>
      <c r="W218" s="3"/>
      <c r="X218" s="3"/>
      <c r="Y218" s="3"/>
      <c r="Z218" s="3"/>
      <c r="AA218" s="3"/>
      <c r="AB218" s="3"/>
      <c r="AC218" s="3"/>
      <c r="AD218" s="3"/>
    </row>
    <row r="219" spans="1:30" ht="12" customHeight="1">
      <c r="A219" s="1"/>
      <c r="B219" s="1"/>
      <c r="C219" s="1"/>
      <c r="D219" s="1"/>
      <c r="E219" s="1"/>
      <c r="F219" s="1"/>
      <c r="G219" s="1"/>
      <c r="H219" s="1"/>
      <c r="I219" s="2"/>
      <c r="J219" s="1"/>
      <c r="K219" s="1"/>
      <c r="L219" s="1"/>
      <c r="M219" s="1"/>
      <c r="N219" s="1"/>
      <c r="O219" s="1"/>
      <c r="P219" s="1"/>
      <c r="Q219" s="1"/>
      <c r="R219" s="3"/>
      <c r="S219" s="3"/>
      <c r="T219" s="3"/>
      <c r="U219" s="3"/>
      <c r="V219" s="3"/>
      <c r="W219" s="3"/>
      <c r="X219" s="3"/>
      <c r="Y219" s="3"/>
      <c r="Z219" s="3"/>
      <c r="AA219" s="3"/>
      <c r="AB219" s="3"/>
      <c r="AC219" s="3"/>
      <c r="AD219" s="3"/>
    </row>
    <row r="220" spans="1:30" ht="12" customHeight="1">
      <c r="A220" s="1"/>
      <c r="B220" s="1"/>
      <c r="C220" s="1"/>
      <c r="D220" s="1"/>
      <c r="E220" s="1"/>
      <c r="F220" s="1"/>
      <c r="G220" s="1"/>
      <c r="H220" s="1"/>
      <c r="I220" s="2"/>
      <c r="J220" s="1"/>
      <c r="K220" s="1"/>
      <c r="L220" s="1"/>
      <c r="M220" s="1"/>
      <c r="N220" s="1"/>
      <c r="O220" s="1"/>
      <c r="P220" s="1"/>
      <c r="Q220" s="1"/>
      <c r="R220" s="3"/>
      <c r="S220" s="3"/>
      <c r="T220" s="3"/>
      <c r="U220" s="3"/>
      <c r="V220" s="3"/>
      <c r="W220" s="3"/>
      <c r="X220" s="3"/>
      <c r="Y220" s="3"/>
      <c r="Z220" s="3"/>
      <c r="AA220" s="3"/>
      <c r="AB220" s="3"/>
      <c r="AC220" s="3"/>
      <c r="AD220" s="3"/>
    </row>
    <row r="221" spans="1:30" ht="12" customHeight="1">
      <c r="A221" s="1"/>
      <c r="B221" s="1"/>
      <c r="C221" s="1"/>
      <c r="D221" s="1"/>
      <c r="E221" s="1"/>
      <c r="F221" s="1"/>
      <c r="G221" s="1"/>
      <c r="H221" s="1"/>
      <c r="I221" s="2"/>
      <c r="J221" s="1"/>
      <c r="K221" s="1"/>
      <c r="L221" s="1"/>
      <c r="M221" s="1"/>
      <c r="N221" s="1"/>
      <c r="O221" s="1"/>
      <c r="P221" s="1"/>
      <c r="Q221" s="1"/>
      <c r="R221" s="3"/>
      <c r="S221" s="3"/>
      <c r="T221" s="3"/>
      <c r="U221" s="3"/>
      <c r="V221" s="3"/>
      <c r="W221" s="3"/>
      <c r="X221" s="3"/>
      <c r="Y221" s="3"/>
      <c r="Z221" s="3"/>
      <c r="AA221" s="3"/>
      <c r="AB221" s="3"/>
      <c r="AC221" s="3"/>
      <c r="AD221" s="3"/>
    </row>
    <row r="222" spans="1:30" ht="12" customHeight="1">
      <c r="A222" s="1"/>
      <c r="B222" s="1"/>
      <c r="C222" s="1"/>
      <c r="D222" s="1"/>
      <c r="E222" s="1"/>
      <c r="F222" s="1"/>
      <c r="G222" s="1"/>
      <c r="H222" s="1"/>
      <c r="I222" s="2"/>
      <c r="J222" s="1"/>
      <c r="K222" s="1"/>
      <c r="L222" s="1"/>
      <c r="M222" s="1"/>
      <c r="N222" s="1"/>
      <c r="O222" s="1"/>
      <c r="P222" s="1"/>
      <c r="Q222" s="1"/>
      <c r="R222" s="3"/>
      <c r="S222" s="3"/>
      <c r="T222" s="3"/>
      <c r="U222" s="3"/>
      <c r="V222" s="3"/>
      <c r="W222" s="3"/>
      <c r="X222" s="3"/>
      <c r="Y222" s="3"/>
      <c r="Z222" s="3"/>
      <c r="AA222" s="3"/>
      <c r="AB222" s="3"/>
      <c r="AC222" s="3"/>
      <c r="AD222" s="3"/>
    </row>
    <row r="223" spans="1:30" ht="12" customHeight="1">
      <c r="A223" s="1"/>
      <c r="B223" s="1"/>
      <c r="C223" s="1"/>
      <c r="D223" s="1"/>
      <c r="E223" s="1"/>
      <c r="F223" s="1"/>
      <c r="G223" s="1"/>
      <c r="H223" s="1"/>
      <c r="I223" s="2"/>
      <c r="J223" s="1"/>
      <c r="K223" s="1"/>
      <c r="L223" s="1"/>
      <c r="M223" s="1"/>
      <c r="N223" s="1"/>
      <c r="O223" s="1"/>
      <c r="P223" s="1"/>
      <c r="Q223" s="1"/>
      <c r="R223" s="3"/>
      <c r="S223" s="3"/>
      <c r="T223" s="3"/>
      <c r="U223" s="3"/>
      <c r="V223" s="3"/>
      <c r="W223" s="3"/>
      <c r="X223" s="3"/>
      <c r="Y223" s="3"/>
      <c r="Z223" s="3"/>
      <c r="AA223" s="3"/>
      <c r="AB223" s="3"/>
      <c r="AC223" s="3"/>
      <c r="AD223" s="3"/>
    </row>
    <row r="224" spans="1:30" ht="12" customHeight="1">
      <c r="A224" s="1"/>
      <c r="B224" s="1"/>
      <c r="C224" s="1"/>
      <c r="D224" s="1"/>
      <c r="E224" s="1"/>
      <c r="F224" s="1"/>
      <c r="G224" s="1"/>
      <c r="H224" s="1"/>
      <c r="I224" s="2"/>
      <c r="J224" s="1"/>
      <c r="K224" s="1"/>
      <c r="L224" s="1"/>
      <c r="M224" s="1"/>
      <c r="N224" s="1"/>
      <c r="O224" s="1"/>
      <c r="P224" s="1"/>
      <c r="Q224" s="1"/>
      <c r="R224" s="3"/>
      <c r="S224" s="3"/>
      <c r="T224" s="3"/>
      <c r="U224" s="3"/>
      <c r="V224" s="3"/>
      <c r="W224" s="3"/>
      <c r="X224" s="3"/>
      <c r="Y224" s="3"/>
      <c r="Z224" s="3"/>
      <c r="AA224" s="3"/>
      <c r="AB224" s="3"/>
      <c r="AC224" s="3"/>
      <c r="AD224" s="3"/>
    </row>
    <row r="225" spans="1:30" ht="12" customHeight="1">
      <c r="A225" s="1"/>
      <c r="B225" s="1"/>
      <c r="C225" s="1"/>
      <c r="D225" s="1"/>
      <c r="E225" s="1"/>
      <c r="F225" s="1"/>
      <c r="G225" s="1"/>
      <c r="H225" s="1"/>
      <c r="I225" s="2"/>
      <c r="J225" s="1"/>
      <c r="K225" s="1"/>
      <c r="L225" s="1"/>
      <c r="M225" s="1"/>
      <c r="N225" s="1"/>
      <c r="O225" s="1"/>
      <c r="P225" s="1"/>
      <c r="Q225" s="1"/>
      <c r="R225" s="3"/>
      <c r="S225" s="3"/>
      <c r="T225" s="3"/>
      <c r="U225" s="3"/>
      <c r="V225" s="3"/>
      <c r="W225" s="3"/>
      <c r="X225" s="3"/>
      <c r="Y225" s="3"/>
      <c r="Z225" s="3"/>
      <c r="AA225" s="3"/>
      <c r="AB225" s="3"/>
      <c r="AC225" s="3"/>
      <c r="AD225" s="3"/>
    </row>
    <row r="226" spans="1:30" ht="12" customHeight="1">
      <c r="A226" s="1"/>
      <c r="B226" s="1"/>
      <c r="C226" s="1"/>
      <c r="D226" s="1"/>
      <c r="E226" s="1"/>
      <c r="F226" s="1"/>
      <c r="G226" s="1"/>
      <c r="H226" s="1"/>
      <c r="I226" s="2"/>
      <c r="J226" s="1"/>
      <c r="K226" s="1"/>
      <c r="L226" s="1"/>
      <c r="M226" s="1"/>
      <c r="N226" s="1"/>
      <c r="O226" s="1"/>
      <c r="P226" s="1"/>
      <c r="Q226" s="1"/>
      <c r="R226" s="3"/>
      <c r="S226" s="3"/>
      <c r="T226" s="3"/>
      <c r="U226" s="3"/>
      <c r="V226" s="3"/>
      <c r="W226" s="3"/>
      <c r="X226" s="3"/>
      <c r="Y226" s="3"/>
      <c r="Z226" s="3"/>
      <c r="AA226" s="3"/>
      <c r="AB226" s="3"/>
      <c r="AC226" s="3"/>
      <c r="AD226" s="3"/>
    </row>
    <row r="227" spans="1:30" ht="12" customHeight="1">
      <c r="A227" s="1"/>
      <c r="B227" s="1"/>
      <c r="C227" s="1"/>
      <c r="D227" s="1"/>
      <c r="E227" s="1"/>
      <c r="F227" s="1"/>
      <c r="G227" s="1"/>
      <c r="H227" s="1"/>
      <c r="I227" s="2"/>
      <c r="J227" s="1"/>
      <c r="K227" s="1"/>
      <c r="L227" s="1"/>
      <c r="M227" s="1"/>
      <c r="N227" s="1"/>
      <c r="O227" s="1"/>
      <c r="P227" s="1"/>
      <c r="Q227" s="1"/>
      <c r="R227" s="3"/>
      <c r="S227" s="3"/>
      <c r="T227" s="3"/>
      <c r="U227" s="3"/>
      <c r="V227" s="3"/>
      <c r="W227" s="3"/>
      <c r="X227" s="3"/>
      <c r="Y227" s="3"/>
      <c r="Z227" s="3"/>
      <c r="AA227" s="3"/>
      <c r="AB227" s="3"/>
      <c r="AC227" s="3"/>
      <c r="AD227" s="3"/>
    </row>
    <row r="228" spans="1:30" ht="12" customHeight="1">
      <c r="A228" s="1"/>
      <c r="B228" s="1"/>
      <c r="C228" s="1"/>
      <c r="D228" s="1"/>
      <c r="E228" s="1"/>
      <c r="F228" s="1"/>
      <c r="G228" s="1"/>
      <c r="H228" s="1"/>
      <c r="I228" s="2"/>
      <c r="J228" s="1"/>
      <c r="K228" s="1"/>
      <c r="L228" s="1"/>
      <c r="M228" s="1"/>
      <c r="N228" s="1"/>
      <c r="O228" s="1"/>
      <c r="P228" s="1"/>
      <c r="Q228" s="1"/>
      <c r="R228" s="3"/>
      <c r="S228" s="3"/>
      <c r="T228" s="3"/>
      <c r="U228" s="3"/>
      <c r="V228" s="3"/>
      <c r="W228" s="3"/>
      <c r="X228" s="3"/>
      <c r="Y228" s="3"/>
      <c r="Z228" s="3"/>
      <c r="AA228" s="3"/>
      <c r="AB228" s="3"/>
      <c r="AC228" s="3"/>
      <c r="AD228" s="3"/>
    </row>
    <row r="229" spans="1:30" ht="12" customHeight="1">
      <c r="A229" s="1"/>
      <c r="B229" s="1"/>
      <c r="C229" s="1"/>
      <c r="D229" s="1"/>
      <c r="E229" s="1"/>
      <c r="F229" s="1"/>
      <c r="G229" s="1"/>
      <c r="H229" s="1"/>
      <c r="I229" s="2"/>
      <c r="J229" s="1"/>
      <c r="K229" s="1"/>
      <c r="L229" s="1"/>
      <c r="M229" s="1"/>
      <c r="N229" s="1"/>
      <c r="O229" s="1"/>
      <c r="P229" s="1"/>
      <c r="Q229" s="1"/>
      <c r="R229" s="3"/>
      <c r="S229" s="3"/>
      <c r="T229" s="3"/>
      <c r="U229" s="3"/>
      <c r="V229" s="3"/>
      <c r="W229" s="3"/>
      <c r="X229" s="3"/>
      <c r="Y229" s="3"/>
      <c r="Z229" s="3"/>
      <c r="AA229" s="3"/>
      <c r="AB229" s="3"/>
      <c r="AC229" s="3"/>
      <c r="AD229" s="3"/>
    </row>
    <row r="230" spans="1:30" ht="12" customHeight="1">
      <c r="A230" s="1"/>
      <c r="B230" s="1"/>
      <c r="C230" s="1"/>
      <c r="D230" s="1"/>
      <c r="E230" s="1"/>
      <c r="F230" s="1"/>
      <c r="G230" s="1"/>
      <c r="H230" s="1"/>
      <c r="I230" s="2"/>
      <c r="J230" s="1"/>
      <c r="K230" s="1"/>
      <c r="L230" s="1"/>
      <c r="M230" s="1"/>
      <c r="N230" s="1"/>
      <c r="O230" s="1"/>
      <c r="P230" s="1"/>
      <c r="Q230" s="1"/>
      <c r="R230" s="3"/>
      <c r="S230" s="3"/>
      <c r="T230" s="3"/>
      <c r="U230" s="3"/>
      <c r="V230" s="3"/>
      <c r="W230" s="3"/>
      <c r="X230" s="3"/>
      <c r="Y230" s="3"/>
      <c r="Z230" s="3"/>
      <c r="AA230" s="3"/>
      <c r="AB230" s="3"/>
      <c r="AC230" s="3"/>
      <c r="AD230" s="3"/>
    </row>
    <row r="231" spans="1:30" ht="12" customHeight="1">
      <c r="A231" s="1"/>
      <c r="B231" s="1"/>
      <c r="C231" s="1"/>
      <c r="D231" s="1"/>
      <c r="E231" s="1"/>
      <c r="F231" s="1"/>
      <c r="G231" s="1"/>
      <c r="H231" s="1"/>
      <c r="I231" s="2"/>
      <c r="J231" s="1"/>
      <c r="K231" s="1"/>
      <c r="L231" s="1"/>
      <c r="M231" s="1"/>
      <c r="N231" s="1"/>
      <c r="O231" s="1"/>
      <c r="P231" s="1"/>
      <c r="Q231" s="1"/>
      <c r="R231" s="3"/>
      <c r="S231" s="3"/>
      <c r="T231" s="3"/>
      <c r="U231" s="3"/>
      <c r="V231" s="3"/>
      <c r="W231" s="3"/>
      <c r="X231" s="3"/>
      <c r="Y231" s="3"/>
      <c r="Z231" s="3"/>
      <c r="AA231" s="3"/>
      <c r="AB231" s="3"/>
      <c r="AC231" s="3"/>
      <c r="AD231" s="3"/>
    </row>
    <row r="232" spans="1:30" ht="12" customHeight="1">
      <c r="A232" s="1"/>
      <c r="B232" s="1"/>
      <c r="C232" s="1"/>
      <c r="D232" s="1"/>
      <c r="E232" s="1"/>
      <c r="F232" s="1"/>
      <c r="G232" s="1"/>
      <c r="H232" s="1"/>
      <c r="I232" s="2"/>
      <c r="J232" s="1"/>
      <c r="K232" s="1"/>
      <c r="L232" s="1"/>
      <c r="M232" s="1"/>
      <c r="N232" s="1"/>
      <c r="O232" s="1"/>
      <c r="P232" s="1"/>
      <c r="Q232" s="1"/>
      <c r="R232" s="3"/>
      <c r="S232" s="3"/>
      <c r="T232" s="3"/>
      <c r="U232" s="3"/>
      <c r="V232" s="3"/>
      <c r="W232" s="3"/>
      <c r="X232" s="3"/>
      <c r="Y232" s="3"/>
      <c r="Z232" s="3"/>
      <c r="AA232" s="3"/>
      <c r="AB232" s="3"/>
      <c r="AC232" s="3"/>
      <c r="AD232" s="3"/>
    </row>
    <row r="233" spans="1:30" ht="12" customHeight="1">
      <c r="A233" s="1"/>
      <c r="B233" s="1"/>
      <c r="C233" s="1"/>
      <c r="D233" s="1"/>
      <c r="E233" s="1"/>
      <c r="F233" s="1"/>
      <c r="G233" s="1"/>
      <c r="H233" s="1"/>
      <c r="I233" s="2"/>
      <c r="J233" s="1"/>
      <c r="K233" s="1"/>
      <c r="L233" s="1"/>
      <c r="M233" s="1"/>
      <c r="N233" s="1"/>
      <c r="O233" s="1"/>
      <c r="P233" s="1"/>
      <c r="Q233" s="1"/>
      <c r="R233" s="3"/>
      <c r="S233" s="3"/>
      <c r="T233" s="3"/>
      <c r="U233" s="3"/>
      <c r="V233" s="3"/>
      <c r="W233" s="3"/>
      <c r="X233" s="3"/>
      <c r="Y233" s="3"/>
      <c r="Z233" s="3"/>
      <c r="AA233" s="3"/>
      <c r="AB233" s="3"/>
      <c r="AC233" s="3"/>
      <c r="AD233" s="3"/>
    </row>
    <row r="234" spans="1:30" ht="12" customHeight="1">
      <c r="A234" s="1"/>
      <c r="B234" s="1"/>
      <c r="C234" s="1"/>
      <c r="D234" s="1"/>
      <c r="E234" s="1"/>
      <c r="F234" s="1"/>
      <c r="G234" s="1"/>
      <c r="H234" s="1"/>
      <c r="I234" s="2"/>
      <c r="J234" s="1"/>
      <c r="K234" s="1"/>
      <c r="L234" s="1"/>
      <c r="M234" s="1"/>
      <c r="N234" s="1"/>
      <c r="O234" s="1"/>
      <c r="P234" s="1"/>
      <c r="Q234" s="1"/>
      <c r="R234" s="3"/>
      <c r="S234" s="3"/>
      <c r="T234" s="3"/>
      <c r="U234" s="3"/>
      <c r="V234" s="3"/>
      <c r="W234" s="3"/>
      <c r="X234" s="3"/>
      <c r="Y234" s="3"/>
      <c r="Z234" s="3"/>
      <c r="AA234" s="3"/>
      <c r="AB234" s="3"/>
      <c r="AC234" s="3"/>
      <c r="AD234" s="3"/>
    </row>
    <row r="235" spans="1:30" ht="12" customHeight="1">
      <c r="A235" s="1"/>
      <c r="B235" s="1"/>
      <c r="C235" s="1"/>
      <c r="D235" s="1"/>
      <c r="E235" s="1"/>
      <c r="F235" s="1"/>
      <c r="G235" s="1"/>
      <c r="H235" s="1"/>
      <c r="I235" s="2"/>
      <c r="J235" s="1"/>
      <c r="K235" s="1"/>
      <c r="L235" s="1"/>
      <c r="M235" s="1"/>
      <c r="N235" s="1"/>
      <c r="O235" s="1"/>
      <c r="P235" s="1"/>
      <c r="Q235" s="1"/>
      <c r="R235" s="3"/>
      <c r="S235" s="3"/>
      <c r="T235" s="3"/>
      <c r="U235" s="3"/>
      <c r="V235" s="3"/>
      <c r="W235" s="3"/>
      <c r="X235" s="3"/>
      <c r="Y235" s="3"/>
      <c r="Z235" s="3"/>
      <c r="AA235" s="3"/>
      <c r="AB235" s="3"/>
      <c r="AC235" s="3"/>
      <c r="AD235" s="3"/>
    </row>
    <row r="236" spans="1:30" ht="12" customHeight="1">
      <c r="A236" s="1"/>
      <c r="B236" s="1"/>
      <c r="C236" s="1"/>
      <c r="D236" s="1"/>
      <c r="E236" s="1"/>
      <c r="F236" s="1"/>
      <c r="G236" s="1"/>
      <c r="H236" s="1"/>
      <c r="I236" s="2"/>
      <c r="J236" s="1"/>
      <c r="K236" s="1"/>
      <c r="L236" s="1"/>
      <c r="M236" s="1"/>
      <c r="N236" s="1"/>
      <c r="O236" s="1"/>
      <c r="P236" s="1"/>
      <c r="Q236" s="1"/>
      <c r="R236" s="3"/>
      <c r="S236" s="3"/>
      <c r="T236" s="3"/>
      <c r="U236" s="3"/>
      <c r="V236" s="3"/>
      <c r="W236" s="3"/>
      <c r="X236" s="3"/>
      <c r="Y236" s="3"/>
      <c r="Z236" s="3"/>
      <c r="AA236" s="3"/>
      <c r="AB236" s="3"/>
      <c r="AC236" s="3"/>
      <c r="AD236" s="3"/>
    </row>
    <row r="237" spans="1:30" ht="12" customHeight="1">
      <c r="A237" s="1"/>
      <c r="B237" s="1"/>
      <c r="C237" s="1"/>
      <c r="D237" s="1"/>
      <c r="E237" s="1"/>
      <c r="F237" s="1"/>
      <c r="G237" s="1"/>
      <c r="H237" s="1"/>
      <c r="I237" s="2"/>
      <c r="J237" s="1"/>
      <c r="K237" s="1"/>
      <c r="L237" s="1"/>
      <c r="M237" s="1"/>
      <c r="N237" s="1"/>
      <c r="O237" s="1"/>
      <c r="P237" s="1"/>
      <c r="Q237" s="1"/>
      <c r="R237" s="3"/>
      <c r="S237" s="3"/>
      <c r="T237" s="3"/>
      <c r="U237" s="3"/>
      <c r="V237" s="3"/>
      <c r="W237" s="3"/>
      <c r="X237" s="3"/>
      <c r="Y237" s="3"/>
      <c r="Z237" s="3"/>
      <c r="AA237" s="3"/>
      <c r="AB237" s="3"/>
      <c r="AC237" s="3"/>
      <c r="AD237" s="3"/>
    </row>
    <row r="238" spans="1:30" ht="12" customHeight="1">
      <c r="A238" s="1"/>
      <c r="B238" s="1"/>
      <c r="C238" s="1"/>
      <c r="D238" s="1"/>
      <c r="E238" s="1"/>
      <c r="F238" s="1"/>
      <c r="G238" s="1"/>
      <c r="H238" s="1"/>
      <c r="I238" s="2"/>
      <c r="J238" s="1"/>
      <c r="K238" s="1"/>
      <c r="L238" s="1"/>
      <c r="M238" s="1"/>
      <c r="N238" s="1"/>
      <c r="O238" s="1"/>
      <c r="P238" s="1"/>
      <c r="Q238" s="1"/>
      <c r="R238" s="3"/>
      <c r="S238" s="3"/>
      <c r="T238" s="3"/>
      <c r="U238" s="3"/>
      <c r="V238" s="3"/>
      <c r="W238" s="3"/>
      <c r="X238" s="3"/>
      <c r="Y238" s="3"/>
      <c r="Z238" s="3"/>
      <c r="AA238" s="3"/>
      <c r="AB238" s="3"/>
      <c r="AC238" s="3"/>
      <c r="AD238" s="3"/>
    </row>
    <row r="239" spans="1:30" ht="12" customHeight="1">
      <c r="A239" s="1"/>
      <c r="B239" s="1"/>
      <c r="C239" s="1"/>
      <c r="D239" s="1"/>
      <c r="E239" s="1"/>
      <c r="F239" s="1"/>
      <c r="G239" s="1"/>
      <c r="H239" s="1"/>
      <c r="I239" s="2"/>
      <c r="J239" s="1"/>
      <c r="K239" s="1"/>
      <c r="L239" s="1"/>
      <c r="M239" s="1"/>
      <c r="N239" s="1"/>
      <c r="O239" s="1"/>
      <c r="P239" s="1"/>
      <c r="Q239" s="1"/>
      <c r="R239" s="3"/>
      <c r="S239" s="3"/>
      <c r="T239" s="3"/>
      <c r="U239" s="3"/>
      <c r="V239" s="3"/>
      <c r="W239" s="3"/>
      <c r="X239" s="3"/>
      <c r="Y239" s="3"/>
      <c r="Z239" s="3"/>
      <c r="AA239" s="3"/>
      <c r="AB239" s="3"/>
      <c r="AC239" s="3"/>
      <c r="AD239" s="3"/>
    </row>
    <row r="240" spans="1:30" ht="12" customHeight="1">
      <c r="A240" s="1"/>
      <c r="B240" s="1"/>
      <c r="C240" s="1"/>
      <c r="D240" s="1"/>
      <c r="E240" s="1"/>
      <c r="F240" s="1"/>
      <c r="G240" s="1"/>
      <c r="H240" s="1"/>
      <c r="I240" s="2"/>
      <c r="J240" s="1"/>
      <c r="K240" s="1"/>
      <c r="L240" s="1"/>
      <c r="M240" s="1"/>
      <c r="N240" s="1"/>
      <c r="O240" s="1"/>
      <c r="P240" s="1"/>
      <c r="Q240" s="1"/>
      <c r="R240" s="3"/>
      <c r="S240" s="3"/>
      <c r="T240" s="3"/>
      <c r="U240" s="3"/>
      <c r="V240" s="3"/>
      <c r="W240" s="3"/>
      <c r="X240" s="3"/>
      <c r="Y240" s="3"/>
      <c r="Z240" s="3"/>
      <c r="AA240" s="3"/>
      <c r="AB240" s="3"/>
      <c r="AC240" s="3"/>
      <c r="AD240" s="3"/>
    </row>
    <row r="241" spans="1:30" ht="12" customHeight="1">
      <c r="A241" s="1"/>
      <c r="B241" s="1"/>
      <c r="C241" s="1"/>
      <c r="D241" s="1"/>
      <c r="E241" s="1"/>
      <c r="F241" s="1"/>
      <c r="G241" s="1"/>
      <c r="H241" s="1"/>
      <c r="I241" s="2"/>
      <c r="J241" s="1"/>
      <c r="K241" s="1"/>
      <c r="L241" s="1"/>
      <c r="M241" s="1"/>
      <c r="N241" s="1"/>
      <c r="O241" s="1"/>
      <c r="P241" s="1"/>
      <c r="Q241" s="1"/>
      <c r="R241" s="3"/>
      <c r="S241" s="3"/>
      <c r="T241" s="3"/>
      <c r="U241" s="3"/>
      <c r="V241" s="3"/>
      <c r="W241" s="3"/>
      <c r="X241" s="3"/>
      <c r="Y241" s="3"/>
      <c r="Z241" s="3"/>
      <c r="AA241" s="3"/>
      <c r="AB241" s="3"/>
      <c r="AC241" s="3"/>
      <c r="AD241" s="3"/>
    </row>
    <row r="242" spans="1:30" ht="12" customHeight="1">
      <c r="A242" s="1"/>
      <c r="B242" s="1"/>
      <c r="C242" s="1"/>
      <c r="D242" s="1"/>
      <c r="E242" s="1"/>
      <c r="F242" s="1"/>
      <c r="G242" s="1"/>
      <c r="H242" s="1"/>
      <c r="I242" s="2"/>
      <c r="J242" s="1"/>
      <c r="K242" s="1"/>
      <c r="L242" s="1"/>
      <c r="M242" s="1"/>
      <c r="N242" s="1"/>
      <c r="O242" s="1"/>
      <c r="P242" s="1"/>
      <c r="Q242" s="1"/>
      <c r="R242" s="3"/>
      <c r="S242" s="3"/>
      <c r="T242" s="3"/>
      <c r="U242" s="3"/>
      <c r="V242" s="3"/>
      <c r="W242" s="3"/>
      <c r="X242" s="3"/>
      <c r="Y242" s="3"/>
      <c r="Z242" s="3"/>
      <c r="AA242" s="3"/>
      <c r="AB242" s="3"/>
      <c r="AC242" s="3"/>
      <c r="AD242" s="3"/>
    </row>
    <row r="243" spans="1:30" ht="12" customHeight="1">
      <c r="A243" s="1"/>
      <c r="B243" s="1"/>
      <c r="C243" s="1"/>
      <c r="D243" s="1"/>
      <c r="E243" s="1"/>
      <c r="F243" s="1"/>
      <c r="G243" s="1"/>
      <c r="H243" s="1"/>
      <c r="I243" s="2"/>
      <c r="J243" s="1"/>
      <c r="K243" s="1"/>
      <c r="L243" s="1"/>
      <c r="M243" s="1"/>
      <c r="N243" s="1"/>
      <c r="O243" s="1"/>
      <c r="P243" s="1"/>
      <c r="Q243" s="1"/>
      <c r="R243" s="3"/>
      <c r="S243" s="3"/>
      <c r="T243" s="3"/>
      <c r="U243" s="3"/>
      <c r="V243" s="3"/>
      <c r="W243" s="3"/>
      <c r="X243" s="3"/>
      <c r="Y243" s="3"/>
      <c r="Z243" s="3"/>
      <c r="AA243" s="3"/>
      <c r="AB243" s="3"/>
      <c r="AC243" s="3"/>
      <c r="AD243" s="3"/>
    </row>
    <row r="244" spans="1:30" ht="12" customHeight="1">
      <c r="A244" s="1"/>
      <c r="B244" s="1"/>
      <c r="C244" s="1"/>
      <c r="D244" s="1"/>
      <c r="E244" s="1"/>
      <c r="F244" s="1"/>
      <c r="G244" s="1"/>
      <c r="H244" s="1"/>
      <c r="I244" s="2"/>
      <c r="J244" s="1"/>
      <c r="K244" s="1"/>
      <c r="L244" s="1"/>
      <c r="M244" s="1"/>
      <c r="N244" s="1"/>
      <c r="O244" s="1"/>
      <c r="P244" s="1"/>
      <c r="Q244" s="1"/>
      <c r="R244" s="3"/>
      <c r="S244" s="3"/>
      <c r="T244" s="3"/>
      <c r="U244" s="3"/>
      <c r="V244" s="3"/>
      <c r="W244" s="3"/>
      <c r="X244" s="3"/>
      <c r="Y244" s="3"/>
      <c r="Z244" s="3"/>
      <c r="AA244" s="3"/>
      <c r="AB244" s="3"/>
      <c r="AC244" s="3"/>
      <c r="AD244" s="3"/>
    </row>
    <row r="245" spans="1:30" ht="12" customHeight="1">
      <c r="A245" s="1"/>
      <c r="B245" s="1"/>
      <c r="C245" s="1"/>
      <c r="D245" s="1"/>
      <c r="E245" s="1"/>
      <c r="F245" s="1"/>
      <c r="G245" s="1"/>
      <c r="H245" s="1"/>
      <c r="I245" s="2"/>
      <c r="J245" s="1"/>
      <c r="K245" s="1"/>
      <c r="L245" s="1"/>
      <c r="M245" s="1"/>
      <c r="N245" s="1"/>
      <c r="O245" s="1"/>
      <c r="P245" s="1"/>
      <c r="Q245" s="1"/>
      <c r="R245" s="3"/>
      <c r="S245" s="3"/>
      <c r="T245" s="3"/>
      <c r="U245" s="3"/>
      <c r="V245" s="3"/>
      <c r="W245" s="3"/>
      <c r="X245" s="3"/>
      <c r="Y245" s="3"/>
      <c r="Z245" s="3"/>
      <c r="AA245" s="3"/>
      <c r="AB245" s="3"/>
      <c r="AC245" s="3"/>
      <c r="AD245" s="3"/>
    </row>
    <row r="246" spans="1:30" ht="12" customHeight="1">
      <c r="A246" s="1"/>
      <c r="B246" s="1"/>
      <c r="C246" s="1"/>
      <c r="D246" s="1"/>
      <c r="E246" s="1"/>
      <c r="F246" s="1"/>
      <c r="G246" s="1"/>
      <c r="H246" s="1"/>
      <c r="I246" s="2"/>
      <c r="J246" s="1"/>
      <c r="K246" s="1"/>
      <c r="L246" s="1"/>
      <c r="M246" s="1"/>
      <c r="N246" s="1"/>
      <c r="O246" s="1"/>
      <c r="P246" s="1"/>
      <c r="Q246" s="1"/>
      <c r="R246" s="3"/>
      <c r="S246" s="3"/>
      <c r="T246" s="3"/>
      <c r="U246" s="3"/>
      <c r="V246" s="3"/>
      <c r="W246" s="3"/>
      <c r="X246" s="3"/>
      <c r="Y246" s="3"/>
      <c r="Z246" s="3"/>
      <c r="AA246" s="3"/>
      <c r="AB246" s="3"/>
      <c r="AC246" s="3"/>
      <c r="AD246" s="3"/>
    </row>
    <row r="247" spans="1:30" ht="12" customHeight="1">
      <c r="A247" s="1"/>
      <c r="B247" s="1"/>
      <c r="C247" s="1"/>
      <c r="D247" s="1"/>
      <c r="E247" s="1"/>
      <c r="F247" s="1"/>
      <c r="G247" s="1"/>
      <c r="H247" s="1"/>
      <c r="I247" s="2"/>
      <c r="J247" s="1"/>
      <c r="K247" s="1"/>
      <c r="L247" s="1"/>
      <c r="M247" s="1"/>
      <c r="N247" s="1"/>
      <c r="O247" s="1"/>
      <c r="P247" s="1"/>
      <c r="Q247" s="1"/>
      <c r="R247" s="3"/>
      <c r="S247" s="3"/>
      <c r="T247" s="3"/>
      <c r="U247" s="3"/>
      <c r="V247" s="3"/>
      <c r="W247" s="3"/>
      <c r="X247" s="3"/>
      <c r="Y247" s="3"/>
      <c r="Z247" s="3"/>
      <c r="AA247" s="3"/>
      <c r="AB247" s="3"/>
      <c r="AC247" s="3"/>
      <c r="AD247" s="3"/>
    </row>
    <row r="248" spans="1:30" ht="12" customHeight="1">
      <c r="A248" s="1"/>
      <c r="B248" s="1"/>
      <c r="C248" s="1"/>
      <c r="D248" s="1"/>
      <c r="E248" s="1"/>
      <c r="F248" s="1"/>
      <c r="G248" s="1"/>
      <c r="H248" s="1"/>
      <c r="I248" s="2"/>
      <c r="J248" s="1"/>
      <c r="K248" s="1"/>
      <c r="L248" s="1"/>
      <c r="M248" s="1"/>
      <c r="N248" s="1"/>
      <c r="O248" s="1"/>
      <c r="P248" s="1"/>
      <c r="Q248" s="1"/>
      <c r="R248" s="3"/>
      <c r="S248" s="3"/>
      <c r="T248" s="3"/>
      <c r="U248" s="3"/>
      <c r="V248" s="3"/>
      <c r="W248" s="3"/>
      <c r="X248" s="3"/>
      <c r="Y248" s="3"/>
      <c r="Z248" s="3"/>
      <c r="AA248" s="3"/>
      <c r="AB248" s="3"/>
      <c r="AC248" s="3"/>
      <c r="AD248" s="3"/>
    </row>
    <row r="249" spans="1:30" ht="12" customHeight="1">
      <c r="A249" s="1"/>
      <c r="B249" s="1"/>
      <c r="C249" s="1"/>
      <c r="D249" s="1"/>
      <c r="E249" s="1"/>
      <c r="F249" s="1"/>
      <c r="G249" s="1"/>
      <c r="H249" s="1"/>
      <c r="I249" s="2"/>
      <c r="J249" s="1"/>
      <c r="K249" s="1"/>
      <c r="L249" s="1"/>
      <c r="M249" s="1"/>
      <c r="N249" s="1"/>
      <c r="O249" s="1"/>
      <c r="P249" s="1"/>
      <c r="Q249" s="1"/>
      <c r="R249" s="3"/>
      <c r="S249" s="3"/>
      <c r="T249" s="3"/>
      <c r="U249" s="3"/>
      <c r="V249" s="3"/>
      <c r="W249" s="3"/>
      <c r="X249" s="3"/>
      <c r="Y249" s="3"/>
      <c r="Z249" s="3"/>
      <c r="AA249" s="3"/>
      <c r="AB249" s="3"/>
      <c r="AC249" s="3"/>
      <c r="AD249" s="3"/>
    </row>
    <row r="250" spans="1:30" ht="12" customHeight="1">
      <c r="A250" s="1"/>
      <c r="B250" s="1"/>
      <c r="C250" s="1"/>
      <c r="D250" s="1"/>
      <c r="E250" s="1"/>
      <c r="F250" s="1"/>
      <c r="G250" s="1"/>
      <c r="H250" s="1"/>
      <c r="I250" s="2"/>
      <c r="J250" s="1"/>
      <c r="K250" s="1"/>
      <c r="L250" s="1"/>
      <c r="M250" s="1"/>
      <c r="N250" s="1"/>
      <c r="O250" s="1"/>
      <c r="P250" s="1"/>
      <c r="Q250" s="1"/>
      <c r="R250" s="3"/>
      <c r="S250" s="3"/>
      <c r="T250" s="3"/>
      <c r="U250" s="3"/>
      <c r="V250" s="3"/>
      <c r="W250" s="3"/>
      <c r="X250" s="3"/>
      <c r="Y250" s="3"/>
      <c r="Z250" s="3"/>
      <c r="AA250" s="3"/>
      <c r="AB250" s="3"/>
      <c r="AC250" s="3"/>
      <c r="AD250" s="3"/>
    </row>
    <row r="251" spans="1:30" ht="12" customHeight="1">
      <c r="A251" s="1"/>
      <c r="B251" s="1"/>
      <c r="C251" s="1"/>
      <c r="D251" s="1"/>
      <c r="E251" s="1"/>
      <c r="F251" s="1"/>
      <c r="G251" s="1"/>
      <c r="H251" s="1"/>
      <c r="I251" s="2"/>
      <c r="J251" s="1"/>
      <c r="K251" s="1"/>
      <c r="L251" s="1"/>
      <c r="M251" s="1"/>
      <c r="N251" s="1"/>
      <c r="O251" s="1"/>
      <c r="P251" s="1"/>
      <c r="Q251" s="1"/>
      <c r="R251" s="3"/>
      <c r="S251" s="3"/>
      <c r="T251" s="3"/>
      <c r="U251" s="3"/>
      <c r="V251" s="3"/>
      <c r="W251" s="3"/>
      <c r="X251" s="3"/>
      <c r="Y251" s="3"/>
      <c r="Z251" s="3"/>
      <c r="AA251" s="3"/>
      <c r="AB251" s="3"/>
      <c r="AC251" s="3"/>
      <c r="AD251" s="3"/>
    </row>
    <row r="252" spans="1:30" ht="12" customHeight="1">
      <c r="A252" s="1"/>
      <c r="B252" s="1"/>
      <c r="C252" s="1"/>
      <c r="D252" s="1"/>
      <c r="E252" s="1"/>
      <c r="F252" s="1"/>
      <c r="G252" s="1"/>
      <c r="H252" s="1"/>
      <c r="I252" s="2"/>
      <c r="J252" s="1"/>
      <c r="K252" s="1"/>
      <c r="L252" s="1"/>
      <c r="M252" s="1"/>
      <c r="N252" s="1"/>
      <c r="O252" s="1"/>
      <c r="P252" s="1"/>
      <c r="Q252" s="1"/>
      <c r="R252" s="3"/>
      <c r="S252" s="3"/>
      <c r="T252" s="3"/>
      <c r="U252" s="3"/>
      <c r="V252" s="3"/>
      <c r="W252" s="3"/>
      <c r="X252" s="3"/>
      <c r="Y252" s="3"/>
      <c r="Z252" s="3"/>
      <c r="AA252" s="3"/>
      <c r="AB252" s="3"/>
      <c r="AC252" s="3"/>
      <c r="AD252" s="3"/>
    </row>
    <row r="253" spans="1:30" ht="12" customHeight="1">
      <c r="A253" s="1"/>
      <c r="B253" s="1"/>
      <c r="C253" s="1"/>
      <c r="D253" s="1"/>
      <c r="E253" s="1"/>
      <c r="F253" s="1"/>
      <c r="G253" s="1"/>
      <c r="H253" s="1"/>
      <c r="I253" s="2"/>
      <c r="J253" s="1"/>
      <c r="K253" s="1"/>
      <c r="L253" s="1"/>
      <c r="M253" s="1"/>
      <c r="N253" s="1"/>
      <c r="O253" s="1"/>
      <c r="P253" s="1"/>
      <c r="Q253" s="1"/>
      <c r="R253" s="3"/>
      <c r="S253" s="3"/>
      <c r="T253" s="3"/>
      <c r="U253" s="3"/>
      <c r="V253" s="3"/>
      <c r="W253" s="3"/>
      <c r="X253" s="3"/>
      <c r="Y253" s="3"/>
      <c r="Z253" s="3"/>
      <c r="AA253" s="3"/>
      <c r="AB253" s="3"/>
      <c r="AC253" s="3"/>
      <c r="AD253" s="3"/>
    </row>
    <row r="254" spans="1:30" ht="12" customHeight="1">
      <c r="A254" s="1"/>
      <c r="B254" s="1"/>
      <c r="C254" s="1"/>
      <c r="D254" s="1"/>
      <c r="E254" s="1"/>
      <c r="F254" s="1"/>
      <c r="G254" s="1"/>
      <c r="H254" s="1"/>
      <c r="I254" s="2"/>
      <c r="J254" s="1"/>
      <c r="K254" s="1"/>
      <c r="L254" s="1"/>
      <c r="M254" s="1"/>
      <c r="N254" s="1"/>
      <c r="O254" s="1"/>
      <c r="P254" s="1"/>
      <c r="Q254" s="1"/>
      <c r="R254" s="3"/>
      <c r="S254" s="3"/>
      <c r="T254" s="3"/>
      <c r="U254" s="3"/>
      <c r="V254" s="3"/>
      <c r="W254" s="3"/>
      <c r="X254" s="3"/>
      <c r="Y254" s="3"/>
      <c r="Z254" s="3"/>
      <c r="AA254" s="3"/>
      <c r="AB254" s="3"/>
      <c r="AC254" s="3"/>
      <c r="AD254" s="3"/>
    </row>
    <row r="255" spans="1:30" ht="12" customHeight="1">
      <c r="A255" s="1"/>
      <c r="B255" s="1"/>
      <c r="C255" s="1"/>
      <c r="D255" s="1"/>
      <c r="E255" s="1"/>
      <c r="F255" s="1"/>
      <c r="G255" s="1"/>
      <c r="H255" s="1"/>
      <c r="I255" s="2"/>
      <c r="J255" s="1"/>
      <c r="K255" s="1"/>
      <c r="L255" s="1"/>
      <c r="M255" s="1"/>
      <c r="N255" s="1"/>
      <c r="O255" s="1"/>
      <c r="P255" s="1"/>
      <c r="Q255" s="1"/>
      <c r="R255" s="3"/>
      <c r="S255" s="3"/>
      <c r="T255" s="3"/>
      <c r="U255" s="3"/>
      <c r="V255" s="3"/>
      <c r="W255" s="3"/>
      <c r="X255" s="3"/>
      <c r="Y255" s="3"/>
      <c r="Z255" s="3"/>
      <c r="AA255" s="3"/>
      <c r="AB255" s="3"/>
      <c r="AC255" s="3"/>
      <c r="AD255" s="3"/>
    </row>
    <row r="256" spans="1:30" ht="12" customHeight="1">
      <c r="A256" s="1"/>
      <c r="B256" s="1"/>
      <c r="C256" s="1"/>
      <c r="D256" s="1"/>
      <c r="E256" s="1"/>
      <c r="F256" s="1"/>
      <c r="G256" s="1"/>
      <c r="H256" s="1"/>
      <c r="I256" s="2"/>
      <c r="J256" s="1"/>
      <c r="K256" s="1"/>
      <c r="L256" s="1"/>
      <c r="M256" s="1"/>
      <c r="N256" s="1"/>
      <c r="O256" s="1"/>
      <c r="P256" s="1"/>
      <c r="Q256" s="1"/>
      <c r="R256" s="3"/>
      <c r="S256" s="3"/>
      <c r="T256" s="3"/>
      <c r="U256" s="3"/>
      <c r="V256" s="3"/>
      <c r="W256" s="3"/>
      <c r="X256" s="3"/>
      <c r="Y256" s="3"/>
      <c r="Z256" s="3"/>
      <c r="AA256" s="3"/>
      <c r="AB256" s="3"/>
      <c r="AC256" s="3"/>
      <c r="AD256" s="3"/>
    </row>
    <row r="257" spans="1:30" ht="12" customHeight="1">
      <c r="A257" s="1"/>
      <c r="B257" s="1"/>
      <c r="C257" s="1"/>
      <c r="D257" s="1"/>
      <c r="E257" s="1"/>
      <c r="F257" s="1"/>
      <c r="G257" s="1"/>
      <c r="H257" s="1"/>
      <c r="I257" s="2"/>
      <c r="J257" s="1"/>
      <c r="K257" s="1"/>
      <c r="L257" s="1"/>
      <c r="M257" s="1"/>
      <c r="N257" s="1"/>
      <c r="O257" s="1"/>
      <c r="P257" s="1"/>
      <c r="Q257" s="1"/>
      <c r="R257" s="3"/>
      <c r="S257" s="3"/>
      <c r="T257" s="3"/>
      <c r="U257" s="3"/>
      <c r="V257" s="3"/>
      <c r="W257" s="3"/>
      <c r="X257" s="3"/>
      <c r="Y257" s="3"/>
      <c r="Z257" s="3"/>
      <c r="AA257" s="3"/>
      <c r="AB257" s="3"/>
      <c r="AC257" s="3"/>
      <c r="AD257" s="3"/>
    </row>
    <row r="258" spans="1:30" ht="12" customHeight="1">
      <c r="A258" s="1"/>
      <c r="B258" s="1"/>
      <c r="C258" s="1"/>
      <c r="D258" s="1"/>
      <c r="E258" s="1"/>
      <c r="F258" s="1"/>
      <c r="G258" s="1"/>
      <c r="H258" s="1"/>
      <c r="I258" s="2"/>
      <c r="J258" s="1"/>
      <c r="K258" s="1"/>
      <c r="L258" s="1"/>
      <c r="M258" s="1"/>
      <c r="N258" s="1"/>
      <c r="O258" s="1"/>
      <c r="P258" s="1"/>
      <c r="Q258" s="1"/>
      <c r="R258" s="3"/>
      <c r="S258" s="3"/>
      <c r="T258" s="3"/>
      <c r="U258" s="3"/>
      <c r="V258" s="3"/>
      <c r="W258" s="3"/>
      <c r="X258" s="3"/>
      <c r="Y258" s="3"/>
      <c r="Z258" s="3"/>
      <c r="AA258" s="3"/>
      <c r="AB258" s="3"/>
      <c r="AC258" s="3"/>
      <c r="AD258" s="3"/>
    </row>
    <row r="259" spans="1:30" ht="12" customHeight="1">
      <c r="A259" s="1"/>
      <c r="B259" s="1"/>
      <c r="C259" s="1"/>
      <c r="D259" s="1"/>
      <c r="E259" s="1"/>
      <c r="F259" s="1"/>
      <c r="G259" s="1"/>
      <c r="H259" s="1"/>
      <c r="I259" s="2"/>
      <c r="J259" s="1"/>
      <c r="K259" s="1"/>
      <c r="L259" s="1"/>
      <c r="M259" s="1"/>
      <c r="N259" s="1"/>
      <c r="O259" s="1"/>
      <c r="P259" s="1"/>
      <c r="Q259" s="1"/>
      <c r="R259" s="3"/>
      <c r="S259" s="3"/>
      <c r="T259" s="3"/>
      <c r="U259" s="3"/>
      <c r="V259" s="3"/>
      <c r="W259" s="3"/>
      <c r="X259" s="3"/>
      <c r="Y259" s="3"/>
      <c r="Z259" s="3"/>
      <c r="AA259" s="3"/>
      <c r="AB259" s="3"/>
      <c r="AC259" s="3"/>
      <c r="AD259" s="3"/>
    </row>
    <row r="260" spans="1:30" ht="12" customHeight="1">
      <c r="A260" s="1"/>
      <c r="B260" s="1"/>
      <c r="C260" s="1"/>
      <c r="D260" s="1"/>
      <c r="E260" s="1"/>
      <c r="F260" s="1"/>
      <c r="G260" s="1"/>
      <c r="H260" s="1"/>
      <c r="I260" s="2"/>
      <c r="J260" s="1"/>
      <c r="K260" s="1"/>
      <c r="L260" s="1"/>
      <c r="M260" s="1"/>
      <c r="N260" s="1"/>
      <c r="O260" s="1"/>
      <c r="P260" s="1"/>
      <c r="Q260" s="1"/>
      <c r="R260" s="3"/>
      <c r="S260" s="3"/>
      <c r="T260" s="3"/>
      <c r="U260" s="3"/>
      <c r="V260" s="3"/>
      <c r="W260" s="3"/>
      <c r="X260" s="3"/>
      <c r="Y260" s="3"/>
      <c r="Z260" s="3"/>
      <c r="AA260" s="3"/>
      <c r="AB260" s="3"/>
      <c r="AC260" s="3"/>
      <c r="AD260" s="3"/>
    </row>
    <row r="261" spans="1:30" ht="12" customHeight="1">
      <c r="A261" s="1"/>
      <c r="B261" s="1"/>
      <c r="C261" s="1"/>
      <c r="D261" s="1"/>
      <c r="E261" s="1"/>
      <c r="F261" s="1"/>
      <c r="G261" s="1"/>
      <c r="H261" s="1"/>
      <c r="I261" s="2"/>
      <c r="J261" s="1"/>
      <c r="K261" s="1"/>
      <c r="L261" s="1"/>
      <c r="M261" s="1"/>
      <c r="N261" s="1"/>
      <c r="O261" s="1"/>
      <c r="P261" s="1"/>
      <c r="Q261" s="1"/>
      <c r="R261" s="3"/>
      <c r="S261" s="3"/>
      <c r="T261" s="3"/>
      <c r="U261" s="3"/>
      <c r="V261" s="3"/>
      <c r="W261" s="3"/>
      <c r="X261" s="3"/>
      <c r="Y261" s="3"/>
      <c r="Z261" s="3"/>
      <c r="AA261" s="3"/>
      <c r="AB261" s="3"/>
      <c r="AC261" s="3"/>
      <c r="AD261" s="3"/>
    </row>
    <row r="262" spans="1:30" ht="12" customHeight="1">
      <c r="A262" s="1"/>
      <c r="B262" s="1"/>
      <c r="C262" s="1"/>
      <c r="D262" s="1"/>
      <c r="E262" s="1"/>
      <c r="F262" s="1"/>
      <c r="G262" s="1"/>
      <c r="H262" s="1"/>
      <c r="I262" s="2"/>
      <c r="J262" s="1"/>
      <c r="K262" s="1"/>
      <c r="L262" s="1"/>
      <c r="M262" s="1"/>
      <c r="N262" s="1"/>
      <c r="O262" s="1"/>
      <c r="P262" s="1"/>
      <c r="Q262" s="1"/>
      <c r="R262" s="3"/>
      <c r="S262" s="3"/>
      <c r="T262" s="3"/>
      <c r="U262" s="3"/>
      <c r="V262" s="3"/>
      <c r="W262" s="3"/>
      <c r="X262" s="3"/>
      <c r="Y262" s="3"/>
      <c r="Z262" s="3"/>
      <c r="AA262" s="3"/>
      <c r="AB262" s="3"/>
      <c r="AC262" s="3"/>
      <c r="AD262" s="3"/>
    </row>
    <row r="263" spans="1:30" ht="12" customHeight="1">
      <c r="A263" s="1"/>
      <c r="B263" s="1"/>
      <c r="C263" s="1"/>
      <c r="D263" s="1"/>
      <c r="E263" s="1"/>
      <c r="F263" s="1"/>
      <c r="G263" s="1"/>
      <c r="H263" s="1"/>
      <c r="I263" s="2"/>
      <c r="J263" s="1"/>
      <c r="K263" s="1"/>
      <c r="L263" s="1"/>
      <c r="M263" s="1"/>
      <c r="N263" s="1"/>
      <c r="O263" s="1"/>
      <c r="P263" s="1"/>
      <c r="Q263" s="1"/>
      <c r="R263" s="3"/>
      <c r="S263" s="3"/>
      <c r="T263" s="3"/>
      <c r="U263" s="3"/>
      <c r="V263" s="3"/>
      <c r="W263" s="3"/>
      <c r="X263" s="3"/>
      <c r="Y263" s="3"/>
      <c r="Z263" s="3"/>
      <c r="AA263" s="3"/>
      <c r="AB263" s="3"/>
      <c r="AC263" s="3"/>
      <c r="AD263" s="3"/>
    </row>
    <row r="264" spans="1:30" ht="12" customHeight="1">
      <c r="A264" s="1"/>
      <c r="B264" s="1"/>
      <c r="C264" s="1"/>
      <c r="D264" s="1"/>
      <c r="E264" s="1"/>
      <c r="F264" s="1"/>
      <c r="G264" s="1"/>
      <c r="H264" s="1"/>
      <c r="I264" s="2"/>
      <c r="J264" s="1"/>
      <c r="K264" s="1"/>
      <c r="L264" s="1"/>
      <c r="M264" s="1"/>
      <c r="N264" s="1"/>
      <c r="O264" s="1"/>
      <c r="P264" s="1"/>
      <c r="Q264" s="1"/>
      <c r="R264" s="3"/>
      <c r="S264" s="3"/>
      <c r="T264" s="3"/>
      <c r="U264" s="3"/>
      <c r="V264" s="3"/>
      <c r="W264" s="3"/>
      <c r="X264" s="3"/>
      <c r="Y264" s="3"/>
      <c r="Z264" s="3"/>
      <c r="AA264" s="3"/>
      <c r="AB264" s="3"/>
      <c r="AC264" s="3"/>
      <c r="AD264" s="3"/>
    </row>
    <row r="265" spans="1:30" ht="12" customHeight="1">
      <c r="A265" s="1"/>
      <c r="B265" s="1"/>
      <c r="C265" s="1"/>
      <c r="D265" s="1"/>
      <c r="E265" s="1"/>
      <c r="F265" s="1"/>
      <c r="G265" s="1"/>
      <c r="H265" s="1"/>
      <c r="I265" s="2"/>
      <c r="J265" s="1"/>
      <c r="K265" s="1"/>
      <c r="L265" s="1"/>
      <c r="M265" s="1"/>
      <c r="N265" s="1"/>
      <c r="O265" s="1"/>
      <c r="P265" s="1"/>
      <c r="Q265" s="1"/>
      <c r="R265" s="3"/>
      <c r="S265" s="3"/>
      <c r="T265" s="3"/>
      <c r="U265" s="3"/>
      <c r="V265" s="3"/>
      <c r="W265" s="3"/>
      <c r="X265" s="3"/>
      <c r="Y265" s="3"/>
      <c r="Z265" s="3"/>
      <c r="AA265" s="3"/>
      <c r="AB265" s="3"/>
      <c r="AC265" s="3"/>
      <c r="AD265" s="3"/>
    </row>
    <row r="266" spans="1:30" ht="12" customHeight="1">
      <c r="A266" s="1"/>
      <c r="B266" s="1"/>
      <c r="C266" s="1"/>
      <c r="D266" s="1"/>
      <c r="E266" s="1"/>
      <c r="F266" s="1"/>
      <c r="G266" s="1"/>
      <c r="H266" s="1"/>
      <c r="I266" s="2"/>
      <c r="J266" s="1"/>
      <c r="K266" s="1"/>
      <c r="L266" s="1"/>
      <c r="M266" s="1"/>
      <c r="N266" s="1"/>
      <c r="O266" s="1"/>
      <c r="P266" s="1"/>
      <c r="Q266" s="1"/>
      <c r="R266" s="3"/>
      <c r="S266" s="3"/>
      <c r="T266" s="3"/>
      <c r="U266" s="3"/>
      <c r="V266" s="3"/>
      <c r="W266" s="3"/>
      <c r="X266" s="3"/>
      <c r="Y266" s="3"/>
      <c r="Z266" s="3"/>
      <c r="AA266" s="3"/>
      <c r="AB266" s="3"/>
      <c r="AC266" s="3"/>
      <c r="AD266" s="3"/>
    </row>
    <row r="267" spans="1:30" ht="12" customHeight="1">
      <c r="A267" s="1"/>
      <c r="B267" s="1"/>
      <c r="C267" s="1"/>
      <c r="D267" s="1"/>
      <c r="E267" s="1"/>
      <c r="F267" s="1"/>
      <c r="G267" s="1"/>
      <c r="H267" s="1"/>
      <c r="I267" s="2"/>
      <c r="J267" s="1"/>
      <c r="K267" s="1"/>
      <c r="L267" s="1"/>
      <c r="M267" s="1"/>
      <c r="N267" s="1"/>
      <c r="O267" s="1"/>
      <c r="P267" s="1"/>
      <c r="Q267" s="1"/>
      <c r="R267" s="3"/>
      <c r="S267" s="3"/>
      <c r="T267" s="3"/>
      <c r="U267" s="3"/>
      <c r="V267" s="3"/>
      <c r="W267" s="3"/>
      <c r="X267" s="3"/>
      <c r="Y267" s="3"/>
      <c r="Z267" s="3"/>
      <c r="AA267" s="3"/>
      <c r="AB267" s="3"/>
      <c r="AC267" s="3"/>
      <c r="AD267" s="3"/>
    </row>
    <row r="268" spans="1:30" ht="12" customHeight="1">
      <c r="A268" s="1"/>
      <c r="B268" s="1"/>
      <c r="C268" s="1"/>
      <c r="D268" s="1"/>
      <c r="E268" s="1"/>
      <c r="F268" s="1"/>
      <c r="G268" s="1"/>
      <c r="H268" s="1"/>
      <c r="I268" s="2"/>
      <c r="J268" s="1"/>
      <c r="K268" s="1"/>
      <c r="L268" s="1"/>
      <c r="M268" s="1"/>
      <c r="N268" s="1"/>
      <c r="O268" s="1"/>
      <c r="P268" s="1"/>
      <c r="Q268" s="1"/>
      <c r="R268" s="3"/>
      <c r="S268" s="3"/>
      <c r="T268" s="3"/>
      <c r="U268" s="3"/>
      <c r="V268" s="3"/>
      <c r="W268" s="3"/>
      <c r="X268" s="3"/>
      <c r="Y268" s="3"/>
      <c r="Z268" s="3"/>
      <c r="AA268" s="3"/>
      <c r="AB268" s="3"/>
      <c r="AC268" s="3"/>
      <c r="AD268" s="3"/>
    </row>
    <row r="269" spans="1:30" ht="12" customHeight="1">
      <c r="A269" s="1"/>
      <c r="B269" s="1"/>
      <c r="C269" s="1"/>
      <c r="D269" s="1"/>
      <c r="E269" s="1"/>
      <c r="F269" s="1"/>
      <c r="G269" s="1"/>
      <c r="H269" s="1"/>
      <c r="I269" s="2"/>
      <c r="J269" s="1"/>
      <c r="K269" s="1"/>
      <c r="L269" s="1"/>
      <c r="M269" s="1"/>
      <c r="N269" s="1"/>
      <c r="O269" s="1"/>
      <c r="P269" s="1"/>
      <c r="Q269" s="1"/>
      <c r="R269" s="3"/>
      <c r="S269" s="3"/>
      <c r="T269" s="3"/>
      <c r="U269" s="3"/>
      <c r="V269" s="3"/>
      <c r="W269" s="3"/>
      <c r="X269" s="3"/>
      <c r="Y269" s="3"/>
      <c r="Z269" s="3"/>
      <c r="AA269" s="3"/>
      <c r="AB269" s="3"/>
      <c r="AC269" s="3"/>
      <c r="AD269" s="3"/>
    </row>
    <row r="270" spans="1:30" ht="12" customHeight="1">
      <c r="A270" s="1"/>
      <c r="B270" s="1"/>
      <c r="C270" s="1"/>
      <c r="D270" s="1"/>
      <c r="E270" s="1"/>
      <c r="F270" s="1"/>
      <c r="G270" s="1"/>
      <c r="H270" s="1"/>
      <c r="I270" s="2"/>
      <c r="J270" s="1"/>
      <c r="K270" s="1"/>
      <c r="L270" s="1"/>
      <c r="M270" s="1"/>
      <c r="N270" s="1"/>
      <c r="O270" s="1"/>
      <c r="P270" s="1"/>
      <c r="Q270" s="1"/>
      <c r="R270" s="3"/>
      <c r="S270" s="3"/>
      <c r="T270" s="3"/>
      <c r="U270" s="3"/>
      <c r="V270" s="3"/>
      <c r="W270" s="3"/>
      <c r="X270" s="3"/>
      <c r="Y270" s="3"/>
      <c r="Z270" s="3"/>
      <c r="AA270" s="3"/>
      <c r="AB270" s="3"/>
      <c r="AC270" s="3"/>
      <c r="AD270" s="3"/>
    </row>
    <row r="271" spans="1:30" ht="12" customHeight="1">
      <c r="A271" s="1"/>
      <c r="B271" s="1"/>
      <c r="C271" s="1"/>
      <c r="D271" s="1"/>
      <c r="E271" s="1"/>
      <c r="F271" s="1"/>
      <c r="G271" s="1"/>
      <c r="H271" s="1"/>
      <c r="I271" s="2"/>
      <c r="J271" s="1"/>
      <c r="K271" s="1"/>
      <c r="L271" s="1"/>
      <c r="M271" s="1"/>
      <c r="N271" s="1"/>
      <c r="O271" s="1"/>
      <c r="P271" s="1"/>
      <c r="Q271" s="1"/>
      <c r="R271" s="3"/>
      <c r="S271" s="3"/>
      <c r="T271" s="3"/>
      <c r="U271" s="3"/>
      <c r="V271" s="3"/>
      <c r="W271" s="3"/>
      <c r="X271" s="3"/>
      <c r="Y271" s="3"/>
      <c r="Z271" s="3"/>
      <c r="AA271" s="3"/>
      <c r="AB271" s="3"/>
      <c r="AC271" s="3"/>
      <c r="AD271" s="3"/>
    </row>
    <row r="272" spans="1:30" ht="12" customHeight="1">
      <c r="A272" s="1"/>
      <c r="B272" s="1"/>
      <c r="C272" s="1"/>
      <c r="D272" s="1"/>
      <c r="E272" s="1"/>
      <c r="F272" s="1"/>
      <c r="G272" s="1"/>
      <c r="H272" s="1"/>
      <c r="I272" s="2"/>
      <c r="J272" s="1"/>
      <c r="K272" s="1"/>
      <c r="L272" s="1"/>
      <c r="M272" s="1"/>
      <c r="N272" s="1"/>
      <c r="O272" s="1"/>
      <c r="P272" s="1"/>
      <c r="Q272" s="1"/>
      <c r="R272" s="3"/>
      <c r="S272" s="3"/>
      <c r="T272" s="3"/>
      <c r="U272" s="3"/>
      <c r="V272" s="3"/>
      <c r="W272" s="3"/>
      <c r="X272" s="3"/>
      <c r="Y272" s="3"/>
      <c r="Z272" s="3"/>
      <c r="AA272" s="3"/>
      <c r="AB272" s="3"/>
      <c r="AC272" s="3"/>
      <c r="AD272" s="3"/>
    </row>
    <row r="273" spans="1:30" ht="12" customHeight="1">
      <c r="A273" s="1"/>
      <c r="B273" s="1"/>
      <c r="C273" s="1"/>
      <c r="D273" s="1"/>
      <c r="E273" s="1"/>
      <c r="F273" s="1"/>
      <c r="G273" s="1"/>
      <c r="H273" s="1"/>
      <c r="I273" s="2"/>
      <c r="J273" s="1"/>
      <c r="K273" s="1"/>
      <c r="L273" s="1"/>
      <c r="M273" s="1"/>
      <c r="N273" s="1"/>
      <c r="O273" s="1"/>
      <c r="P273" s="1"/>
      <c r="Q273" s="1"/>
      <c r="R273" s="3"/>
      <c r="S273" s="3"/>
      <c r="T273" s="3"/>
      <c r="U273" s="3"/>
      <c r="V273" s="3"/>
      <c r="W273" s="3"/>
      <c r="X273" s="3"/>
      <c r="Y273" s="3"/>
      <c r="Z273" s="3"/>
      <c r="AA273" s="3"/>
      <c r="AB273" s="3"/>
      <c r="AC273" s="3"/>
      <c r="AD273" s="3"/>
    </row>
    <row r="274" spans="1:30" ht="12" customHeight="1">
      <c r="A274" s="1"/>
      <c r="B274" s="1"/>
      <c r="C274" s="1"/>
      <c r="D274" s="1"/>
      <c r="E274" s="1"/>
      <c r="F274" s="1"/>
      <c r="G274" s="1"/>
      <c r="H274" s="1"/>
      <c r="I274" s="2"/>
      <c r="J274" s="1"/>
      <c r="K274" s="1"/>
      <c r="L274" s="1"/>
      <c r="M274" s="1"/>
      <c r="N274" s="1"/>
      <c r="O274" s="1"/>
      <c r="P274" s="1"/>
      <c r="Q274" s="1"/>
      <c r="R274" s="3"/>
      <c r="S274" s="3"/>
      <c r="T274" s="3"/>
      <c r="U274" s="3"/>
      <c r="V274" s="3"/>
      <c r="W274" s="3"/>
      <c r="X274" s="3"/>
      <c r="Y274" s="3"/>
      <c r="Z274" s="3"/>
      <c r="AA274" s="3"/>
      <c r="AB274" s="3"/>
      <c r="AC274" s="3"/>
      <c r="AD274" s="3"/>
    </row>
    <row r="275" spans="1:30" ht="12" customHeight="1">
      <c r="A275" s="1"/>
      <c r="B275" s="1"/>
      <c r="C275" s="1"/>
      <c r="D275" s="1"/>
      <c r="E275" s="1"/>
      <c r="F275" s="1"/>
      <c r="G275" s="1"/>
      <c r="H275" s="1"/>
      <c r="I275" s="2"/>
      <c r="J275" s="1"/>
      <c r="K275" s="1"/>
      <c r="L275" s="1"/>
      <c r="M275" s="1"/>
      <c r="N275" s="1"/>
      <c r="O275" s="1"/>
      <c r="P275" s="1"/>
      <c r="Q275" s="1"/>
      <c r="R275" s="3"/>
      <c r="S275" s="3"/>
      <c r="T275" s="3"/>
      <c r="U275" s="3"/>
      <c r="V275" s="3"/>
      <c r="W275" s="3"/>
      <c r="X275" s="3"/>
      <c r="Y275" s="3"/>
      <c r="Z275" s="3"/>
      <c r="AA275" s="3"/>
      <c r="AB275" s="3"/>
      <c r="AC275" s="3"/>
      <c r="AD275" s="3"/>
    </row>
    <row r="276" spans="1:30" ht="12" customHeight="1">
      <c r="A276" s="1"/>
      <c r="B276" s="1"/>
      <c r="C276" s="1"/>
      <c r="D276" s="1"/>
      <c r="E276" s="1"/>
      <c r="F276" s="1"/>
      <c r="G276" s="1"/>
      <c r="H276" s="1"/>
      <c r="I276" s="2"/>
      <c r="J276" s="1"/>
      <c r="K276" s="1"/>
      <c r="L276" s="1"/>
      <c r="M276" s="1"/>
      <c r="N276" s="1"/>
      <c r="O276" s="1"/>
      <c r="P276" s="1"/>
      <c r="Q276" s="1"/>
      <c r="R276" s="3"/>
      <c r="S276" s="3"/>
      <c r="T276" s="3"/>
      <c r="U276" s="3"/>
      <c r="V276" s="3"/>
      <c r="W276" s="3"/>
      <c r="X276" s="3"/>
      <c r="Y276" s="3"/>
      <c r="Z276" s="3"/>
      <c r="AA276" s="3"/>
      <c r="AB276" s="3"/>
      <c r="AC276" s="3"/>
      <c r="AD276" s="3"/>
    </row>
    <row r="277" spans="1:30" ht="12" customHeight="1">
      <c r="A277" s="1"/>
      <c r="B277" s="1"/>
      <c r="C277" s="1"/>
      <c r="D277" s="1"/>
      <c r="E277" s="1"/>
      <c r="F277" s="1"/>
      <c r="G277" s="1"/>
      <c r="H277" s="1"/>
      <c r="I277" s="2"/>
      <c r="J277" s="1"/>
      <c r="K277" s="1"/>
      <c r="L277" s="1"/>
      <c r="M277" s="1"/>
      <c r="N277" s="1"/>
      <c r="O277" s="1"/>
      <c r="P277" s="1"/>
      <c r="Q277" s="1"/>
      <c r="R277" s="3"/>
      <c r="S277" s="3"/>
      <c r="T277" s="3"/>
      <c r="U277" s="3"/>
      <c r="V277" s="3"/>
      <c r="W277" s="3"/>
      <c r="X277" s="3"/>
      <c r="Y277" s="3"/>
      <c r="Z277" s="3"/>
      <c r="AA277" s="3"/>
      <c r="AB277" s="3"/>
      <c r="AC277" s="3"/>
      <c r="AD277" s="3"/>
    </row>
    <row r="278" spans="1:30" ht="12" customHeight="1">
      <c r="A278" s="1"/>
      <c r="B278" s="1"/>
      <c r="C278" s="1"/>
      <c r="D278" s="1"/>
      <c r="E278" s="1"/>
      <c r="F278" s="1"/>
      <c r="G278" s="1"/>
      <c r="H278" s="1"/>
      <c r="I278" s="2"/>
      <c r="J278" s="1"/>
      <c r="K278" s="1"/>
      <c r="L278" s="1"/>
      <c r="M278" s="1"/>
      <c r="N278" s="1"/>
      <c r="O278" s="1"/>
      <c r="P278" s="1"/>
      <c r="Q278" s="1"/>
      <c r="R278" s="3"/>
      <c r="S278" s="3"/>
      <c r="T278" s="3"/>
      <c r="U278" s="3"/>
      <c r="V278" s="3"/>
      <c r="W278" s="3"/>
      <c r="X278" s="3"/>
      <c r="Y278" s="3"/>
      <c r="Z278" s="3"/>
      <c r="AA278" s="3"/>
      <c r="AB278" s="3"/>
      <c r="AC278" s="3"/>
      <c r="AD278" s="3"/>
    </row>
    <row r="279" spans="1:30" ht="12" customHeight="1">
      <c r="A279" s="1"/>
      <c r="B279" s="1"/>
      <c r="C279" s="1"/>
      <c r="D279" s="1"/>
      <c r="E279" s="1"/>
      <c r="F279" s="1"/>
      <c r="G279" s="1"/>
      <c r="H279" s="1"/>
      <c r="I279" s="2"/>
      <c r="J279" s="1"/>
      <c r="K279" s="1"/>
      <c r="L279" s="1"/>
      <c r="M279" s="1"/>
      <c r="N279" s="1"/>
      <c r="O279" s="1"/>
      <c r="P279" s="1"/>
      <c r="Q279" s="1"/>
      <c r="R279" s="3"/>
      <c r="S279" s="3"/>
      <c r="T279" s="3"/>
      <c r="U279" s="3"/>
      <c r="V279" s="3"/>
      <c r="W279" s="3"/>
      <c r="X279" s="3"/>
      <c r="Y279" s="3"/>
      <c r="Z279" s="3"/>
      <c r="AA279" s="3"/>
      <c r="AB279" s="3"/>
      <c r="AC279" s="3"/>
      <c r="AD279" s="3"/>
    </row>
    <row r="280" spans="1:30" ht="12" customHeight="1">
      <c r="A280" s="1"/>
      <c r="B280" s="1"/>
      <c r="C280" s="1"/>
      <c r="D280" s="1"/>
      <c r="E280" s="1"/>
      <c r="F280" s="1"/>
      <c r="G280" s="1"/>
      <c r="H280" s="1"/>
      <c r="I280" s="2"/>
      <c r="J280" s="1"/>
      <c r="K280" s="1"/>
      <c r="L280" s="1"/>
      <c r="M280" s="1"/>
      <c r="N280" s="1"/>
      <c r="O280" s="1"/>
      <c r="P280" s="1"/>
      <c r="Q280" s="1"/>
      <c r="R280" s="3"/>
      <c r="S280" s="3"/>
      <c r="T280" s="3"/>
      <c r="U280" s="3"/>
      <c r="V280" s="3"/>
      <c r="W280" s="3"/>
      <c r="X280" s="3"/>
      <c r="Y280" s="3"/>
      <c r="Z280" s="3"/>
      <c r="AA280" s="3"/>
      <c r="AB280" s="3"/>
      <c r="AC280" s="3"/>
      <c r="AD280" s="3"/>
    </row>
    <row r="281" spans="1:30" ht="12" customHeight="1">
      <c r="A281" s="1"/>
      <c r="B281" s="1"/>
      <c r="C281" s="1"/>
      <c r="D281" s="1"/>
      <c r="E281" s="1"/>
      <c r="F281" s="1"/>
      <c r="G281" s="1"/>
      <c r="H281" s="1"/>
      <c r="I281" s="2"/>
      <c r="J281" s="1"/>
      <c r="K281" s="1"/>
      <c r="L281" s="1"/>
      <c r="M281" s="1"/>
      <c r="N281" s="1"/>
      <c r="O281" s="1"/>
      <c r="P281" s="1"/>
      <c r="Q281" s="1"/>
      <c r="R281" s="3"/>
      <c r="S281" s="3"/>
      <c r="T281" s="3"/>
      <c r="U281" s="3"/>
      <c r="V281" s="3"/>
      <c r="W281" s="3"/>
      <c r="X281" s="3"/>
      <c r="Y281" s="3"/>
      <c r="Z281" s="3"/>
      <c r="AA281" s="3"/>
      <c r="AB281" s="3"/>
      <c r="AC281" s="3"/>
      <c r="AD281" s="3"/>
    </row>
    <row r="282" spans="1:30" ht="12" customHeight="1">
      <c r="A282" s="1"/>
      <c r="B282" s="1"/>
      <c r="C282" s="1"/>
      <c r="D282" s="1"/>
      <c r="E282" s="1"/>
      <c r="F282" s="1"/>
      <c r="G282" s="1"/>
      <c r="H282" s="1"/>
      <c r="I282" s="2"/>
      <c r="J282" s="1"/>
      <c r="K282" s="1"/>
      <c r="L282" s="1"/>
      <c r="M282" s="1"/>
      <c r="N282" s="1"/>
      <c r="O282" s="1"/>
      <c r="P282" s="1"/>
      <c r="Q282" s="1"/>
      <c r="R282" s="3"/>
      <c r="S282" s="3"/>
      <c r="T282" s="3"/>
      <c r="U282" s="3"/>
      <c r="V282" s="3"/>
      <c r="W282" s="3"/>
      <c r="X282" s="3"/>
      <c r="Y282" s="3"/>
      <c r="Z282" s="3"/>
      <c r="AA282" s="3"/>
      <c r="AB282" s="3"/>
      <c r="AC282" s="3"/>
      <c r="AD282" s="3"/>
    </row>
    <row r="283" spans="1:30" ht="12" customHeight="1">
      <c r="A283" s="1"/>
      <c r="B283" s="1"/>
      <c r="C283" s="1"/>
      <c r="D283" s="1"/>
      <c r="E283" s="1"/>
      <c r="F283" s="1"/>
      <c r="G283" s="1"/>
      <c r="H283" s="1"/>
      <c r="I283" s="2"/>
      <c r="J283" s="1"/>
      <c r="K283" s="1"/>
      <c r="L283" s="1"/>
      <c r="M283" s="1"/>
      <c r="N283" s="1"/>
      <c r="O283" s="1"/>
      <c r="P283" s="1"/>
      <c r="Q283" s="1"/>
      <c r="R283" s="3"/>
      <c r="S283" s="3"/>
      <c r="T283" s="3"/>
      <c r="U283" s="3"/>
      <c r="V283" s="3"/>
      <c r="W283" s="3"/>
      <c r="X283" s="3"/>
      <c r="Y283" s="3"/>
      <c r="Z283" s="3"/>
      <c r="AA283" s="3"/>
      <c r="AB283" s="3"/>
      <c r="AC283" s="3"/>
      <c r="AD283" s="3"/>
    </row>
    <row r="284" spans="1:30" ht="12" customHeight="1">
      <c r="A284" s="1"/>
      <c r="B284" s="1"/>
      <c r="C284" s="1"/>
      <c r="D284" s="1"/>
      <c r="E284" s="1"/>
      <c r="F284" s="1"/>
      <c r="G284" s="1"/>
      <c r="H284" s="1"/>
      <c r="I284" s="2"/>
      <c r="J284" s="1"/>
      <c r="K284" s="1"/>
      <c r="L284" s="1"/>
      <c r="M284" s="1"/>
      <c r="N284" s="1"/>
      <c r="O284" s="1"/>
      <c r="P284" s="1"/>
      <c r="Q284" s="1"/>
      <c r="R284" s="3"/>
      <c r="S284" s="3"/>
      <c r="T284" s="3"/>
      <c r="U284" s="3"/>
      <c r="V284" s="3"/>
      <c r="W284" s="3"/>
      <c r="X284" s="3"/>
      <c r="Y284" s="3"/>
      <c r="Z284" s="3"/>
      <c r="AA284" s="3"/>
      <c r="AB284" s="3"/>
      <c r="AC284" s="3"/>
      <c r="AD284" s="3"/>
    </row>
    <row r="285" spans="1:30" ht="12" customHeight="1">
      <c r="A285" s="1"/>
      <c r="B285" s="1"/>
      <c r="C285" s="1"/>
      <c r="D285" s="1"/>
      <c r="E285" s="1"/>
      <c r="F285" s="1"/>
      <c r="G285" s="1"/>
      <c r="H285" s="1"/>
      <c r="I285" s="2"/>
      <c r="J285" s="1"/>
      <c r="K285" s="1"/>
      <c r="L285" s="1"/>
      <c r="M285" s="1"/>
      <c r="N285" s="1"/>
      <c r="O285" s="1"/>
      <c r="P285" s="1"/>
      <c r="Q285" s="1"/>
      <c r="R285" s="3"/>
      <c r="S285" s="3"/>
      <c r="T285" s="3"/>
      <c r="U285" s="3"/>
      <c r="V285" s="3"/>
      <c r="W285" s="3"/>
      <c r="X285" s="3"/>
      <c r="Y285" s="3"/>
      <c r="Z285" s="3"/>
      <c r="AA285" s="3"/>
      <c r="AB285" s="3"/>
      <c r="AC285" s="3"/>
      <c r="AD285" s="3"/>
    </row>
    <row r="286" spans="1:30" ht="12" customHeight="1">
      <c r="A286" s="1"/>
      <c r="B286" s="1"/>
      <c r="C286" s="1"/>
      <c r="D286" s="1"/>
      <c r="E286" s="1"/>
      <c r="F286" s="1"/>
      <c r="G286" s="1"/>
      <c r="H286" s="1"/>
      <c r="I286" s="2"/>
      <c r="J286" s="1"/>
      <c r="K286" s="1"/>
      <c r="L286" s="1"/>
      <c r="M286" s="1"/>
      <c r="N286" s="1"/>
      <c r="O286" s="1"/>
      <c r="P286" s="1"/>
      <c r="Q286" s="1"/>
      <c r="R286" s="3"/>
      <c r="S286" s="3"/>
      <c r="T286" s="3"/>
      <c r="U286" s="3"/>
      <c r="V286" s="3"/>
      <c r="W286" s="3"/>
      <c r="X286" s="3"/>
      <c r="Y286" s="3"/>
      <c r="Z286" s="3"/>
      <c r="AA286" s="3"/>
      <c r="AB286" s="3"/>
      <c r="AC286" s="3"/>
      <c r="AD286" s="3"/>
    </row>
    <row r="287" spans="1:30" ht="12" customHeight="1">
      <c r="A287" s="1"/>
      <c r="B287" s="1"/>
      <c r="C287" s="1"/>
      <c r="D287" s="1"/>
      <c r="E287" s="1"/>
      <c r="F287" s="1"/>
      <c r="G287" s="1"/>
      <c r="H287" s="1"/>
      <c r="I287" s="2"/>
      <c r="J287" s="1"/>
      <c r="K287" s="1"/>
      <c r="L287" s="1"/>
      <c r="M287" s="1"/>
      <c r="N287" s="1"/>
      <c r="O287" s="1"/>
      <c r="P287" s="1"/>
      <c r="Q287" s="1"/>
      <c r="R287" s="3"/>
      <c r="S287" s="3"/>
      <c r="T287" s="3"/>
      <c r="U287" s="3"/>
      <c r="V287" s="3"/>
      <c r="W287" s="3"/>
      <c r="X287" s="3"/>
      <c r="Y287" s="3"/>
      <c r="Z287" s="3"/>
      <c r="AA287" s="3"/>
      <c r="AB287" s="3"/>
      <c r="AC287" s="3"/>
      <c r="AD287" s="3"/>
    </row>
    <row r="288" spans="1:30" ht="12" customHeight="1">
      <c r="A288" s="1"/>
      <c r="B288" s="1"/>
      <c r="C288" s="1"/>
      <c r="D288" s="1"/>
      <c r="E288" s="1"/>
      <c r="F288" s="1"/>
      <c r="G288" s="1"/>
      <c r="H288" s="1"/>
      <c r="I288" s="2"/>
      <c r="J288" s="1"/>
      <c r="K288" s="1"/>
      <c r="L288" s="1"/>
      <c r="M288" s="1"/>
      <c r="N288" s="1"/>
      <c r="O288" s="1"/>
      <c r="P288" s="1"/>
      <c r="Q288" s="1"/>
      <c r="R288" s="3"/>
      <c r="S288" s="3"/>
      <c r="T288" s="3"/>
      <c r="U288" s="3"/>
      <c r="V288" s="3"/>
      <c r="W288" s="3"/>
      <c r="X288" s="3"/>
      <c r="Y288" s="3"/>
      <c r="Z288" s="3"/>
      <c r="AA288" s="3"/>
      <c r="AB288" s="3"/>
      <c r="AC288" s="3"/>
      <c r="AD288" s="3"/>
    </row>
    <row r="289" spans="1:30" ht="12" customHeight="1">
      <c r="A289" s="1"/>
      <c r="B289" s="1"/>
      <c r="C289" s="1"/>
      <c r="D289" s="1"/>
      <c r="E289" s="1"/>
      <c r="F289" s="1"/>
      <c r="G289" s="1"/>
      <c r="H289" s="1"/>
      <c r="I289" s="2"/>
      <c r="J289" s="1"/>
      <c r="K289" s="1"/>
      <c r="L289" s="1"/>
      <c r="M289" s="1"/>
      <c r="N289" s="1"/>
      <c r="O289" s="1"/>
      <c r="P289" s="1"/>
      <c r="Q289" s="1"/>
      <c r="R289" s="3"/>
      <c r="S289" s="3"/>
      <c r="T289" s="3"/>
      <c r="U289" s="3"/>
      <c r="V289" s="3"/>
      <c r="W289" s="3"/>
      <c r="X289" s="3"/>
      <c r="Y289" s="3"/>
      <c r="Z289" s="3"/>
      <c r="AA289" s="3"/>
      <c r="AB289" s="3"/>
      <c r="AC289" s="3"/>
      <c r="AD289" s="3"/>
    </row>
    <row r="290" spans="1:30" ht="12" customHeight="1">
      <c r="A290" s="1"/>
      <c r="B290" s="1"/>
      <c r="C290" s="1"/>
      <c r="D290" s="1"/>
      <c r="E290" s="1"/>
      <c r="F290" s="1"/>
      <c r="G290" s="1"/>
      <c r="H290" s="1"/>
      <c r="I290" s="2"/>
      <c r="J290" s="1"/>
      <c r="K290" s="1"/>
      <c r="L290" s="1"/>
      <c r="M290" s="1"/>
      <c r="N290" s="1"/>
      <c r="O290" s="1"/>
      <c r="P290" s="1"/>
      <c r="Q290" s="1"/>
      <c r="R290" s="3"/>
      <c r="S290" s="3"/>
      <c r="T290" s="3"/>
      <c r="U290" s="3"/>
      <c r="V290" s="3"/>
      <c r="W290" s="3"/>
      <c r="X290" s="3"/>
      <c r="Y290" s="3"/>
      <c r="Z290" s="3"/>
      <c r="AA290" s="3"/>
      <c r="AB290" s="3"/>
      <c r="AC290" s="3"/>
      <c r="AD290" s="3"/>
    </row>
    <row r="291" spans="1:30" ht="12" customHeight="1">
      <c r="A291" s="1"/>
      <c r="B291" s="1"/>
      <c r="C291" s="1"/>
      <c r="D291" s="1"/>
      <c r="E291" s="1"/>
      <c r="F291" s="1"/>
      <c r="G291" s="1"/>
      <c r="H291" s="1"/>
      <c r="I291" s="2"/>
      <c r="J291" s="1"/>
      <c r="K291" s="1"/>
      <c r="L291" s="1"/>
      <c r="M291" s="1"/>
      <c r="N291" s="1"/>
      <c r="O291" s="1"/>
      <c r="P291" s="1"/>
      <c r="Q291" s="1"/>
      <c r="R291" s="3"/>
      <c r="S291" s="3"/>
      <c r="T291" s="3"/>
      <c r="U291" s="3"/>
      <c r="V291" s="3"/>
      <c r="W291" s="3"/>
      <c r="X291" s="3"/>
      <c r="Y291" s="3"/>
      <c r="Z291" s="3"/>
      <c r="AA291" s="3"/>
      <c r="AB291" s="3"/>
      <c r="AC291" s="3"/>
      <c r="AD291" s="3"/>
    </row>
    <row r="292" spans="1:30" ht="12" customHeight="1">
      <c r="A292" s="1"/>
      <c r="B292" s="1"/>
      <c r="C292" s="1"/>
      <c r="D292" s="1"/>
      <c r="E292" s="1"/>
      <c r="F292" s="1"/>
      <c r="G292" s="1"/>
      <c r="H292" s="1"/>
      <c r="I292" s="2"/>
      <c r="J292" s="1"/>
      <c r="K292" s="1"/>
      <c r="L292" s="1"/>
      <c r="M292" s="1"/>
      <c r="N292" s="1"/>
      <c r="O292" s="1"/>
      <c r="P292" s="1"/>
      <c r="Q292" s="1"/>
      <c r="R292" s="3"/>
      <c r="S292" s="3"/>
      <c r="T292" s="3"/>
      <c r="U292" s="3"/>
      <c r="V292" s="3"/>
      <c r="W292" s="3"/>
      <c r="X292" s="3"/>
      <c r="Y292" s="3"/>
      <c r="Z292" s="3"/>
      <c r="AA292" s="3"/>
      <c r="AB292" s="3"/>
      <c r="AC292" s="3"/>
      <c r="AD292" s="3"/>
    </row>
    <row r="293" spans="1:30" ht="12" customHeight="1">
      <c r="A293" s="1"/>
      <c r="B293" s="1"/>
      <c r="C293" s="1"/>
      <c r="D293" s="1"/>
      <c r="E293" s="1"/>
      <c r="F293" s="1"/>
      <c r="G293" s="1"/>
      <c r="H293" s="1"/>
      <c r="I293" s="2"/>
      <c r="J293" s="1"/>
      <c r="K293" s="1"/>
      <c r="L293" s="1"/>
      <c r="M293" s="1"/>
      <c r="N293" s="1"/>
      <c r="O293" s="1"/>
      <c r="P293" s="1"/>
      <c r="Q293" s="1"/>
      <c r="R293" s="3"/>
      <c r="S293" s="3"/>
      <c r="T293" s="3"/>
      <c r="U293" s="3"/>
      <c r="V293" s="3"/>
      <c r="W293" s="3"/>
      <c r="X293" s="3"/>
      <c r="Y293" s="3"/>
      <c r="Z293" s="3"/>
      <c r="AA293" s="3"/>
      <c r="AB293" s="3"/>
      <c r="AC293" s="3"/>
      <c r="AD293" s="3"/>
    </row>
    <row r="294" spans="1:30" ht="12" customHeight="1">
      <c r="A294" s="1"/>
      <c r="B294" s="1"/>
      <c r="C294" s="1"/>
      <c r="D294" s="1"/>
      <c r="E294" s="1"/>
      <c r="F294" s="1"/>
      <c r="G294" s="1"/>
      <c r="H294" s="1"/>
      <c r="I294" s="2"/>
      <c r="J294" s="1"/>
      <c r="K294" s="1"/>
      <c r="L294" s="1"/>
      <c r="M294" s="1"/>
      <c r="N294" s="1"/>
      <c r="O294" s="1"/>
      <c r="P294" s="1"/>
      <c r="Q294" s="1"/>
      <c r="R294" s="3"/>
      <c r="S294" s="3"/>
      <c r="T294" s="3"/>
      <c r="U294" s="3"/>
      <c r="V294" s="3"/>
      <c r="W294" s="3"/>
      <c r="X294" s="3"/>
      <c r="Y294" s="3"/>
      <c r="Z294" s="3"/>
      <c r="AA294" s="3"/>
      <c r="AB294" s="3"/>
      <c r="AC294" s="3"/>
      <c r="AD294" s="3"/>
    </row>
    <row r="295" spans="1:30" ht="12" customHeight="1">
      <c r="A295" s="1"/>
      <c r="B295" s="1"/>
      <c r="C295" s="1"/>
      <c r="D295" s="1"/>
      <c r="E295" s="1"/>
      <c r="F295" s="1"/>
      <c r="G295" s="1"/>
      <c r="H295" s="1"/>
      <c r="I295" s="2"/>
      <c r="J295" s="1"/>
      <c r="K295" s="1"/>
      <c r="L295" s="1"/>
      <c r="M295" s="1"/>
      <c r="N295" s="1"/>
      <c r="O295" s="1"/>
      <c r="P295" s="1"/>
      <c r="Q295" s="1"/>
      <c r="R295" s="3"/>
      <c r="S295" s="3"/>
      <c r="T295" s="3"/>
      <c r="U295" s="3"/>
      <c r="V295" s="3"/>
      <c r="W295" s="3"/>
      <c r="X295" s="3"/>
      <c r="Y295" s="3"/>
      <c r="Z295" s="3"/>
      <c r="AA295" s="3"/>
      <c r="AB295" s="3"/>
      <c r="AC295" s="3"/>
      <c r="AD295" s="3"/>
    </row>
    <row r="296" spans="1:30" ht="12" customHeight="1">
      <c r="A296" s="1"/>
      <c r="B296" s="1"/>
      <c r="C296" s="1"/>
      <c r="D296" s="1"/>
      <c r="E296" s="1"/>
      <c r="F296" s="1"/>
      <c r="G296" s="1"/>
      <c r="H296" s="1"/>
      <c r="I296" s="2"/>
      <c r="J296" s="1"/>
      <c r="K296" s="1"/>
      <c r="L296" s="1"/>
      <c r="M296" s="1"/>
      <c r="N296" s="1"/>
      <c r="O296" s="1"/>
      <c r="P296" s="1"/>
      <c r="Q296" s="1"/>
      <c r="R296" s="3"/>
      <c r="S296" s="3"/>
      <c r="T296" s="3"/>
      <c r="U296" s="3"/>
      <c r="V296" s="3"/>
      <c r="W296" s="3"/>
      <c r="X296" s="3"/>
      <c r="Y296" s="3"/>
      <c r="Z296" s="3"/>
      <c r="AA296" s="3"/>
      <c r="AB296" s="3"/>
      <c r="AC296" s="3"/>
      <c r="AD296" s="3"/>
    </row>
    <row r="297" spans="1:30" ht="12" customHeight="1">
      <c r="A297" s="1"/>
      <c r="B297" s="1"/>
      <c r="C297" s="1"/>
      <c r="D297" s="1"/>
      <c r="E297" s="1"/>
      <c r="F297" s="1"/>
      <c r="G297" s="1"/>
      <c r="H297" s="1"/>
      <c r="I297" s="2"/>
      <c r="J297" s="1"/>
      <c r="K297" s="1"/>
      <c r="L297" s="1"/>
      <c r="M297" s="1"/>
      <c r="N297" s="1"/>
      <c r="O297" s="1"/>
      <c r="P297" s="1"/>
      <c r="Q297" s="1"/>
      <c r="R297" s="3"/>
      <c r="S297" s="3"/>
      <c r="T297" s="3"/>
      <c r="U297" s="3"/>
      <c r="V297" s="3"/>
      <c r="W297" s="3"/>
      <c r="X297" s="3"/>
      <c r="Y297" s="3"/>
      <c r="Z297" s="3"/>
      <c r="AA297" s="3"/>
      <c r="AB297" s="3"/>
      <c r="AC297" s="3"/>
      <c r="AD297" s="3"/>
    </row>
    <row r="298" spans="1:30" ht="12" customHeight="1">
      <c r="A298" s="1"/>
      <c r="B298" s="1"/>
      <c r="C298" s="1"/>
      <c r="D298" s="1"/>
      <c r="E298" s="1"/>
      <c r="F298" s="1"/>
      <c r="G298" s="1"/>
      <c r="H298" s="1"/>
      <c r="I298" s="2"/>
      <c r="J298" s="1"/>
      <c r="K298" s="1"/>
      <c r="L298" s="1"/>
      <c r="M298" s="1"/>
      <c r="N298" s="1"/>
      <c r="O298" s="1"/>
      <c r="P298" s="1"/>
      <c r="Q298" s="1"/>
      <c r="R298" s="3"/>
      <c r="S298" s="3"/>
      <c r="T298" s="3"/>
      <c r="U298" s="3"/>
      <c r="V298" s="3"/>
      <c r="W298" s="3"/>
      <c r="X298" s="3"/>
      <c r="Y298" s="3"/>
      <c r="Z298" s="3"/>
      <c r="AA298" s="3"/>
      <c r="AB298" s="3"/>
      <c r="AC298" s="3"/>
      <c r="AD298" s="3"/>
    </row>
    <row r="299" spans="1:30" ht="12" customHeight="1">
      <c r="A299" s="1"/>
      <c r="B299" s="1"/>
      <c r="C299" s="1"/>
      <c r="D299" s="1"/>
      <c r="E299" s="1"/>
      <c r="F299" s="1"/>
      <c r="G299" s="1"/>
      <c r="H299" s="1"/>
      <c r="I299" s="2"/>
      <c r="J299" s="1"/>
      <c r="K299" s="1"/>
      <c r="L299" s="1"/>
      <c r="M299" s="1"/>
      <c r="N299" s="1"/>
      <c r="O299" s="1"/>
      <c r="P299" s="1"/>
      <c r="Q299" s="1"/>
      <c r="R299" s="3"/>
      <c r="S299" s="3"/>
      <c r="T299" s="3"/>
      <c r="U299" s="3"/>
      <c r="V299" s="3"/>
      <c r="W299" s="3"/>
      <c r="X299" s="3"/>
      <c r="Y299" s="3"/>
      <c r="Z299" s="3"/>
      <c r="AA299" s="3"/>
      <c r="AB299" s="3"/>
      <c r="AC299" s="3"/>
      <c r="AD299" s="3"/>
    </row>
    <row r="300" spans="1:30" ht="12" customHeight="1">
      <c r="A300" s="1"/>
      <c r="B300" s="1"/>
      <c r="C300" s="1"/>
      <c r="D300" s="1"/>
      <c r="E300" s="1"/>
      <c r="F300" s="1"/>
      <c r="G300" s="1"/>
      <c r="H300" s="1"/>
      <c r="I300" s="2"/>
      <c r="J300" s="1"/>
      <c r="K300" s="1"/>
      <c r="L300" s="1"/>
      <c r="M300" s="1"/>
      <c r="N300" s="1"/>
      <c r="O300" s="1"/>
      <c r="P300" s="1"/>
      <c r="Q300" s="1"/>
      <c r="R300" s="3"/>
      <c r="S300" s="3"/>
      <c r="T300" s="3"/>
      <c r="U300" s="3"/>
      <c r="V300" s="3"/>
      <c r="W300" s="3"/>
      <c r="X300" s="3"/>
      <c r="Y300" s="3"/>
      <c r="Z300" s="3"/>
      <c r="AA300" s="3"/>
      <c r="AB300" s="3"/>
      <c r="AC300" s="3"/>
      <c r="AD300" s="3"/>
    </row>
    <row r="301" spans="1:30" ht="12" customHeight="1">
      <c r="A301" s="1"/>
      <c r="B301" s="1"/>
      <c r="C301" s="1"/>
      <c r="D301" s="1"/>
      <c r="E301" s="1"/>
      <c r="F301" s="1"/>
      <c r="G301" s="1"/>
      <c r="H301" s="1"/>
      <c r="I301" s="2"/>
      <c r="J301" s="1"/>
      <c r="K301" s="1"/>
      <c r="L301" s="1"/>
      <c r="M301" s="1"/>
      <c r="N301" s="1"/>
      <c r="O301" s="1"/>
      <c r="P301" s="1"/>
      <c r="Q301" s="1"/>
      <c r="R301" s="3"/>
      <c r="S301" s="3"/>
      <c r="T301" s="3"/>
      <c r="U301" s="3"/>
      <c r="V301" s="3"/>
      <c r="W301" s="3"/>
      <c r="X301" s="3"/>
      <c r="Y301" s="3"/>
      <c r="Z301" s="3"/>
      <c r="AA301" s="3"/>
      <c r="AB301" s="3"/>
      <c r="AC301" s="3"/>
      <c r="AD301" s="3"/>
    </row>
    <row r="302" spans="1:30" ht="12" customHeight="1">
      <c r="A302" s="1"/>
      <c r="B302" s="1"/>
      <c r="C302" s="1"/>
      <c r="D302" s="1"/>
      <c r="E302" s="1"/>
      <c r="F302" s="1"/>
      <c r="G302" s="1"/>
      <c r="H302" s="1"/>
      <c r="I302" s="2"/>
      <c r="J302" s="1"/>
      <c r="K302" s="1"/>
      <c r="L302" s="1"/>
      <c r="M302" s="1"/>
      <c r="N302" s="1"/>
      <c r="O302" s="1"/>
      <c r="P302" s="1"/>
      <c r="Q302" s="1"/>
      <c r="R302" s="3"/>
      <c r="S302" s="3"/>
      <c r="T302" s="3"/>
      <c r="U302" s="3"/>
      <c r="V302" s="3"/>
      <c r="W302" s="3"/>
      <c r="X302" s="3"/>
      <c r="Y302" s="3"/>
      <c r="Z302" s="3"/>
      <c r="AA302" s="3"/>
      <c r="AB302" s="3"/>
      <c r="AC302" s="3"/>
      <c r="AD302" s="3"/>
    </row>
    <row r="303" spans="1:30" ht="12" customHeight="1">
      <c r="A303" s="1"/>
      <c r="B303" s="1"/>
      <c r="C303" s="1"/>
      <c r="D303" s="1"/>
      <c r="E303" s="1"/>
      <c r="F303" s="1"/>
      <c r="G303" s="1"/>
      <c r="H303" s="1"/>
      <c r="I303" s="2"/>
      <c r="J303" s="1"/>
      <c r="K303" s="1"/>
      <c r="L303" s="1"/>
      <c r="M303" s="1"/>
      <c r="N303" s="1"/>
      <c r="O303" s="1"/>
      <c r="P303" s="1"/>
      <c r="Q303" s="1"/>
      <c r="R303" s="3"/>
      <c r="S303" s="3"/>
      <c r="T303" s="3"/>
      <c r="U303" s="3"/>
      <c r="V303" s="3"/>
      <c r="W303" s="3"/>
      <c r="X303" s="3"/>
      <c r="Y303" s="3"/>
      <c r="Z303" s="3"/>
      <c r="AA303" s="3"/>
      <c r="AB303" s="3"/>
      <c r="AC303" s="3"/>
      <c r="AD303" s="3"/>
    </row>
    <row r="304" spans="1:30" ht="12" customHeight="1">
      <c r="A304" s="1"/>
      <c r="B304" s="1"/>
      <c r="C304" s="1"/>
      <c r="D304" s="1"/>
      <c r="E304" s="1"/>
      <c r="F304" s="1"/>
      <c r="G304" s="1"/>
      <c r="H304" s="1"/>
      <c r="I304" s="2"/>
      <c r="J304" s="1"/>
      <c r="K304" s="1"/>
      <c r="L304" s="1"/>
      <c r="M304" s="1"/>
      <c r="N304" s="1"/>
      <c r="O304" s="1"/>
      <c r="P304" s="1"/>
      <c r="Q304" s="1"/>
      <c r="R304" s="3"/>
      <c r="S304" s="3"/>
      <c r="T304" s="3"/>
      <c r="U304" s="3"/>
      <c r="V304" s="3"/>
      <c r="W304" s="3"/>
      <c r="X304" s="3"/>
      <c r="Y304" s="3"/>
      <c r="Z304" s="3"/>
      <c r="AA304" s="3"/>
      <c r="AB304" s="3"/>
      <c r="AC304" s="3"/>
      <c r="AD304" s="3"/>
    </row>
    <row r="305" spans="1:30" ht="12" customHeight="1">
      <c r="A305" s="1"/>
      <c r="B305" s="1"/>
      <c r="C305" s="1"/>
      <c r="D305" s="1"/>
      <c r="E305" s="1"/>
      <c r="F305" s="1"/>
      <c r="G305" s="1"/>
      <c r="H305" s="1"/>
      <c r="I305" s="2"/>
      <c r="J305" s="1"/>
      <c r="K305" s="1"/>
      <c r="L305" s="1"/>
      <c r="M305" s="1"/>
      <c r="N305" s="1"/>
      <c r="O305" s="1"/>
      <c r="P305" s="1"/>
      <c r="Q305" s="1"/>
      <c r="R305" s="3"/>
      <c r="S305" s="3"/>
      <c r="T305" s="3"/>
      <c r="U305" s="3"/>
      <c r="V305" s="3"/>
      <c r="W305" s="3"/>
      <c r="X305" s="3"/>
      <c r="Y305" s="3"/>
      <c r="Z305" s="3"/>
      <c r="AA305" s="3"/>
      <c r="AB305" s="3"/>
      <c r="AC305" s="3"/>
      <c r="AD305" s="3"/>
    </row>
    <row r="306" spans="1:30" ht="12" customHeight="1">
      <c r="A306" s="1"/>
      <c r="B306" s="1"/>
      <c r="C306" s="1"/>
      <c r="D306" s="1"/>
      <c r="E306" s="1"/>
      <c r="F306" s="1"/>
      <c r="G306" s="1"/>
      <c r="H306" s="1"/>
      <c r="I306" s="2"/>
      <c r="J306" s="1"/>
      <c r="K306" s="1"/>
      <c r="L306" s="1"/>
      <c r="M306" s="1"/>
      <c r="N306" s="1"/>
      <c r="O306" s="1"/>
      <c r="P306" s="1"/>
      <c r="Q306" s="1"/>
      <c r="R306" s="3"/>
      <c r="S306" s="3"/>
      <c r="T306" s="3"/>
      <c r="U306" s="3"/>
      <c r="V306" s="3"/>
      <c r="W306" s="3"/>
      <c r="X306" s="3"/>
      <c r="Y306" s="3"/>
      <c r="Z306" s="3"/>
      <c r="AA306" s="3"/>
      <c r="AB306" s="3"/>
      <c r="AC306" s="3"/>
      <c r="AD306" s="3"/>
    </row>
    <row r="307" spans="1:30" ht="12" customHeight="1">
      <c r="A307" s="1"/>
      <c r="B307" s="1"/>
      <c r="C307" s="1"/>
      <c r="D307" s="1"/>
      <c r="E307" s="1"/>
      <c r="F307" s="1"/>
      <c r="G307" s="1"/>
      <c r="H307" s="1"/>
      <c r="I307" s="2"/>
      <c r="J307" s="1"/>
      <c r="K307" s="1"/>
      <c r="L307" s="1"/>
      <c r="M307" s="1"/>
      <c r="N307" s="1"/>
      <c r="O307" s="1"/>
      <c r="P307" s="1"/>
      <c r="Q307" s="1"/>
      <c r="R307" s="3"/>
      <c r="S307" s="3"/>
      <c r="T307" s="3"/>
      <c r="U307" s="3"/>
      <c r="V307" s="3"/>
      <c r="W307" s="3"/>
      <c r="X307" s="3"/>
      <c r="Y307" s="3"/>
      <c r="Z307" s="3"/>
      <c r="AA307" s="3"/>
      <c r="AB307" s="3"/>
      <c r="AC307" s="3"/>
      <c r="AD307" s="3"/>
    </row>
    <row r="308" spans="1:30" ht="12" customHeight="1">
      <c r="A308" s="1"/>
      <c r="B308" s="1"/>
      <c r="C308" s="1"/>
      <c r="D308" s="1"/>
      <c r="E308" s="1"/>
      <c r="F308" s="1"/>
      <c r="G308" s="1"/>
      <c r="H308" s="1"/>
      <c r="I308" s="2"/>
      <c r="J308" s="1"/>
      <c r="K308" s="1"/>
      <c r="L308" s="1"/>
      <c r="M308" s="1"/>
      <c r="N308" s="1"/>
      <c r="O308" s="1"/>
      <c r="P308" s="1"/>
      <c r="Q308" s="1"/>
      <c r="R308" s="3"/>
      <c r="S308" s="3"/>
      <c r="T308" s="3"/>
      <c r="U308" s="3"/>
      <c r="V308" s="3"/>
      <c r="W308" s="3"/>
      <c r="X308" s="3"/>
      <c r="Y308" s="3"/>
      <c r="Z308" s="3"/>
      <c r="AA308" s="3"/>
      <c r="AB308" s="3"/>
      <c r="AC308" s="3"/>
      <c r="AD308" s="3"/>
    </row>
    <row r="309" spans="1:30" ht="12" customHeight="1">
      <c r="A309" s="1"/>
      <c r="B309" s="1"/>
      <c r="C309" s="1"/>
      <c r="D309" s="1"/>
      <c r="E309" s="1"/>
      <c r="F309" s="1"/>
      <c r="G309" s="1"/>
      <c r="H309" s="1"/>
      <c r="I309" s="2"/>
      <c r="J309" s="1"/>
      <c r="K309" s="1"/>
      <c r="L309" s="1"/>
      <c r="M309" s="1"/>
      <c r="N309" s="1"/>
      <c r="O309" s="1"/>
      <c r="P309" s="1"/>
      <c r="Q309" s="1"/>
      <c r="R309" s="3"/>
      <c r="S309" s="3"/>
      <c r="T309" s="3"/>
      <c r="U309" s="3"/>
      <c r="V309" s="3"/>
      <c r="W309" s="3"/>
      <c r="X309" s="3"/>
      <c r="Y309" s="3"/>
      <c r="Z309" s="3"/>
      <c r="AA309" s="3"/>
      <c r="AB309" s="3"/>
      <c r="AC309" s="3"/>
      <c r="AD309" s="3"/>
    </row>
    <row r="310" spans="1:30" ht="12" customHeight="1">
      <c r="A310" s="1"/>
      <c r="B310" s="1"/>
      <c r="C310" s="1"/>
      <c r="D310" s="1"/>
      <c r="E310" s="1"/>
      <c r="F310" s="1"/>
      <c r="G310" s="1"/>
      <c r="H310" s="1"/>
      <c r="I310" s="2"/>
      <c r="J310" s="1"/>
      <c r="K310" s="1"/>
      <c r="L310" s="1"/>
      <c r="M310" s="1"/>
      <c r="N310" s="1"/>
      <c r="O310" s="1"/>
      <c r="P310" s="1"/>
      <c r="Q310" s="1"/>
      <c r="R310" s="3"/>
      <c r="S310" s="3"/>
      <c r="T310" s="3"/>
      <c r="U310" s="3"/>
      <c r="V310" s="3"/>
      <c r="W310" s="3"/>
      <c r="X310" s="3"/>
      <c r="Y310" s="3"/>
      <c r="Z310" s="3"/>
      <c r="AA310" s="3"/>
      <c r="AB310" s="3"/>
      <c r="AC310" s="3"/>
      <c r="AD310" s="3"/>
    </row>
    <row r="311" spans="1:30" ht="12" customHeight="1">
      <c r="A311" s="1"/>
      <c r="B311" s="1"/>
      <c r="C311" s="1"/>
      <c r="D311" s="1"/>
      <c r="E311" s="1"/>
      <c r="F311" s="1"/>
      <c r="G311" s="1"/>
      <c r="H311" s="1"/>
      <c r="I311" s="2"/>
      <c r="J311" s="1"/>
      <c r="K311" s="1"/>
      <c r="L311" s="1"/>
      <c r="M311" s="1"/>
      <c r="N311" s="1"/>
      <c r="O311" s="1"/>
      <c r="P311" s="1"/>
      <c r="Q311" s="1"/>
      <c r="R311" s="3"/>
      <c r="S311" s="3"/>
      <c r="T311" s="3"/>
      <c r="U311" s="3"/>
      <c r="V311" s="3"/>
      <c r="W311" s="3"/>
      <c r="X311" s="3"/>
      <c r="Y311" s="3"/>
      <c r="Z311" s="3"/>
      <c r="AA311" s="3"/>
      <c r="AB311" s="3"/>
      <c r="AC311" s="3"/>
      <c r="AD311" s="3"/>
    </row>
    <row r="312" spans="1:30" ht="12" customHeight="1">
      <c r="A312" s="1"/>
      <c r="B312" s="1"/>
      <c r="C312" s="1"/>
      <c r="D312" s="1"/>
      <c r="E312" s="1"/>
      <c r="F312" s="1"/>
      <c r="G312" s="1"/>
      <c r="H312" s="1"/>
      <c r="I312" s="2"/>
      <c r="J312" s="1"/>
      <c r="K312" s="1"/>
      <c r="L312" s="1"/>
      <c r="M312" s="1"/>
      <c r="N312" s="1"/>
      <c r="O312" s="1"/>
      <c r="P312" s="1"/>
      <c r="Q312" s="1"/>
      <c r="R312" s="3"/>
      <c r="S312" s="3"/>
      <c r="T312" s="3"/>
      <c r="U312" s="3"/>
      <c r="V312" s="3"/>
      <c r="W312" s="3"/>
      <c r="X312" s="3"/>
      <c r="Y312" s="3"/>
      <c r="Z312" s="3"/>
      <c r="AA312" s="3"/>
      <c r="AB312" s="3"/>
      <c r="AC312" s="3"/>
      <c r="AD312" s="3"/>
    </row>
    <row r="313" spans="1:30" ht="12" customHeight="1">
      <c r="A313" s="1"/>
      <c r="B313" s="1"/>
      <c r="C313" s="1"/>
      <c r="D313" s="1"/>
      <c r="E313" s="1"/>
      <c r="F313" s="1"/>
      <c r="G313" s="1"/>
      <c r="H313" s="1"/>
      <c r="I313" s="2"/>
      <c r="J313" s="1"/>
      <c r="K313" s="1"/>
      <c r="L313" s="1"/>
      <c r="M313" s="1"/>
      <c r="N313" s="1"/>
      <c r="O313" s="1"/>
      <c r="P313" s="1"/>
      <c r="Q313" s="1"/>
      <c r="R313" s="3"/>
      <c r="S313" s="3"/>
      <c r="T313" s="3"/>
      <c r="U313" s="3"/>
      <c r="V313" s="3"/>
      <c r="W313" s="3"/>
      <c r="X313" s="3"/>
      <c r="Y313" s="3"/>
      <c r="Z313" s="3"/>
      <c r="AA313" s="3"/>
      <c r="AB313" s="3"/>
      <c r="AC313" s="3"/>
      <c r="AD313" s="3"/>
    </row>
    <row r="314" spans="1:30" ht="12" customHeight="1">
      <c r="A314" s="1"/>
      <c r="B314" s="1"/>
      <c r="C314" s="1"/>
      <c r="D314" s="1"/>
      <c r="E314" s="1"/>
      <c r="F314" s="1"/>
      <c r="G314" s="1"/>
      <c r="H314" s="1"/>
      <c r="I314" s="2"/>
      <c r="J314" s="1"/>
      <c r="K314" s="1"/>
      <c r="L314" s="1"/>
      <c r="M314" s="1"/>
      <c r="N314" s="1"/>
      <c r="O314" s="1"/>
      <c r="P314" s="1"/>
      <c r="Q314" s="1"/>
      <c r="R314" s="3"/>
      <c r="S314" s="3"/>
      <c r="T314" s="3"/>
      <c r="U314" s="3"/>
      <c r="V314" s="3"/>
      <c r="W314" s="3"/>
      <c r="X314" s="3"/>
      <c r="Y314" s="3"/>
      <c r="Z314" s="3"/>
      <c r="AA314" s="3"/>
      <c r="AB314" s="3"/>
      <c r="AC314" s="3"/>
      <c r="AD314" s="3"/>
    </row>
    <row r="315" spans="1:30" ht="12" customHeight="1">
      <c r="A315" s="1"/>
      <c r="B315" s="1"/>
      <c r="C315" s="1"/>
      <c r="D315" s="1"/>
      <c r="E315" s="1"/>
      <c r="F315" s="1"/>
      <c r="G315" s="1"/>
      <c r="H315" s="1"/>
      <c r="I315" s="2"/>
      <c r="J315" s="1"/>
      <c r="K315" s="1"/>
      <c r="L315" s="1"/>
      <c r="M315" s="1"/>
      <c r="N315" s="1"/>
      <c r="O315" s="1"/>
      <c r="P315" s="1"/>
      <c r="Q315" s="1"/>
      <c r="R315" s="3"/>
      <c r="S315" s="3"/>
      <c r="T315" s="3"/>
      <c r="U315" s="3"/>
      <c r="V315" s="3"/>
      <c r="W315" s="3"/>
      <c r="X315" s="3"/>
      <c r="Y315" s="3"/>
      <c r="Z315" s="3"/>
      <c r="AA315" s="3"/>
      <c r="AB315" s="3"/>
      <c r="AC315" s="3"/>
      <c r="AD315" s="3"/>
    </row>
    <row r="316" spans="1:30" ht="12" customHeight="1">
      <c r="A316" s="1"/>
      <c r="B316" s="1"/>
      <c r="C316" s="1"/>
      <c r="D316" s="1"/>
      <c r="E316" s="1"/>
      <c r="F316" s="1"/>
      <c r="G316" s="1"/>
      <c r="H316" s="1"/>
      <c r="I316" s="2"/>
      <c r="J316" s="1"/>
      <c r="K316" s="1"/>
      <c r="L316" s="1"/>
      <c r="M316" s="1"/>
      <c r="N316" s="1"/>
      <c r="O316" s="1"/>
      <c r="P316" s="1"/>
      <c r="Q316" s="1"/>
      <c r="R316" s="3"/>
      <c r="S316" s="3"/>
      <c r="T316" s="3"/>
      <c r="U316" s="3"/>
      <c r="V316" s="3"/>
      <c r="W316" s="3"/>
      <c r="X316" s="3"/>
      <c r="Y316" s="3"/>
      <c r="Z316" s="3"/>
      <c r="AA316" s="3"/>
      <c r="AB316" s="3"/>
      <c r="AC316" s="3"/>
      <c r="AD316" s="3"/>
    </row>
    <row r="317" spans="1:30" ht="12" customHeight="1">
      <c r="A317" s="1"/>
      <c r="B317" s="1"/>
      <c r="C317" s="1"/>
      <c r="D317" s="1"/>
      <c r="E317" s="1"/>
      <c r="F317" s="1"/>
      <c r="G317" s="1"/>
      <c r="H317" s="1"/>
      <c r="I317" s="2"/>
      <c r="J317" s="1"/>
      <c r="K317" s="1"/>
      <c r="L317" s="1"/>
      <c r="M317" s="1"/>
      <c r="N317" s="1"/>
      <c r="O317" s="1"/>
      <c r="P317" s="1"/>
      <c r="Q317" s="1"/>
      <c r="R317" s="3"/>
      <c r="S317" s="3"/>
      <c r="T317" s="3"/>
      <c r="U317" s="3"/>
      <c r="V317" s="3"/>
      <c r="W317" s="3"/>
      <c r="X317" s="3"/>
      <c r="Y317" s="3"/>
      <c r="Z317" s="3"/>
      <c r="AA317" s="3"/>
      <c r="AB317" s="3"/>
      <c r="AC317" s="3"/>
      <c r="AD317" s="3"/>
    </row>
    <row r="318" spans="1:30" ht="12" customHeight="1">
      <c r="A318" s="1"/>
      <c r="B318" s="1"/>
      <c r="C318" s="1"/>
      <c r="D318" s="1"/>
      <c r="E318" s="1"/>
      <c r="F318" s="1"/>
      <c r="G318" s="1"/>
      <c r="H318" s="1"/>
      <c r="I318" s="2"/>
      <c r="J318" s="1"/>
      <c r="K318" s="1"/>
      <c r="L318" s="1"/>
      <c r="M318" s="1"/>
      <c r="N318" s="1"/>
      <c r="O318" s="1"/>
      <c r="P318" s="1"/>
      <c r="Q318" s="1"/>
      <c r="R318" s="3"/>
      <c r="S318" s="3"/>
      <c r="T318" s="3"/>
      <c r="U318" s="3"/>
      <c r="V318" s="3"/>
      <c r="W318" s="3"/>
      <c r="X318" s="3"/>
      <c r="Y318" s="3"/>
      <c r="Z318" s="3"/>
      <c r="AA318" s="3"/>
      <c r="AB318" s="3"/>
      <c r="AC318" s="3"/>
      <c r="AD318" s="3"/>
    </row>
    <row r="319" spans="1:30" ht="12" customHeight="1">
      <c r="A319" s="1"/>
      <c r="B319" s="1"/>
      <c r="C319" s="1"/>
      <c r="D319" s="1"/>
      <c r="E319" s="1"/>
      <c r="F319" s="1"/>
      <c r="G319" s="1"/>
      <c r="H319" s="1"/>
      <c r="I319" s="2"/>
      <c r="J319" s="1"/>
      <c r="K319" s="1"/>
      <c r="L319" s="1"/>
      <c r="M319" s="1"/>
      <c r="N319" s="1"/>
      <c r="O319" s="1"/>
      <c r="P319" s="1"/>
      <c r="Q319" s="1"/>
      <c r="R319" s="3"/>
      <c r="S319" s="3"/>
      <c r="T319" s="3"/>
      <c r="U319" s="3"/>
      <c r="V319" s="3"/>
      <c r="W319" s="3"/>
      <c r="X319" s="3"/>
      <c r="Y319" s="3"/>
      <c r="Z319" s="3"/>
      <c r="AA319" s="3"/>
      <c r="AB319" s="3"/>
      <c r="AC319" s="3"/>
      <c r="AD319" s="3"/>
    </row>
    <row r="320" spans="1:30" ht="12" customHeight="1">
      <c r="A320" s="1"/>
      <c r="B320" s="1"/>
      <c r="C320" s="1"/>
      <c r="D320" s="1"/>
      <c r="E320" s="1"/>
      <c r="F320" s="1"/>
      <c r="G320" s="1"/>
      <c r="H320" s="1"/>
      <c r="I320" s="2"/>
      <c r="J320" s="1"/>
      <c r="K320" s="1"/>
      <c r="L320" s="1"/>
      <c r="M320" s="1"/>
      <c r="N320" s="1"/>
      <c r="O320" s="1"/>
      <c r="P320" s="1"/>
      <c r="Q320" s="1"/>
      <c r="R320" s="3"/>
      <c r="S320" s="3"/>
      <c r="T320" s="3"/>
      <c r="U320" s="3"/>
      <c r="V320" s="3"/>
      <c r="W320" s="3"/>
      <c r="X320" s="3"/>
      <c r="Y320" s="3"/>
      <c r="Z320" s="3"/>
      <c r="AA320" s="3"/>
      <c r="AB320" s="3"/>
      <c r="AC320" s="3"/>
      <c r="AD320" s="3"/>
    </row>
    <row r="321" spans="1:30" ht="12" customHeight="1">
      <c r="A321" s="1"/>
      <c r="B321" s="1"/>
      <c r="C321" s="1"/>
      <c r="D321" s="1"/>
      <c r="E321" s="1"/>
      <c r="F321" s="1"/>
      <c r="G321" s="1"/>
      <c r="H321" s="1"/>
      <c r="I321" s="2"/>
      <c r="J321" s="1"/>
      <c r="K321" s="1"/>
      <c r="L321" s="1"/>
      <c r="M321" s="1"/>
      <c r="N321" s="1"/>
      <c r="O321" s="1"/>
      <c r="P321" s="1"/>
      <c r="Q321" s="1"/>
      <c r="R321" s="3"/>
      <c r="S321" s="3"/>
      <c r="T321" s="3"/>
      <c r="U321" s="3"/>
      <c r="V321" s="3"/>
      <c r="W321" s="3"/>
      <c r="X321" s="3"/>
      <c r="Y321" s="3"/>
      <c r="Z321" s="3"/>
      <c r="AA321" s="3"/>
      <c r="AB321" s="3"/>
      <c r="AC321" s="3"/>
      <c r="AD321" s="3"/>
    </row>
    <row r="322" spans="1:30" ht="12" customHeight="1">
      <c r="A322" s="1"/>
      <c r="B322" s="1"/>
      <c r="C322" s="1"/>
      <c r="D322" s="1"/>
      <c r="E322" s="1"/>
      <c r="F322" s="1"/>
      <c r="G322" s="1"/>
      <c r="H322" s="1"/>
      <c r="I322" s="2"/>
      <c r="J322" s="1"/>
      <c r="K322" s="1"/>
      <c r="L322" s="1"/>
      <c r="M322" s="1"/>
      <c r="N322" s="1"/>
      <c r="O322" s="1"/>
      <c r="P322" s="1"/>
      <c r="Q322" s="1"/>
      <c r="R322" s="3"/>
      <c r="S322" s="3"/>
      <c r="T322" s="3"/>
      <c r="U322" s="3"/>
      <c r="V322" s="3"/>
      <c r="W322" s="3"/>
      <c r="X322" s="3"/>
      <c r="Y322" s="3"/>
      <c r="Z322" s="3"/>
      <c r="AA322" s="3"/>
      <c r="AB322" s="3"/>
      <c r="AC322" s="3"/>
      <c r="AD322" s="3"/>
    </row>
    <row r="323" spans="1:30" ht="12" customHeight="1">
      <c r="A323" s="1"/>
      <c r="B323" s="1"/>
      <c r="C323" s="1"/>
      <c r="D323" s="1"/>
      <c r="E323" s="1"/>
      <c r="F323" s="1"/>
      <c r="G323" s="1"/>
      <c r="H323" s="1"/>
      <c r="I323" s="2"/>
      <c r="J323" s="1"/>
      <c r="K323" s="1"/>
      <c r="L323" s="1"/>
      <c r="M323" s="1"/>
      <c r="N323" s="1"/>
      <c r="O323" s="1"/>
      <c r="P323" s="1"/>
      <c r="Q323" s="1"/>
      <c r="R323" s="3"/>
      <c r="S323" s="3"/>
      <c r="T323" s="3"/>
      <c r="U323" s="3"/>
      <c r="V323" s="3"/>
      <c r="W323" s="3"/>
      <c r="X323" s="3"/>
      <c r="Y323" s="3"/>
      <c r="Z323" s="3"/>
      <c r="AA323" s="3"/>
      <c r="AB323" s="3"/>
      <c r="AC323" s="3"/>
      <c r="AD323" s="3"/>
    </row>
    <row r="324" spans="1:30" ht="12" customHeight="1">
      <c r="A324" s="1"/>
      <c r="B324" s="1"/>
      <c r="C324" s="1"/>
      <c r="D324" s="1"/>
      <c r="E324" s="1"/>
      <c r="F324" s="1"/>
      <c r="G324" s="1"/>
      <c r="H324" s="1"/>
      <c r="I324" s="2"/>
      <c r="J324" s="1"/>
      <c r="K324" s="1"/>
      <c r="L324" s="1"/>
      <c r="M324" s="1"/>
      <c r="N324" s="1"/>
      <c r="O324" s="1"/>
      <c r="P324" s="1"/>
      <c r="Q324" s="1"/>
      <c r="R324" s="3"/>
      <c r="S324" s="3"/>
      <c r="T324" s="3"/>
      <c r="U324" s="3"/>
      <c r="V324" s="3"/>
      <c r="W324" s="3"/>
      <c r="X324" s="3"/>
      <c r="Y324" s="3"/>
      <c r="Z324" s="3"/>
      <c r="AA324" s="3"/>
      <c r="AB324" s="3"/>
      <c r="AC324" s="3"/>
      <c r="AD324" s="3"/>
    </row>
    <row r="325" spans="1:30" ht="12" customHeight="1">
      <c r="A325" s="1"/>
      <c r="B325" s="1"/>
      <c r="C325" s="1"/>
      <c r="D325" s="1"/>
      <c r="E325" s="1"/>
      <c r="F325" s="1"/>
      <c r="G325" s="1"/>
      <c r="H325" s="1"/>
      <c r="I325" s="2"/>
      <c r="J325" s="1"/>
      <c r="K325" s="1"/>
      <c r="L325" s="1"/>
      <c r="M325" s="1"/>
      <c r="N325" s="1"/>
      <c r="O325" s="1"/>
      <c r="P325" s="1"/>
      <c r="Q325" s="1"/>
      <c r="R325" s="3"/>
      <c r="S325" s="3"/>
      <c r="T325" s="3"/>
      <c r="U325" s="3"/>
      <c r="V325" s="3"/>
      <c r="W325" s="3"/>
      <c r="X325" s="3"/>
      <c r="Y325" s="3"/>
      <c r="Z325" s="3"/>
      <c r="AA325" s="3"/>
      <c r="AB325" s="3"/>
      <c r="AC325" s="3"/>
      <c r="AD325" s="3"/>
    </row>
    <row r="326" spans="1:30" ht="12" customHeight="1">
      <c r="A326" s="1"/>
      <c r="B326" s="1"/>
      <c r="C326" s="1"/>
      <c r="D326" s="1"/>
      <c r="E326" s="1"/>
      <c r="F326" s="1"/>
      <c r="G326" s="1"/>
      <c r="H326" s="1"/>
      <c r="I326" s="2"/>
      <c r="J326" s="1"/>
      <c r="K326" s="1"/>
      <c r="L326" s="1"/>
      <c r="M326" s="1"/>
      <c r="N326" s="1"/>
      <c r="O326" s="1"/>
      <c r="P326" s="1"/>
      <c r="Q326" s="1"/>
      <c r="R326" s="3"/>
      <c r="S326" s="3"/>
      <c r="T326" s="3"/>
      <c r="U326" s="3"/>
      <c r="V326" s="3"/>
      <c r="W326" s="3"/>
      <c r="X326" s="3"/>
      <c r="Y326" s="3"/>
      <c r="Z326" s="3"/>
      <c r="AA326" s="3"/>
      <c r="AB326" s="3"/>
      <c r="AC326" s="3"/>
      <c r="AD326" s="3"/>
    </row>
    <row r="327" spans="1:30" ht="12" customHeight="1">
      <c r="A327" s="1"/>
      <c r="B327" s="1"/>
      <c r="C327" s="1"/>
      <c r="D327" s="1"/>
      <c r="E327" s="1"/>
      <c r="F327" s="1"/>
      <c r="G327" s="1"/>
      <c r="H327" s="1"/>
      <c r="I327" s="2"/>
      <c r="J327" s="1"/>
      <c r="K327" s="1"/>
      <c r="L327" s="1"/>
      <c r="M327" s="1"/>
      <c r="N327" s="1"/>
      <c r="O327" s="1"/>
      <c r="P327" s="1"/>
      <c r="Q327" s="1"/>
      <c r="R327" s="3"/>
      <c r="S327" s="3"/>
      <c r="T327" s="3"/>
      <c r="U327" s="3"/>
      <c r="V327" s="3"/>
      <c r="W327" s="3"/>
      <c r="X327" s="3"/>
      <c r="Y327" s="3"/>
      <c r="Z327" s="3"/>
      <c r="AA327" s="3"/>
      <c r="AB327" s="3"/>
      <c r="AC327" s="3"/>
      <c r="AD327" s="3"/>
    </row>
    <row r="328" spans="1:30" ht="12" customHeight="1">
      <c r="A328" s="1"/>
      <c r="B328" s="1"/>
      <c r="C328" s="1"/>
      <c r="D328" s="1"/>
      <c r="E328" s="1"/>
      <c r="F328" s="1"/>
      <c r="G328" s="1"/>
      <c r="H328" s="1"/>
      <c r="I328" s="2"/>
      <c r="J328" s="1"/>
      <c r="K328" s="1"/>
      <c r="L328" s="1"/>
      <c r="M328" s="1"/>
      <c r="N328" s="1"/>
      <c r="O328" s="1"/>
      <c r="P328" s="1"/>
      <c r="Q328" s="1"/>
      <c r="R328" s="3"/>
      <c r="S328" s="3"/>
      <c r="T328" s="3"/>
      <c r="U328" s="3"/>
      <c r="V328" s="3"/>
      <c r="W328" s="3"/>
      <c r="X328" s="3"/>
      <c r="Y328" s="3"/>
      <c r="Z328" s="3"/>
      <c r="AA328" s="3"/>
      <c r="AB328" s="3"/>
      <c r="AC328" s="3"/>
      <c r="AD328" s="3"/>
    </row>
    <row r="329" spans="1:30" ht="12" customHeight="1">
      <c r="A329" s="1"/>
      <c r="B329" s="1"/>
      <c r="C329" s="1"/>
      <c r="D329" s="1"/>
      <c r="E329" s="1"/>
      <c r="F329" s="1"/>
      <c r="G329" s="1"/>
      <c r="H329" s="1"/>
      <c r="I329" s="2"/>
      <c r="J329" s="1"/>
      <c r="K329" s="1"/>
      <c r="L329" s="1"/>
      <c r="M329" s="1"/>
      <c r="N329" s="1"/>
      <c r="O329" s="1"/>
      <c r="P329" s="1"/>
      <c r="Q329" s="1"/>
      <c r="R329" s="3"/>
      <c r="S329" s="3"/>
      <c r="T329" s="3"/>
      <c r="U329" s="3"/>
      <c r="V329" s="3"/>
      <c r="W329" s="3"/>
      <c r="X329" s="3"/>
      <c r="Y329" s="3"/>
      <c r="Z329" s="3"/>
      <c r="AA329" s="3"/>
      <c r="AB329" s="3"/>
      <c r="AC329" s="3"/>
      <c r="AD329" s="3"/>
    </row>
    <row r="330" spans="1:30" ht="12" customHeight="1">
      <c r="A330" s="1"/>
      <c r="B330" s="1"/>
      <c r="C330" s="1"/>
      <c r="D330" s="1"/>
      <c r="E330" s="1"/>
      <c r="F330" s="1"/>
      <c r="G330" s="1"/>
      <c r="H330" s="1"/>
      <c r="I330" s="2"/>
      <c r="J330" s="1"/>
      <c r="K330" s="1"/>
      <c r="L330" s="1"/>
      <c r="M330" s="1"/>
      <c r="N330" s="1"/>
      <c r="O330" s="1"/>
      <c r="P330" s="1"/>
      <c r="Q330" s="1"/>
      <c r="R330" s="3"/>
      <c r="S330" s="3"/>
      <c r="T330" s="3"/>
      <c r="U330" s="3"/>
      <c r="V330" s="3"/>
      <c r="W330" s="3"/>
      <c r="X330" s="3"/>
      <c r="Y330" s="3"/>
      <c r="Z330" s="3"/>
      <c r="AA330" s="3"/>
      <c r="AB330" s="3"/>
      <c r="AC330" s="3"/>
      <c r="AD330" s="3"/>
    </row>
    <row r="331" spans="1:30" ht="12" customHeight="1">
      <c r="A331" s="1"/>
      <c r="B331" s="1"/>
      <c r="C331" s="1"/>
      <c r="D331" s="1"/>
      <c r="E331" s="1"/>
      <c r="F331" s="1"/>
      <c r="G331" s="1"/>
      <c r="H331" s="1"/>
      <c r="I331" s="2"/>
      <c r="J331" s="1"/>
      <c r="K331" s="1"/>
      <c r="L331" s="1"/>
      <c r="M331" s="1"/>
      <c r="N331" s="1"/>
      <c r="O331" s="1"/>
      <c r="P331" s="1"/>
      <c r="Q331" s="1"/>
      <c r="R331" s="3"/>
      <c r="S331" s="3"/>
      <c r="T331" s="3"/>
      <c r="U331" s="3"/>
      <c r="V331" s="3"/>
      <c r="W331" s="3"/>
      <c r="X331" s="3"/>
      <c r="Y331" s="3"/>
      <c r="Z331" s="3"/>
      <c r="AA331" s="3"/>
      <c r="AB331" s="3"/>
      <c r="AC331" s="3"/>
      <c r="AD331" s="3"/>
    </row>
    <row r="332" spans="1:30" ht="12" customHeight="1">
      <c r="A332" s="1"/>
      <c r="B332" s="1"/>
      <c r="C332" s="1"/>
      <c r="D332" s="1"/>
      <c r="E332" s="1"/>
      <c r="F332" s="1"/>
      <c r="G332" s="1"/>
      <c r="H332" s="1"/>
      <c r="I332" s="2"/>
      <c r="J332" s="1"/>
      <c r="K332" s="1"/>
      <c r="L332" s="1"/>
      <c r="M332" s="1"/>
      <c r="N332" s="1"/>
      <c r="O332" s="1"/>
      <c r="P332" s="1"/>
      <c r="Q332" s="1"/>
      <c r="R332" s="3"/>
      <c r="S332" s="3"/>
      <c r="T332" s="3"/>
      <c r="U332" s="3"/>
      <c r="V332" s="3"/>
      <c r="W332" s="3"/>
      <c r="X332" s="3"/>
      <c r="Y332" s="3"/>
      <c r="Z332" s="3"/>
      <c r="AA332" s="3"/>
      <c r="AB332" s="3"/>
      <c r="AC332" s="3"/>
      <c r="AD332" s="3"/>
    </row>
    <row r="333" spans="1:30" ht="12" customHeight="1">
      <c r="A333" s="1"/>
      <c r="B333" s="1"/>
      <c r="C333" s="1"/>
      <c r="D333" s="1"/>
      <c r="E333" s="1"/>
      <c r="F333" s="1"/>
      <c r="G333" s="1"/>
      <c r="H333" s="1"/>
      <c r="I333" s="2"/>
      <c r="J333" s="1"/>
      <c r="K333" s="1"/>
      <c r="L333" s="1"/>
      <c r="M333" s="1"/>
      <c r="N333" s="1"/>
      <c r="O333" s="1"/>
      <c r="P333" s="1"/>
      <c r="Q333" s="1"/>
      <c r="R333" s="3"/>
      <c r="S333" s="3"/>
      <c r="T333" s="3"/>
      <c r="U333" s="3"/>
      <c r="V333" s="3"/>
      <c r="W333" s="3"/>
      <c r="X333" s="3"/>
      <c r="Y333" s="3"/>
      <c r="Z333" s="3"/>
      <c r="AA333" s="3"/>
      <c r="AB333" s="3"/>
      <c r="AC333" s="3"/>
      <c r="AD333" s="3"/>
    </row>
    <row r="334" spans="1:30" ht="12" customHeight="1">
      <c r="A334" s="1"/>
      <c r="B334" s="1"/>
      <c r="C334" s="1"/>
      <c r="D334" s="1"/>
      <c r="E334" s="1"/>
      <c r="F334" s="1"/>
      <c r="G334" s="1"/>
      <c r="H334" s="1"/>
      <c r="I334" s="2"/>
      <c r="J334" s="1"/>
      <c r="K334" s="1"/>
      <c r="L334" s="1"/>
      <c r="M334" s="1"/>
      <c r="N334" s="1"/>
      <c r="O334" s="1"/>
      <c r="P334" s="1"/>
      <c r="Q334" s="1"/>
      <c r="R334" s="3"/>
      <c r="S334" s="3"/>
      <c r="T334" s="3"/>
      <c r="U334" s="3"/>
      <c r="V334" s="3"/>
      <c r="W334" s="3"/>
      <c r="X334" s="3"/>
      <c r="Y334" s="3"/>
      <c r="Z334" s="3"/>
      <c r="AA334" s="3"/>
      <c r="AB334" s="3"/>
      <c r="AC334" s="3"/>
      <c r="AD334" s="3"/>
    </row>
    <row r="335" spans="1:30" ht="12" customHeight="1">
      <c r="A335" s="1"/>
      <c r="B335" s="1"/>
      <c r="C335" s="1"/>
      <c r="D335" s="1"/>
      <c r="E335" s="1"/>
      <c r="F335" s="1"/>
      <c r="G335" s="1"/>
      <c r="H335" s="1"/>
      <c r="I335" s="2"/>
      <c r="J335" s="1"/>
      <c r="K335" s="1"/>
      <c r="L335" s="1"/>
      <c r="M335" s="1"/>
      <c r="N335" s="1"/>
      <c r="O335" s="1"/>
      <c r="P335" s="1"/>
      <c r="Q335" s="1"/>
      <c r="R335" s="3"/>
      <c r="S335" s="3"/>
      <c r="T335" s="3"/>
      <c r="U335" s="3"/>
      <c r="V335" s="3"/>
      <c r="W335" s="3"/>
      <c r="X335" s="3"/>
      <c r="Y335" s="3"/>
      <c r="Z335" s="3"/>
      <c r="AA335" s="3"/>
      <c r="AB335" s="3"/>
      <c r="AC335" s="3"/>
      <c r="AD335" s="3"/>
    </row>
    <row r="336" spans="1:30" ht="12" customHeight="1">
      <c r="A336" s="1"/>
      <c r="B336" s="1"/>
      <c r="C336" s="1"/>
      <c r="D336" s="1"/>
      <c r="E336" s="1"/>
      <c r="F336" s="1"/>
      <c r="G336" s="1"/>
      <c r="H336" s="1"/>
      <c r="I336" s="2"/>
      <c r="J336" s="1"/>
      <c r="K336" s="1"/>
      <c r="L336" s="1"/>
      <c r="M336" s="1"/>
      <c r="N336" s="1"/>
      <c r="O336" s="1"/>
      <c r="P336" s="1"/>
      <c r="Q336" s="1"/>
      <c r="R336" s="3"/>
      <c r="S336" s="3"/>
      <c r="T336" s="3"/>
      <c r="U336" s="3"/>
      <c r="V336" s="3"/>
      <c r="W336" s="3"/>
      <c r="X336" s="3"/>
      <c r="Y336" s="3"/>
      <c r="Z336" s="3"/>
      <c r="AA336" s="3"/>
      <c r="AB336" s="3"/>
      <c r="AC336" s="3"/>
      <c r="AD336" s="3"/>
    </row>
    <row r="337" spans="1:30" ht="12" customHeight="1">
      <c r="A337" s="1"/>
      <c r="B337" s="1"/>
      <c r="C337" s="1"/>
      <c r="D337" s="1"/>
      <c r="E337" s="1"/>
      <c r="F337" s="1"/>
      <c r="G337" s="1"/>
      <c r="H337" s="1"/>
      <c r="I337" s="2"/>
      <c r="J337" s="1"/>
      <c r="K337" s="1"/>
      <c r="L337" s="1"/>
      <c r="M337" s="1"/>
      <c r="N337" s="1"/>
      <c r="O337" s="1"/>
      <c r="P337" s="1"/>
      <c r="Q337" s="1"/>
      <c r="R337" s="3"/>
      <c r="S337" s="3"/>
      <c r="T337" s="3"/>
      <c r="U337" s="3"/>
      <c r="V337" s="3"/>
      <c r="W337" s="3"/>
      <c r="X337" s="3"/>
      <c r="Y337" s="3"/>
      <c r="Z337" s="3"/>
      <c r="AA337" s="3"/>
      <c r="AB337" s="3"/>
      <c r="AC337" s="3"/>
      <c r="AD337" s="3"/>
    </row>
    <row r="338" spans="1:30" ht="12" customHeight="1">
      <c r="A338" s="1"/>
      <c r="B338" s="1"/>
      <c r="C338" s="1"/>
      <c r="D338" s="1"/>
      <c r="E338" s="1"/>
      <c r="F338" s="1"/>
      <c r="G338" s="1"/>
      <c r="H338" s="1"/>
      <c r="I338" s="2"/>
      <c r="J338" s="1"/>
      <c r="K338" s="1"/>
      <c r="L338" s="1"/>
      <c r="M338" s="1"/>
      <c r="N338" s="1"/>
      <c r="O338" s="1"/>
      <c r="P338" s="1"/>
      <c r="Q338" s="1"/>
      <c r="R338" s="3"/>
      <c r="S338" s="3"/>
      <c r="T338" s="3"/>
      <c r="U338" s="3"/>
      <c r="V338" s="3"/>
      <c r="W338" s="3"/>
      <c r="X338" s="3"/>
      <c r="Y338" s="3"/>
      <c r="Z338" s="3"/>
      <c r="AA338" s="3"/>
      <c r="AB338" s="3"/>
      <c r="AC338" s="3"/>
      <c r="AD338" s="3"/>
    </row>
    <row r="339" spans="1:30" ht="12" customHeight="1">
      <c r="A339" s="1"/>
      <c r="B339" s="1"/>
      <c r="C339" s="1"/>
      <c r="D339" s="1"/>
      <c r="E339" s="1"/>
      <c r="F339" s="1"/>
      <c r="G339" s="1"/>
      <c r="H339" s="1"/>
      <c r="I339" s="2"/>
      <c r="J339" s="1"/>
      <c r="K339" s="1"/>
      <c r="L339" s="1"/>
      <c r="M339" s="1"/>
      <c r="N339" s="1"/>
      <c r="O339" s="1"/>
      <c r="P339" s="1"/>
      <c r="Q339" s="1"/>
      <c r="R339" s="3"/>
      <c r="S339" s="3"/>
      <c r="T339" s="3"/>
      <c r="U339" s="3"/>
      <c r="V339" s="3"/>
      <c r="W339" s="3"/>
      <c r="X339" s="3"/>
      <c r="Y339" s="3"/>
      <c r="Z339" s="3"/>
      <c r="AA339" s="3"/>
      <c r="AB339" s="3"/>
      <c r="AC339" s="3"/>
      <c r="AD339" s="3"/>
    </row>
    <row r="340" spans="1:30" ht="12" customHeight="1">
      <c r="A340" s="1"/>
      <c r="B340" s="1"/>
      <c r="C340" s="1"/>
      <c r="D340" s="1"/>
      <c r="E340" s="1"/>
      <c r="F340" s="1"/>
      <c r="G340" s="1"/>
      <c r="H340" s="1"/>
      <c r="I340" s="2"/>
      <c r="J340" s="1"/>
      <c r="K340" s="1"/>
      <c r="L340" s="1"/>
      <c r="M340" s="1"/>
      <c r="N340" s="1"/>
      <c r="O340" s="1"/>
      <c r="P340" s="1"/>
      <c r="Q340" s="1"/>
      <c r="R340" s="3"/>
      <c r="S340" s="3"/>
      <c r="T340" s="3"/>
      <c r="U340" s="3"/>
      <c r="V340" s="3"/>
      <c r="W340" s="3"/>
      <c r="X340" s="3"/>
      <c r="Y340" s="3"/>
      <c r="Z340" s="3"/>
      <c r="AA340" s="3"/>
      <c r="AB340" s="3"/>
      <c r="AC340" s="3"/>
      <c r="AD340" s="3"/>
    </row>
    <row r="341" spans="1:30" ht="12" customHeight="1">
      <c r="A341" s="1"/>
      <c r="B341" s="1"/>
      <c r="C341" s="1"/>
      <c r="D341" s="1"/>
      <c r="E341" s="1"/>
      <c r="F341" s="1"/>
      <c r="G341" s="1"/>
      <c r="H341" s="1"/>
      <c r="I341" s="2"/>
      <c r="J341" s="1"/>
      <c r="K341" s="1"/>
      <c r="L341" s="1"/>
      <c r="M341" s="1"/>
      <c r="N341" s="1"/>
      <c r="O341" s="1"/>
      <c r="P341" s="1"/>
      <c r="Q341" s="1"/>
      <c r="R341" s="3"/>
      <c r="S341" s="3"/>
      <c r="T341" s="3"/>
      <c r="U341" s="3"/>
      <c r="V341" s="3"/>
      <c r="W341" s="3"/>
      <c r="X341" s="3"/>
      <c r="Y341" s="3"/>
      <c r="Z341" s="3"/>
      <c r="AA341" s="3"/>
      <c r="AB341" s="3"/>
      <c r="AC341" s="3"/>
      <c r="AD341" s="3"/>
    </row>
    <row r="342" spans="1:30" ht="12" customHeight="1">
      <c r="A342" s="1"/>
      <c r="B342" s="1"/>
      <c r="C342" s="1"/>
      <c r="D342" s="1"/>
      <c r="E342" s="1"/>
      <c r="F342" s="1"/>
      <c r="G342" s="1"/>
      <c r="H342" s="1"/>
      <c r="I342" s="2"/>
      <c r="J342" s="1"/>
      <c r="K342" s="1"/>
      <c r="L342" s="1"/>
      <c r="M342" s="1"/>
      <c r="N342" s="1"/>
      <c r="O342" s="1"/>
      <c r="P342" s="1"/>
      <c r="Q342" s="1"/>
      <c r="R342" s="3"/>
      <c r="S342" s="3"/>
      <c r="T342" s="3"/>
      <c r="U342" s="3"/>
      <c r="V342" s="3"/>
      <c r="W342" s="3"/>
      <c r="X342" s="3"/>
      <c r="Y342" s="3"/>
      <c r="Z342" s="3"/>
      <c r="AA342" s="3"/>
      <c r="AB342" s="3"/>
      <c r="AC342" s="3"/>
      <c r="AD342" s="3"/>
    </row>
    <row r="343" spans="1:30" ht="12" customHeight="1">
      <c r="A343" s="1"/>
      <c r="B343" s="1"/>
      <c r="C343" s="1"/>
      <c r="D343" s="1"/>
      <c r="E343" s="1"/>
      <c r="F343" s="1"/>
      <c r="G343" s="1"/>
      <c r="H343" s="1"/>
      <c r="I343" s="2"/>
      <c r="J343" s="1"/>
      <c r="K343" s="1"/>
      <c r="L343" s="1"/>
      <c r="M343" s="1"/>
      <c r="N343" s="1"/>
      <c r="O343" s="1"/>
      <c r="P343" s="1"/>
      <c r="Q343" s="1"/>
      <c r="R343" s="3"/>
      <c r="S343" s="3"/>
      <c r="T343" s="3"/>
      <c r="U343" s="3"/>
      <c r="V343" s="3"/>
      <c r="W343" s="3"/>
      <c r="X343" s="3"/>
      <c r="Y343" s="3"/>
      <c r="Z343" s="3"/>
      <c r="AA343" s="3"/>
      <c r="AB343" s="3"/>
      <c r="AC343" s="3"/>
      <c r="AD343" s="3"/>
    </row>
    <row r="344" spans="1:30" ht="12" customHeight="1">
      <c r="A344" s="1"/>
      <c r="B344" s="1"/>
      <c r="C344" s="1"/>
      <c r="D344" s="1"/>
      <c r="E344" s="1"/>
      <c r="F344" s="1"/>
      <c r="G344" s="1"/>
      <c r="H344" s="1"/>
      <c r="I344" s="2"/>
      <c r="J344" s="1"/>
      <c r="K344" s="1"/>
      <c r="L344" s="1"/>
      <c r="M344" s="1"/>
      <c r="N344" s="1"/>
      <c r="O344" s="1"/>
      <c r="P344" s="1"/>
      <c r="Q344" s="1"/>
      <c r="R344" s="3"/>
      <c r="S344" s="3"/>
      <c r="T344" s="3"/>
      <c r="U344" s="3"/>
      <c r="V344" s="3"/>
      <c r="W344" s="3"/>
      <c r="X344" s="3"/>
      <c r="Y344" s="3"/>
      <c r="Z344" s="3"/>
      <c r="AA344" s="3"/>
      <c r="AB344" s="3"/>
      <c r="AC344" s="3"/>
      <c r="AD344" s="3"/>
    </row>
    <row r="345" spans="1:30" ht="12" customHeight="1">
      <c r="A345" s="1"/>
      <c r="B345" s="1"/>
      <c r="C345" s="1"/>
      <c r="D345" s="1"/>
      <c r="E345" s="1"/>
      <c r="F345" s="1"/>
      <c r="G345" s="1"/>
      <c r="H345" s="1"/>
      <c r="I345" s="2"/>
      <c r="J345" s="1"/>
      <c r="K345" s="1"/>
      <c r="L345" s="1"/>
      <c r="M345" s="1"/>
      <c r="N345" s="1"/>
      <c r="O345" s="1"/>
      <c r="P345" s="1"/>
      <c r="Q345" s="1"/>
      <c r="R345" s="3"/>
      <c r="S345" s="3"/>
      <c r="T345" s="3"/>
      <c r="U345" s="3"/>
      <c r="V345" s="3"/>
      <c r="W345" s="3"/>
      <c r="X345" s="3"/>
      <c r="Y345" s="3"/>
      <c r="Z345" s="3"/>
      <c r="AA345" s="3"/>
      <c r="AB345" s="3"/>
      <c r="AC345" s="3"/>
      <c r="AD345" s="3"/>
    </row>
    <row r="346" spans="1:30" ht="12" customHeight="1">
      <c r="A346" s="1"/>
      <c r="B346" s="1"/>
      <c r="C346" s="1"/>
      <c r="D346" s="1"/>
      <c r="E346" s="1"/>
      <c r="F346" s="1"/>
      <c r="G346" s="1"/>
      <c r="H346" s="1"/>
      <c r="I346" s="2"/>
      <c r="J346" s="1"/>
      <c r="K346" s="1"/>
      <c r="L346" s="1"/>
      <c r="M346" s="1"/>
      <c r="N346" s="1"/>
      <c r="O346" s="1"/>
      <c r="P346" s="1"/>
      <c r="Q346" s="1"/>
      <c r="R346" s="3"/>
      <c r="S346" s="3"/>
      <c r="T346" s="3"/>
      <c r="U346" s="3"/>
      <c r="V346" s="3"/>
      <c r="W346" s="3"/>
      <c r="X346" s="3"/>
      <c r="Y346" s="3"/>
      <c r="Z346" s="3"/>
      <c r="AA346" s="3"/>
      <c r="AB346" s="3"/>
      <c r="AC346" s="3"/>
      <c r="AD346" s="3"/>
    </row>
    <row r="347" spans="1:30" ht="12" customHeight="1">
      <c r="A347" s="1"/>
      <c r="B347" s="1"/>
      <c r="C347" s="1"/>
      <c r="D347" s="1"/>
      <c r="E347" s="1"/>
      <c r="F347" s="1"/>
      <c r="G347" s="1"/>
      <c r="H347" s="1"/>
      <c r="I347" s="2"/>
      <c r="J347" s="1"/>
      <c r="K347" s="1"/>
      <c r="L347" s="1"/>
      <c r="M347" s="1"/>
      <c r="N347" s="1"/>
      <c r="O347" s="1"/>
      <c r="P347" s="1"/>
      <c r="Q347" s="1"/>
      <c r="R347" s="3"/>
      <c r="S347" s="3"/>
      <c r="T347" s="3"/>
      <c r="U347" s="3"/>
      <c r="V347" s="3"/>
      <c r="W347" s="3"/>
      <c r="X347" s="3"/>
      <c r="Y347" s="3"/>
      <c r="Z347" s="3"/>
      <c r="AA347" s="3"/>
      <c r="AB347" s="3"/>
      <c r="AC347" s="3"/>
      <c r="AD347" s="3"/>
    </row>
    <row r="348" spans="1:30" ht="12" customHeight="1">
      <c r="A348" s="1"/>
      <c r="B348" s="1"/>
      <c r="C348" s="1"/>
      <c r="D348" s="1"/>
      <c r="E348" s="1"/>
      <c r="F348" s="1"/>
      <c r="G348" s="1"/>
      <c r="H348" s="1"/>
      <c r="I348" s="2"/>
      <c r="J348" s="1"/>
      <c r="K348" s="1"/>
      <c r="L348" s="1"/>
      <c r="M348" s="1"/>
      <c r="N348" s="1"/>
      <c r="O348" s="1"/>
      <c r="P348" s="1"/>
      <c r="Q348" s="1"/>
      <c r="R348" s="3"/>
      <c r="S348" s="3"/>
      <c r="T348" s="3"/>
      <c r="U348" s="3"/>
      <c r="V348" s="3"/>
      <c r="W348" s="3"/>
      <c r="X348" s="3"/>
      <c r="Y348" s="3"/>
      <c r="Z348" s="3"/>
      <c r="AA348" s="3"/>
      <c r="AB348" s="3"/>
      <c r="AC348" s="3"/>
      <c r="AD348" s="3"/>
    </row>
    <row r="349" spans="1:30" ht="15.75" customHeight="1">
      <c r="D349" s="6"/>
      <c r="I349" s="2"/>
      <c r="P349" s="6"/>
    </row>
    <row r="350" spans="1:30" ht="15.75" customHeight="1">
      <c r="D350" s="6"/>
      <c r="I350" s="2"/>
      <c r="P350" s="6"/>
    </row>
    <row r="351" spans="1:30" ht="15.75" customHeight="1">
      <c r="D351" s="6"/>
      <c r="I351" s="2"/>
      <c r="P351" s="6"/>
    </row>
    <row r="352" spans="1:30" ht="15.75" customHeight="1">
      <c r="D352" s="6"/>
      <c r="I352" s="2"/>
      <c r="P352" s="6"/>
    </row>
    <row r="353" spans="4:16" ht="15.75" customHeight="1">
      <c r="D353" s="6"/>
      <c r="I353" s="2"/>
      <c r="P353" s="6"/>
    </row>
    <row r="354" spans="4:16" ht="15.75" customHeight="1">
      <c r="D354" s="6"/>
      <c r="I354" s="2"/>
      <c r="P354" s="6"/>
    </row>
    <row r="355" spans="4:16" ht="15.75" customHeight="1">
      <c r="D355" s="6"/>
      <c r="I355" s="2"/>
      <c r="P355" s="6"/>
    </row>
    <row r="356" spans="4:16" ht="15.75" customHeight="1">
      <c r="D356" s="6"/>
      <c r="I356" s="2"/>
      <c r="P356" s="6"/>
    </row>
    <row r="357" spans="4:16" ht="15.75" customHeight="1">
      <c r="D357" s="6"/>
      <c r="I357" s="2"/>
      <c r="P357" s="6"/>
    </row>
    <row r="358" spans="4:16" ht="15.75" customHeight="1">
      <c r="D358" s="6"/>
      <c r="I358" s="2"/>
      <c r="P358" s="6"/>
    </row>
    <row r="359" spans="4:16" ht="15.75" customHeight="1">
      <c r="D359" s="6"/>
      <c r="I359" s="2"/>
      <c r="P359" s="6"/>
    </row>
    <row r="360" spans="4:16" ht="15.75" customHeight="1">
      <c r="D360" s="6"/>
      <c r="I360" s="2"/>
      <c r="P360" s="6"/>
    </row>
    <row r="361" spans="4:16" ht="15.75" customHeight="1">
      <c r="D361" s="6"/>
      <c r="I361" s="2"/>
      <c r="P361" s="6"/>
    </row>
    <row r="362" spans="4:16" ht="15.75" customHeight="1">
      <c r="D362" s="6"/>
      <c r="I362" s="2"/>
      <c r="P362" s="6"/>
    </row>
    <row r="363" spans="4:16" ht="15.75" customHeight="1">
      <c r="D363" s="6"/>
      <c r="I363" s="2"/>
      <c r="P363" s="6"/>
    </row>
    <row r="364" spans="4:16" ht="15.75" customHeight="1">
      <c r="D364" s="6"/>
      <c r="I364" s="2"/>
      <c r="P364" s="6"/>
    </row>
    <row r="365" spans="4:16" ht="15.75" customHeight="1">
      <c r="D365" s="6"/>
      <c r="I365" s="2"/>
      <c r="P365" s="6"/>
    </row>
    <row r="366" spans="4:16" ht="15.75" customHeight="1">
      <c r="D366" s="6"/>
      <c r="I366" s="2"/>
      <c r="P366" s="6"/>
    </row>
    <row r="367" spans="4:16" ht="15.75" customHeight="1">
      <c r="D367" s="6"/>
      <c r="I367" s="2"/>
      <c r="P367" s="6"/>
    </row>
    <row r="368" spans="4:16" ht="15.75" customHeight="1">
      <c r="D368" s="6"/>
      <c r="I368" s="2"/>
      <c r="P368" s="6"/>
    </row>
    <row r="369" spans="4:16" ht="15.75" customHeight="1">
      <c r="D369" s="6"/>
      <c r="I369" s="2"/>
      <c r="P369" s="6"/>
    </row>
    <row r="370" spans="4:16" ht="15.75" customHeight="1">
      <c r="D370" s="6"/>
      <c r="I370" s="2"/>
      <c r="P370" s="6"/>
    </row>
    <row r="371" spans="4:16" ht="15.75" customHeight="1">
      <c r="D371" s="6"/>
      <c r="I371" s="2"/>
      <c r="P371" s="6"/>
    </row>
    <row r="372" spans="4:16" ht="15.75" customHeight="1">
      <c r="D372" s="6"/>
      <c r="I372" s="2"/>
      <c r="P372" s="6"/>
    </row>
    <row r="373" spans="4:16" ht="15.75" customHeight="1">
      <c r="D373" s="6"/>
      <c r="I373" s="2"/>
      <c r="P373" s="6"/>
    </row>
    <row r="374" spans="4:16" ht="15.75" customHeight="1">
      <c r="D374" s="6"/>
      <c r="I374" s="2"/>
      <c r="P374" s="6"/>
    </row>
    <row r="375" spans="4:16" ht="15.75" customHeight="1">
      <c r="D375" s="6"/>
      <c r="I375" s="2"/>
      <c r="P375" s="6"/>
    </row>
    <row r="376" spans="4:16" ht="15.75" customHeight="1">
      <c r="D376" s="6"/>
      <c r="I376" s="2"/>
      <c r="P376" s="6"/>
    </row>
    <row r="377" spans="4:16" ht="15.75" customHeight="1">
      <c r="D377" s="6"/>
      <c r="I377" s="2"/>
      <c r="P377" s="6"/>
    </row>
    <row r="378" spans="4:16" ht="15.75" customHeight="1">
      <c r="D378" s="6"/>
      <c r="I378" s="2"/>
      <c r="P378" s="6"/>
    </row>
    <row r="379" spans="4:16" ht="15.75" customHeight="1">
      <c r="D379" s="6"/>
      <c r="I379" s="2"/>
      <c r="P379" s="6"/>
    </row>
    <row r="380" spans="4:16" ht="15.75" customHeight="1">
      <c r="D380" s="6"/>
      <c r="I380" s="2"/>
      <c r="P380" s="6"/>
    </row>
    <row r="381" spans="4:16" ht="15.75" customHeight="1">
      <c r="D381" s="6"/>
      <c r="I381" s="2"/>
      <c r="P381" s="6"/>
    </row>
    <row r="382" spans="4:16" ht="15.75" customHeight="1">
      <c r="D382" s="6"/>
      <c r="I382" s="2"/>
      <c r="P382" s="6"/>
    </row>
    <row r="383" spans="4:16" ht="15.75" customHeight="1">
      <c r="D383" s="6"/>
      <c r="I383" s="2"/>
      <c r="P383" s="6"/>
    </row>
    <row r="384" spans="4:16" ht="15.75" customHeight="1">
      <c r="D384" s="6"/>
      <c r="I384" s="2"/>
      <c r="P384" s="6"/>
    </row>
    <row r="385" spans="4:16" ht="15.75" customHeight="1">
      <c r="D385" s="6"/>
      <c r="I385" s="2"/>
      <c r="P385" s="6"/>
    </row>
    <row r="386" spans="4:16" ht="15.75" customHeight="1">
      <c r="D386" s="6"/>
      <c r="I386" s="2"/>
      <c r="P386" s="6"/>
    </row>
    <row r="387" spans="4:16" ht="15.75" customHeight="1">
      <c r="D387" s="6"/>
      <c r="I387" s="2"/>
      <c r="P387" s="6"/>
    </row>
    <row r="388" spans="4:16" ht="15.75" customHeight="1">
      <c r="D388" s="6"/>
      <c r="I388" s="2"/>
      <c r="P388" s="6"/>
    </row>
    <row r="389" spans="4:16" ht="15.75" customHeight="1">
      <c r="D389" s="6"/>
      <c r="I389" s="2"/>
      <c r="P389" s="6"/>
    </row>
    <row r="390" spans="4:16" ht="15.75" customHeight="1">
      <c r="D390" s="6"/>
      <c r="I390" s="2"/>
      <c r="P390" s="6"/>
    </row>
    <row r="391" spans="4:16" ht="15.75" customHeight="1">
      <c r="D391" s="6"/>
      <c r="I391" s="2"/>
      <c r="P391" s="6"/>
    </row>
    <row r="392" spans="4:16" ht="15.75" customHeight="1">
      <c r="D392" s="6"/>
      <c r="I392" s="2"/>
      <c r="P392" s="6"/>
    </row>
    <row r="393" spans="4:16" ht="15.75" customHeight="1">
      <c r="D393" s="6"/>
      <c r="I393" s="2"/>
      <c r="P393" s="6"/>
    </row>
    <row r="394" spans="4:16" ht="15.75" customHeight="1">
      <c r="D394" s="6"/>
      <c r="I394" s="2"/>
      <c r="P394" s="6"/>
    </row>
    <row r="395" spans="4:16" ht="15.75" customHeight="1">
      <c r="D395" s="6"/>
      <c r="I395" s="2"/>
      <c r="P395" s="6"/>
    </row>
    <row r="396" spans="4:16" ht="15.75" customHeight="1">
      <c r="D396" s="6"/>
      <c r="I396" s="2"/>
      <c r="P396" s="6"/>
    </row>
    <row r="397" spans="4:16" ht="15.75" customHeight="1">
      <c r="D397" s="6"/>
      <c r="I397" s="2"/>
      <c r="P397" s="6"/>
    </row>
    <row r="398" spans="4:16" ht="15.75" customHeight="1">
      <c r="D398" s="6"/>
      <c r="I398" s="2"/>
      <c r="P398" s="6"/>
    </row>
    <row r="399" spans="4:16" ht="15.75" customHeight="1">
      <c r="D399" s="6"/>
      <c r="I399" s="2"/>
      <c r="P399" s="6"/>
    </row>
    <row r="400" spans="4:16" ht="15.75" customHeight="1">
      <c r="D400" s="6"/>
      <c r="I400" s="2"/>
      <c r="P400" s="6"/>
    </row>
    <row r="401" spans="4:16" ht="15.75" customHeight="1">
      <c r="D401" s="6"/>
      <c r="I401" s="2"/>
      <c r="P401" s="6"/>
    </row>
    <row r="402" spans="4:16" ht="15.75" customHeight="1">
      <c r="D402" s="6"/>
      <c r="I402" s="2"/>
      <c r="P402" s="6"/>
    </row>
    <row r="403" spans="4:16" ht="15.75" customHeight="1">
      <c r="D403" s="6"/>
      <c r="I403" s="2"/>
      <c r="P403" s="6"/>
    </row>
    <row r="404" spans="4:16" ht="15.75" customHeight="1">
      <c r="D404" s="6"/>
      <c r="I404" s="2"/>
      <c r="P404" s="6"/>
    </row>
    <row r="405" spans="4:16" ht="15.75" customHeight="1">
      <c r="D405" s="6"/>
      <c r="I405" s="2"/>
      <c r="P405" s="6"/>
    </row>
    <row r="406" spans="4:16" ht="15.75" customHeight="1">
      <c r="D406" s="6"/>
      <c r="I406" s="2"/>
      <c r="P406" s="6"/>
    </row>
    <row r="407" spans="4:16" ht="15.75" customHeight="1">
      <c r="D407" s="6"/>
      <c r="I407" s="2"/>
      <c r="P407" s="6"/>
    </row>
    <row r="408" spans="4:16" ht="15.75" customHeight="1">
      <c r="D408" s="6"/>
      <c r="I408" s="2"/>
      <c r="P408" s="6"/>
    </row>
    <row r="409" spans="4:16" ht="15.75" customHeight="1">
      <c r="D409" s="6"/>
      <c r="I409" s="2"/>
      <c r="P409" s="6"/>
    </row>
    <row r="410" spans="4:16" ht="15.75" customHeight="1">
      <c r="D410" s="6"/>
      <c r="I410" s="2"/>
      <c r="P410" s="6"/>
    </row>
    <row r="411" spans="4:16" ht="15.75" customHeight="1">
      <c r="D411" s="6"/>
      <c r="I411" s="2"/>
      <c r="P411" s="6"/>
    </row>
    <row r="412" spans="4:16" ht="15.75" customHeight="1">
      <c r="D412" s="6"/>
      <c r="I412" s="2"/>
      <c r="P412" s="6"/>
    </row>
    <row r="413" spans="4:16" ht="15.75" customHeight="1">
      <c r="D413" s="6"/>
      <c r="I413" s="2"/>
      <c r="P413" s="6"/>
    </row>
    <row r="414" spans="4:16" ht="15.75" customHeight="1">
      <c r="D414" s="6"/>
      <c r="I414" s="2"/>
      <c r="P414" s="6"/>
    </row>
    <row r="415" spans="4:16" ht="15.75" customHeight="1">
      <c r="D415" s="6"/>
      <c r="I415" s="2"/>
      <c r="P415" s="6"/>
    </row>
    <row r="416" spans="4:16" ht="15.75" customHeight="1">
      <c r="D416" s="6"/>
      <c r="I416" s="2"/>
      <c r="P416" s="6"/>
    </row>
    <row r="417" spans="4:16" ht="15.75" customHeight="1">
      <c r="D417" s="6"/>
      <c r="I417" s="2"/>
      <c r="P417" s="6"/>
    </row>
    <row r="418" spans="4:16" ht="15.75" customHeight="1">
      <c r="D418" s="6"/>
      <c r="I418" s="2"/>
      <c r="P418" s="6"/>
    </row>
    <row r="419" spans="4:16" ht="15.75" customHeight="1">
      <c r="D419" s="6"/>
      <c r="I419" s="2"/>
      <c r="P419" s="6"/>
    </row>
    <row r="420" spans="4:16" ht="15.75" customHeight="1">
      <c r="D420" s="6"/>
      <c r="I420" s="2"/>
      <c r="P420" s="6"/>
    </row>
    <row r="421" spans="4:16" ht="15.75" customHeight="1">
      <c r="D421" s="6"/>
      <c r="I421" s="2"/>
      <c r="P421" s="6"/>
    </row>
    <row r="422" spans="4:16" ht="15.75" customHeight="1">
      <c r="D422" s="6"/>
      <c r="I422" s="2"/>
      <c r="P422" s="6"/>
    </row>
    <row r="423" spans="4:16" ht="15.75" customHeight="1">
      <c r="D423" s="6"/>
      <c r="I423" s="2"/>
      <c r="P423" s="6"/>
    </row>
    <row r="424" spans="4:16" ht="15.75" customHeight="1">
      <c r="D424" s="6"/>
      <c r="I424" s="2"/>
      <c r="P424" s="6"/>
    </row>
    <row r="425" spans="4:16" ht="15.75" customHeight="1">
      <c r="D425" s="6"/>
      <c r="I425" s="2"/>
      <c r="P425" s="6"/>
    </row>
    <row r="426" spans="4:16" ht="15.75" customHeight="1">
      <c r="D426" s="6"/>
      <c r="I426" s="2"/>
      <c r="P426" s="6"/>
    </row>
    <row r="427" spans="4:16" ht="15.75" customHeight="1">
      <c r="D427" s="6"/>
      <c r="I427" s="2"/>
      <c r="P427" s="6"/>
    </row>
    <row r="428" spans="4:16" ht="15.75" customHeight="1">
      <c r="D428" s="6"/>
      <c r="I428" s="2"/>
      <c r="P428" s="6"/>
    </row>
    <row r="429" spans="4:16" ht="15.75" customHeight="1">
      <c r="D429" s="6"/>
      <c r="I429" s="2"/>
      <c r="P429" s="6"/>
    </row>
    <row r="430" spans="4:16" ht="15.75" customHeight="1">
      <c r="D430" s="6"/>
      <c r="I430" s="2"/>
      <c r="P430" s="6"/>
    </row>
    <row r="431" spans="4:16" ht="15.75" customHeight="1">
      <c r="D431" s="6"/>
      <c r="I431" s="2"/>
      <c r="P431" s="6"/>
    </row>
    <row r="432" spans="4:16" ht="15.75" customHeight="1">
      <c r="D432" s="6"/>
      <c r="I432" s="2"/>
      <c r="P432" s="6"/>
    </row>
    <row r="433" spans="4:16" ht="15.75" customHeight="1">
      <c r="D433" s="6"/>
      <c r="I433" s="2"/>
      <c r="P433" s="6"/>
    </row>
    <row r="434" spans="4:16" ht="15.75" customHeight="1">
      <c r="D434" s="6"/>
      <c r="I434" s="2"/>
      <c r="P434" s="6"/>
    </row>
    <row r="435" spans="4:16" ht="15.75" customHeight="1">
      <c r="D435" s="6"/>
      <c r="I435" s="2"/>
      <c r="P435" s="6"/>
    </row>
    <row r="436" spans="4:16" ht="15.75" customHeight="1">
      <c r="D436" s="6"/>
      <c r="I436" s="2"/>
      <c r="P436" s="6"/>
    </row>
    <row r="437" spans="4:16" ht="15.75" customHeight="1">
      <c r="D437" s="6"/>
      <c r="I437" s="2"/>
      <c r="P437" s="6"/>
    </row>
    <row r="438" spans="4:16" ht="15.75" customHeight="1">
      <c r="D438" s="6"/>
      <c r="I438" s="2"/>
      <c r="P438" s="6"/>
    </row>
    <row r="439" spans="4:16" ht="15.75" customHeight="1">
      <c r="D439" s="6"/>
      <c r="I439" s="2"/>
      <c r="P439" s="6"/>
    </row>
    <row r="440" spans="4:16" ht="15.75" customHeight="1">
      <c r="D440" s="6"/>
      <c r="I440" s="2"/>
      <c r="P440" s="6"/>
    </row>
    <row r="441" spans="4:16" ht="15.75" customHeight="1">
      <c r="D441" s="6"/>
      <c r="I441" s="2"/>
      <c r="P441" s="6"/>
    </row>
    <row r="442" spans="4:16" ht="15.75" customHeight="1">
      <c r="D442" s="6"/>
      <c r="I442" s="2"/>
      <c r="P442" s="6"/>
    </row>
    <row r="443" spans="4:16" ht="15.75" customHeight="1">
      <c r="D443" s="6"/>
      <c r="I443" s="2"/>
      <c r="P443" s="6"/>
    </row>
    <row r="444" spans="4:16" ht="15.75" customHeight="1">
      <c r="D444" s="6"/>
      <c r="I444" s="2"/>
      <c r="P444" s="6"/>
    </row>
    <row r="445" spans="4:16" ht="15.75" customHeight="1">
      <c r="D445" s="6"/>
      <c r="I445" s="2"/>
      <c r="P445" s="6"/>
    </row>
    <row r="446" spans="4:16" ht="15.75" customHeight="1">
      <c r="D446" s="6"/>
      <c r="I446" s="2"/>
      <c r="P446" s="6"/>
    </row>
    <row r="447" spans="4:16" ht="15.75" customHeight="1">
      <c r="D447" s="6"/>
      <c r="I447" s="2"/>
      <c r="P447" s="6"/>
    </row>
    <row r="448" spans="4:16" ht="15.75" customHeight="1">
      <c r="D448" s="6"/>
      <c r="I448" s="2"/>
      <c r="P448" s="6"/>
    </row>
    <row r="449" spans="4:16" ht="15.75" customHeight="1">
      <c r="D449" s="6"/>
      <c r="I449" s="2"/>
      <c r="P449" s="6"/>
    </row>
    <row r="450" spans="4:16" ht="15.75" customHeight="1">
      <c r="D450" s="6"/>
      <c r="I450" s="2"/>
      <c r="P450" s="6"/>
    </row>
    <row r="451" spans="4:16" ht="15.75" customHeight="1">
      <c r="D451" s="6"/>
      <c r="I451" s="2"/>
      <c r="P451" s="6"/>
    </row>
    <row r="452" spans="4:16" ht="15.75" customHeight="1">
      <c r="D452" s="6"/>
      <c r="I452" s="2"/>
      <c r="P452" s="6"/>
    </row>
    <row r="453" spans="4:16" ht="15.75" customHeight="1">
      <c r="D453" s="6"/>
      <c r="I453" s="2"/>
      <c r="P453" s="6"/>
    </row>
    <row r="454" spans="4:16" ht="15.75" customHeight="1">
      <c r="D454" s="6"/>
      <c r="I454" s="2"/>
      <c r="P454" s="6"/>
    </row>
    <row r="455" spans="4:16" ht="15.75" customHeight="1">
      <c r="D455" s="6"/>
      <c r="I455" s="2"/>
      <c r="P455" s="6"/>
    </row>
    <row r="456" spans="4:16" ht="15.75" customHeight="1">
      <c r="D456" s="6"/>
      <c r="I456" s="2"/>
      <c r="P456" s="6"/>
    </row>
    <row r="457" spans="4:16" ht="15.75" customHeight="1">
      <c r="D457" s="6"/>
      <c r="I457" s="2"/>
      <c r="P457" s="6"/>
    </row>
    <row r="458" spans="4:16" ht="15.75" customHeight="1">
      <c r="D458" s="6"/>
      <c r="I458" s="2"/>
      <c r="P458" s="6"/>
    </row>
    <row r="459" spans="4:16" ht="15.75" customHeight="1">
      <c r="D459" s="6"/>
      <c r="I459" s="2"/>
      <c r="P459" s="6"/>
    </row>
    <row r="460" spans="4:16" ht="15.75" customHeight="1">
      <c r="D460" s="6"/>
      <c r="I460" s="2"/>
      <c r="P460" s="6"/>
    </row>
    <row r="461" spans="4:16" ht="15.75" customHeight="1">
      <c r="D461" s="6"/>
      <c r="I461" s="2"/>
      <c r="P461" s="6"/>
    </row>
    <row r="462" spans="4:16" ht="15.75" customHeight="1">
      <c r="D462" s="6"/>
      <c r="I462" s="2"/>
      <c r="P462" s="6"/>
    </row>
    <row r="463" spans="4:16" ht="15.75" customHeight="1">
      <c r="D463" s="6"/>
      <c r="I463" s="2"/>
      <c r="P463" s="6"/>
    </row>
    <row r="464" spans="4:16" ht="15.75" customHeight="1">
      <c r="D464" s="6"/>
      <c r="I464" s="2"/>
      <c r="P464" s="6"/>
    </row>
    <row r="465" spans="4:16" ht="15.75" customHeight="1">
      <c r="D465" s="6"/>
      <c r="I465" s="2"/>
      <c r="P465" s="6"/>
    </row>
    <row r="466" spans="4:16" ht="15.75" customHeight="1">
      <c r="D466" s="6"/>
      <c r="I466" s="2"/>
      <c r="P466" s="6"/>
    </row>
    <row r="467" spans="4:16" ht="15.75" customHeight="1">
      <c r="D467" s="6"/>
      <c r="I467" s="2"/>
      <c r="P467" s="6"/>
    </row>
    <row r="468" spans="4:16" ht="15.75" customHeight="1">
      <c r="D468" s="6"/>
      <c r="I468" s="2"/>
      <c r="P468" s="6"/>
    </row>
    <row r="469" spans="4:16" ht="15.75" customHeight="1">
      <c r="D469" s="6"/>
      <c r="I469" s="2"/>
      <c r="P469" s="6"/>
    </row>
    <row r="470" spans="4:16" ht="15.75" customHeight="1">
      <c r="D470" s="6"/>
      <c r="I470" s="2"/>
      <c r="P470" s="6"/>
    </row>
    <row r="471" spans="4:16" ht="15.75" customHeight="1">
      <c r="D471" s="6"/>
      <c r="I471" s="2"/>
      <c r="P471" s="6"/>
    </row>
    <row r="472" spans="4:16" ht="15.75" customHeight="1">
      <c r="D472" s="6"/>
      <c r="I472" s="2"/>
      <c r="P472" s="6"/>
    </row>
    <row r="473" spans="4:16" ht="15.75" customHeight="1">
      <c r="D473" s="6"/>
      <c r="I473" s="2"/>
      <c r="P473" s="6"/>
    </row>
    <row r="474" spans="4:16" ht="15.75" customHeight="1">
      <c r="D474" s="6"/>
      <c r="I474" s="2"/>
      <c r="P474" s="6"/>
    </row>
    <row r="475" spans="4:16" ht="15.75" customHeight="1">
      <c r="D475" s="6"/>
      <c r="I475" s="2"/>
      <c r="P475" s="6"/>
    </row>
    <row r="476" spans="4:16" ht="15.75" customHeight="1">
      <c r="D476" s="6"/>
      <c r="I476" s="2"/>
      <c r="P476" s="6"/>
    </row>
    <row r="477" spans="4:16" ht="15.75" customHeight="1">
      <c r="D477" s="6"/>
      <c r="I477" s="2"/>
      <c r="P477" s="6"/>
    </row>
    <row r="478" spans="4:16" ht="15.75" customHeight="1">
      <c r="D478" s="6"/>
      <c r="I478" s="2"/>
      <c r="P478" s="6"/>
    </row>
    <row r="479" spans="4:16" ht="15.75" customHeight="1">
      <c r="D479" s="6"/>
      <c r="I479" s="2"/>
      <c r="P479" s="6"/>
    </row>
    <row r="480" spans="4:16" ht="15.75" customHeight="1">
      <c r="D480" s="6"/>
      <c r="I480" s="2"/>
      <c r="P480" s="6"/>
    </row>
    <row r="481" spans="4:16" ht="15.75" customHeight="1">
      <c r="D481" s="6"/>
      <c r="I481" s="2"/>
      <c r="P481" s="6"/>
    </row>
    <row r="482" spans="4:16" ht="15.75" customHeight="1">
      <c r="D482" s="6"/>
      <c r="I482" s="2"/>
      <c r="P482" s="6"/>
    </row>
    <row r="483" spans="4:16" ht="15.75" customHeight="1">
      <c r="D483" s="6"/>
      <c r="I483" s="2"/>
      <c r="P483" s="6"/>
    </row>
    <row r="484" spans="4:16" ht="15.75" customHeight="1">
      <c r="D484" s="6"/>
      <c r="I484" s="2"/>
      <c r="P484" s="6"/>
    </row>
    <row r="485" spans="4:16" ht="15.75" customHeight="1">
      <c r="D485" s="6"/>
      <c r="I485" s="2"/>
      <c r="P485" s="6"/>
    </row>
    <row r="486" spans="4:16" ht="15.75" customHeight="1">
      <c r="D486" s="6"/>
      <c r="I486" s="2"/>
      <c r="P486" s="6"/>
    </row>
    <row r="487" spans="4:16" ht="15.75" customHeight="1">
      <c r="D487" s="6"/>
      <c r="I487" s="2"/>
      <c r="P487" s="6"/>
    </row>
    <row r="488" spans="4:16" ht="15.75" customHeight="1">
      <c r="D488" s="6"/>
      <c r="I488" s="2"/>
      <c r="P488" s="6"/>
    </row>
    <row r="489" spans="4:16" ht="15.75" customHeight="1">
      <c r="D489" s="6"/>
      <c r="I489" s="2"/>
      <c r="P489" s="6"/>
    </row>
    <row r="490" spans="4:16" ht="15.75" customHeight="1">
      <c r="D490" s="6"/>
      <c r="I490" s="2"/>
      <c r="P490" s="6"/>
    </row>
    <row r="491" spans="4:16" ht="15.75" customHeight="1">
      <c r="D491" s="6"/>
      <c r="I491" s="2"/>
      <c r="P491" s="6"/>
    </row>
    <row r="492" spans="4:16" ht="15.75" customHeight="1">
      <c r="D492" s="6"/>
      <c r="I492" s="2"/>
      <c r="P492" s="6"/>
    </row>
    <row r="493" spans="4:16" ht="15.75" customHeight="1">
      <c r="D493" s="6"/>
      <c r="I493" s="2"/>
      <c r="P493" s="6"/>
    </row>
    <row r="494" spans="4:16" ht="15.75" customHeight="1">
      <c r="D494" s="6"/>
      <c r="I494" s="2"/>
      <c r="P494" s="6"/>
    </row>
    <row r="495" spans="4:16" ht="15.75" customHeight="1">
      <c r="D495" s="6"/>
      <c r="I495" s="2"/>
      <c r="P495" s="6"/>
    </row>
    <row r="496" spans="4:16" ht="15.75" customHeight="1">
      <c r="D496" s="6"/>
      <c r="I496" s="2"/>
      <c r="P496" s="6"/>
    </row>
    <row r="497" spans="4:16" ht="15.75" customHeight="1">
      <c r="D497" s="6"/>
      <c r="I497" s="2"/>
      <c r="P497" s="6"/>
    </row>
    <row r="498" spans="4:16" ht="15.75" customHeight="1">
      <c r="D498" s="6"/>
      <c r="I498" s="2"/>
      <c r="P498" s="6"/>
    </row>
    <row r="499" spans="4:16" ht="15.75" customHeight="1">
      <c r="D499" s="6"/>
      <c r="I499" s="2"/>
      <c r="P499" s="6"/>
    </row>
    <row r="500" spans="4:16" ht="15.75" customHeight="1">
      <c r="D500" s="6"/>
      <c r="I500" s="2"/>
      <c r="P500" s="6"/>
    </row>
    <row r="501" spans="4:16" ht="15.75" customHeight="1">
      <c r="D501" s="6"/>
      <c r="I501" s="2"/>
      <c r="P501" s="6"/>
    </row>
    <row r="502" spans="4:16" ht="15.75" customHeight="1">
      <c r="D502" s="6"/>
      <c r="I502" s="2"/>
      <c r="P502" s="6"/>
    </row>
    <row r="503" spans="4:16" ht="15.75" customHeight="1">
      <c r="D503" s="6"/>
      <c r="I503" s="2"/>
      <c r="P503" s="6"/>
    </row>
    <row r="504" spans="4:16" ht="15.75" customHeight="1">
      <c r="D504" s="6"/>
      <c r="I504" s="2"/>
      <c r="P504" s="6"/>
    </row>
    <row r="505" spans="4:16" ht="15.75" customHeight="1">
      <c r="D505" s="6"/>
      <c r="I505" s="2"/>
      <c r="P505" s="6"/>
    </row>
    <row r="506" spans="4:16" ht="15.75" customHeight="1">
      <c r="D506" s="6"/>
      <c r="I506" s="2"/>
      <c r="P506" s="6"/>
    </row>
    <row r="507" spans="4:16" ht="15.75" customHeight="1">
      <c r="D507" s="6"/>
      <c r="I507" s="2"/>
      <c r="P507" s="6"/>
    </row>
    <row r="508" spans="4:16" ht="15.75" customHeight="1">
      <c r="D508" s="6"/>
      <c r="I508" s="2"/>
      <c r="P508" s="6"/>
    </row>
    <row r="509" spans="4:16" ht="15.75" customHeight="1">
      <c r="D509" s="6"/>
      <c r="I509" s="2"/>
      <c r="P509" s="6"/>
    </row>
    <row r="510" spans="4:16" ht="15.75" customHeight="1">
      <c r="D510" s="6"/>
      <c r="I510" s="2"/>
      <c r="P510" s="6"/>
    </row>
    <row r="511" spans="4:16" ht="15.75" customHeight="1">
      <c r="D511" s="6"/>
      <c r="I511" s="2"/>
      <c r="P511" s="6"/>
    </row>
    <row r="512" spans="4:16" ht="15.75" customHeight="1">
      <c r="D512" s="6"/>
      <c r="I512" s="2"/>
      <c r="P512" s="6"/>
    </row>
    <row r="513" spans="4:16" ht="15.75" customHeight="1">
      <c r="D513" s="6"/>
      <c r="I513" s="2"/>
      <c r="P513" s="6"/>
    </row>
    <row r="514" spans="4:16" ht="15.75" customHeight="1">
      <c r="D514" s="6"/>
      <c r="I514" s="2"/>
      <c r="P514" s="6"/>
    </row>
    <row r="515" spans="4:16" ht="15.75" customHeight="1">
      <c r="D515" s="6"/>
      <c r="I515" s="2"/>
      <c r="P515" s="6"/>
    </row>
    <row r="516" spans="4:16" ht="15.75" customHeight="1">
      <c r="D516" s="6"/>
      <c r="I516" s="2"/>
      <c r="P516" s="6"/>
    </row>
    <row r="517" spans="4:16" ht="15.75" customHeight="1">
      <c r="D517" s="6"/>
      <c r="I517" s="2"/>
      <c r="P517" s="6"/>
    </row>
    <row r="518" spans="4:16" ht="15.75" customHeight="1">
      <c r="D518" s="6"/>
      <c r="I518" s="2"/>
      <c r="P518" s="6"/>
    </row>
    <row r="519" spans="4:16" ht="15.75" customHeight="1">
      <c r="D519" s="6"/>
      <c r="I519" s="2"/>
      <c r="P519" s="6"/>
    </row>
    <row r="520" spans="4:16" ht="15.75" customHeight="1">
      <c r="D520" s="6"/>
      <c r="I520" s="2"/>
      <c r="P520" s="6"/>
    </row>
    <row r="521" spans="4:16" ht="15.75" customHeight="1">
      <c r="D521" s="6"/>
      <c r="I521" s="2"/>
      <c r="P521" s="6"/>
    </row>
    <row r="522" spans="4:16" ht="15.75" customHeight="1">
      <c r="D522" s="6"/>
      <c r="I522" s="2"/>
      <c r="P522" s="6"/>
    </row>
    <row r="523" spans="4:16" ht="15.75" customHeight="1">
      <c r="D523" s="6"/>
      <c r="I523" s="2"/>
      <c r="P523" s="6"/>
    </row>
    <row r="524" spans="4:16" ht="15.75" customHeight="1">
      <c r="D524" s="6"/>
      <c r="I524" s="2"/>
      <c r="P524" s="6"/>
    </row>
    <row r="525" spans="4:16" ht="15.75" customHeight="1">
      <c r="D525" s="6"/>
      <c r="I525" s="2"/>
      <c r="P525" s="6"/>
    </row>
    <row r="526" spans="4:16" ht="15.75" customHeight="1">
      <c r="D526" s="6"/>
      <c r="I526" s="2"/>
      <c r="P526" s="6"/>
    </row>
    <row r="527" spans="4:16" ht="15.75" customHeight="1">
      <c r="D527" s="6"/>
      <c r="I527" s="2"/>
      <c r="P527" s="6"/>
    </row>
    <row r="528" spans="4:16" ht="15.75" customHeight="1">
      <c r="D528" s="6"/>
      <c r="I528" s="2"/>
      <c r="P528" s="6"/>
    </row>
    <row r="529" spans="4:16" ht="15.75" customHeight="1">
      <c r="D529" s="6"/>
      <c r="I529" s="2"/>
      <c r="P529" s="6"/>
    </row>
    <row r="530" spans="4:16" ht="15.75" customHeight="1">
      <c r="D530" s="6"/>
      <c r="I530" s="2"/>
      <c r="P530" s="6"/>
    </row>
    <row r="531" spans="4:16" ht="15.75" customHeight="1">
      <c r="D531" s="6"/>
      <c r="I531" s="2"/>
      <c r="P531" s="6"/>
    </row>
    <row r="532" spans="4:16" ht="15.75" customHeight="1">
      <c r="D532" s="6"/>
      <c r="I532" s="2"/>
      <c r="P532" s="6"/>
    </row>
    <row r="533" spans="4:16" ht="15.75" customHeight="1">
      <c r="D533" s="6"/>
      <c r="I533" s="2"/>
      <c r="P533" s="6"/>
    </row>
    <row r="534" spans="4:16" ht="15.75" customHeight="1">
      <c r="D534" s="6"/>
      <c r="I534" s="2"/>
      <c r="P534" s="6"/>
    </row>
    <row r="535" spans="4:16" ht="15.75" customHeight="1">
      <c r="D535" s="6"/>
      <c r="I535" s="2"/>
      <c r="P535" s="6"/>
    </row>
    <row r="536" spans="4:16" ht="15.75" customHeight="1">
      <c r="D536" s="6"/>
      <c r="I536" s="2"/>
      <c r="P536" s="6"/>
    </row>
    <row r="537" spans="4:16" ht="15.75" customHeight="1">
      <c r="D537" s="6"/>
      <c r="I537" s="2"/>
      <c r="P537" s="6"/>
    </row>
    <row r="538" spans="4:16" ht="15.75" customHeight="1">
      <c r="D538" s="6"/>
      <c r="I538" s="2"/>
      <c r="P538" s="6"/>
    </row>
    <row r="539" spans="4:16" ht="15.75" customHeight="1">
      <c r="D539" s="6"/>
      <c r="I539" s="2"/>
      <c r="P539" s="6"/>
    </row>
    <row r="540" spans="4:16" ht="15.75" customHeight="1">
      <c r="D540" s="6"/>
      <c r="I540" s="2"/>
      <c r="P540" s="6"/>
    </row>
    <row r="541" spans="4:16" ht="15.75" customHeight="1">
      <c r="D541" s="6"/>
      <c r="I541" s="2"/>
      <c r="P541" s="6"/>
    </row>
    <row r="542" spans="4:16" ht="15.75" customHeight="1">
      <c r="D542" s="6"/>
      <c r="I542" s="2"/>
      <c r="P542" s="6"/>
    </row>
    <row r="543" spans="4:16" ht="15.75" customHeight="1">
      <c r="D543" s="6"/>
      <c r="I543" s="2"/>
      <c r="P543" s="6"/>
    </row>
    <row r="544" spans="4:16" ht="15.75" customHeight="1">
      <c r="D544" s="6"/>
      <c r="I544" s="2"/>
      <c r="P544" s="6"/>
    </row>
    <row r="545" spans="4:16" ht="15.75" customHeight="1">
      <c r="D545" s="6"/>
      <c r="I545" s="2"/>
      <c r="P545" s="6"/>
    </row>
    <row r="546" spans="4:16" ht="15.75" customHeight="1">
      <c r="D546" s="6"/>
      <c r="I546" s="2"/>
      <c r="P546" s="6"/>
    </row>
    <row r="547" spans="4:16" ht="15.75" customHeight="1">
      <c r="D547" s="6"/>
      <c r="I547" s="2"/>
      <c r="P547" s="6"/>
    </row>
    <row r="548" spans="4:16" ht="15.75" customHeight="1">
      <c r="D548" s="6"/>
      <c r="I548" s="2"/>
      <c r="P548" s="6"/>
    </row>
    <row r="549" spans="4:16" ht="15.75" customHeight="1">
      <c r="D549" s="6"/>
      <c r="I549" s="2"/>
      <c r="P549" s="6"/>
    </row>
    <row r="550" spans="4:16" ht="15.75" customHeight="1">
      <c r="D550" s="6"/>
      <c r="I550" s="2"/>
      <c r="P550" s="6"/>
    </row>
    <row r="551" spans="4:16" ht="15.75" customHeight="1">
      <c r="D551" s="6"/>
      <c r="I551" s="2"/>
      <c r="P551" s="6"/>
    </row>
    <row r="552" spans="4:16" ht="15.75" customHeight="1">
      <c r="D552" s="6"/>
      <c r="I552" s="2"/>
      <c r="P552" s="6"/>
    </row>
    <row r="553" spans="4:16" ht="15.75" customHeight="1">
      <c r="D553" s="6"/>
      <c r="I553" s="2"/>
      <c r="P553" s="6"/>
    </row>
    <row r="554" spans="4:16" ht="15.75" customHeight="1">
      <c r="D554" s="6"/>
      <c r="I554" s="2"/>
      <c r="P554" s="6"/>
    </row>
    <row r="555" spans="4:16" ht="15.75" customHeight="1">
      <c r="D555" s="6"/>
      <c r="I555" s="2"/>
      <c r="P555" s="6"/>
    </row>
    <row r="556" spans="4:16" ht="15.75" customHeight="1">
      <c r="D556" s="6"/>
      <c r="I556" s="2"/>
      <c r="P556" s="6"/>
    </row>
    <row r="557" spans="4:16" ht="15.75" customHeight="1">
      <c r="D557" s="6"/>
      <c r="I557" s="2"/>
      <c r="P557" s="6"/>
    </row>
    <row r="558" spans="4:16" ht="15.75" customHeight="1">
      <c r="D558" s="6"/>
      <c r="I558" s="2"/>
      <c r="P558" s="6"/>
    </row>
    <row r="559" spans="4:16" ht="15.75" customHeight="1">
      <c r="D559" s="6"/>
      <c r="I559" s="2"/>
      <c r="P559" s="6"/>
    </row>
    <row r="560" spans="4:16" ht="15.75" customHeight="1">
      <c r="D560" s="6"/>
      <c r="I560" s="2"/>
      <c r="P560" s="6"/>
    </row>
    <row r="561" spans="4:16" ht="15.75" customHeight="1">
      <c r="D561" s="6"/>
      <c r="I561" s="2"/>
      <c r="P561" s="6"/>
    </row>
    <row r="562" spans="4:16" ht="15.75" customHeight="1">
      <c r="D562" s="6"/>
      <c r="I562" s="2"/>
      <c r="P562" s="6"/>
    </row>
    <row r="563" spans="4:16" ht="15.75" customHeight="1">
      <c r="D563" s="6"/>
      <c r="I563" s="2"/>
      <c r="P563" s="6"/>
    </row>
    <row r="564" spans="4:16" ht="15.75" customHeight="1">
      <c r="D564" s="6"/>
      <c r="I564" s="2"/>
      <c r="P564" s="6"/>
    </row>
    <row r="565" spans="4:16" ht="15.75" customHeight="1">
      <c r="D565" s="6"/>
      <c r="I565" s="2"/>
      <c r="P565" s="6"/>
    </row>
    <row r="566" spans="4:16" ht="15.75" customHeight="1">
      <c r="D566" s="6"/>
      <c r="I566" s="2"/>
      <c r="P566" s="6"/>
    </row>
    <row r="567" spans="4:16" ht="15.75" customHeight="1">
      <c r="D567" s="6"/>
      <c r="I567" s="2"/>
      <c r="P567" s="6"/>
    </row>
    <row r="568" spans="4:16" ht="15.75" customHeight="1">
      <c r="D568" s="6"/>
      <c r="I568" s="2"/>
      <c r="P568" s="6"/>
    </row>
    <row r="569" spans="4:16" ht="15.75" customHeight="1">
      <c r="D569" s="6"/>
      <c r="I569" s="2"/>
      <c r="P569" s="6"/>
    </row>
    <row r="570" spans="4:16" ht="15.75" customHeight="1">
      <c r="D570" s="6"/>
      <c r="I570" s="2"/>
      <c r="P570" s="6"/>
    </row>
    <row r="571" spans="4:16" ht="15.75" customHeight="1">
      <c r="D571" s="6"/>
      <c r="I571" s="2"/>
      <c r="P571" s="6"/>
    </row>
    <row r="572" spans="4:16" ht="15.75" customHeight="1">
      <c r="D572" s="6"/>
      <c r="I572" s="2"/>
      <c r="P572" s="6"/>
    </row>
    <row r="573" spans="4:16" ht="15.75" customHeight="1">
      <c r="D573" s="6"/>
      <c r="I573" s="2"/>
      <c r="P573" s="6"/>
    </row>
    <row r="574" spans="4:16" ht="15.75" customHeight="1">
      <c r="D574" s="6"/>
      <c r="I574" s="2"/>
      <c r="P574" s="6"/>
    </row>
    <row r="575" spans="4:16" ht="15.75" customHeight="1">
      <c r="D575" s="6"/>
      <c r="I575" s="2"/>
      <c r="P575" s="6"/>
    </row>
    <row r="576" spans="4:16" ht="15.75" customHeight="1">
      <c r="D576" s="6"/>
      <c r="I576" s="2"/>
      <c r="P576" s="6"/>
    </row>
    <row r="577" spans="4:16" ht="15.75" customHeight="1">
      <c r="D577" s="6"/>
      <c r="I577" s="2"/>
      <c r="P577" s="6"/>
    </row>
    <row r="578" spans="4:16" ht="15.75" customHeight="1">
      <c r="D578" s="6"/>
      <c r="I578" s="2"/>
      <c r="P578" s="6"/>
    </row>
    <row r="579" spans="4:16" ht="15.75" customHeight="1">
      <c r="D579" s="6"/>
      <c r="I579" s="2"/>
      <c r="P579" s="6"/>
    </row>
    <row r="580" spans="4:16" ht="15.75" customHeight="1">
      <c r="D580" s="6"/>
      <c r="I580" s="2"/>
      <c r="P580" s="6"/>
    </row>
    <row r="581" spans="4:16" ht="15.75" customHeight="1">
      <c r="D581" s="6"/>
      <c r="I581" s="2"/>
      <c r="P581" s="6"/>
    </row>
    <row r="582" spans="4:16" ht="15.75" customHeight="1">
      <c r="D582" s="6"/>
      <c r="I582" s="2"/>
      <c r="P582" s="6"/>
    </row>
    <row r="583" spans="4:16" ht="15.75" customHeight="1">
      <c r="D583" s="6"/>
      <c r="I583" s="2"/>
      <c r="P583" s="6"/>
    </row>
    <row r="584" spans="4:16" ht="15.75" customHeight="1">
      <c r="D584" s="6"/>
      <c r="I584" s="2"/>
      <c r="P584" s="6"/>
    </row>
    <row r="585" spans="4:16" ht="15.75" customHeight="1">
      <c r="D585" s="6"/>
      <c r="I585" s="2"/>
      <c r="P585" s="6"/>
    </row>
    <row r="586" spans="4:16" ht="15.75" customHeight="1">
      <c r="D586" s="6"/>
      <c r="I586" s="2"/>
      <c r="P586" s="6"/>
    </row>
    <row r="587" spans="4:16" ht="15.75" customHeight="1">
      <c r="D587" s="6"/>
      <c r="I587" s="2"/>
      <c r="P587" s="6"/>
    </row>
    <row r="588" spans="4:16" ht="15.75" customHeight="1">
      <c r="D588" s="6"/>
      <c r="I588" s="2"/>
      <c r="P588" s="6"/>
    </row>
    <row r="589" spans="4:16" ht="15.75" customHeight="1">
      <c r="D589" s="6"/>
      <c r="I589" s="2"/>
      <c r="P589" s="6"/>
    </row>
    <row r="590" spans="4:16" ht="15.75" customHeight="1">
      <c r="D590" s="6"/>
      <c r="I590" s="2"/>
      <c r="P590" s="6"/>
    </row>
    <row r="591" spans="4:16" ht="15.75" customHeight="1">
      <c r="D591" s="6"/>
      <c r="I591" s="2"/>
      <c r="P591" s="6"/>
    </row>
    <row r="592" spans="4:16" ht="15.75" customHeight="1">
      <c r="D592" s="6"/>
      <c r="I592" s="2"/>
      <c r="P592" s="6"/>
    </row>
    <row r="593" spans="4:16" ht="15.75" customHeight="1">
      <c r="D593" s="6"/>
      <c r="I593" s="2"/>
      <c r="P593" s="6"/>
    </row>
    <row r="594" spans="4:16" ht="15.75" customHeight="1">
      <c r="D594" s="6"/>
      <c r="I594" s="2"/>
      <c r="P594" s="6"/>
    </row>
    <row r="595" spans="4:16" ht="15.75" customHeight="1">
      <c r="D595" s="6"/>
      <c r="I595" s="2"/>
      <c r="P595" s="6"/>
    </row>
    <row r="596" spans="4:16" ht="15.75" customHeight="1">
      <c r="D596" s="6"/>
      <c r="I596" s="2"/>
      <c r="P596" s="6"/>
    </row>
    <row r="597" spans="4:16" ht="15.75" customHeight="1">
      <c r="D597" s="6"/>
      <c r="I597" s="2"/>
      <c r="P597" s="6"/>
    </row>
    <row r="598" spans="4:16" ht="15.75" customHeight="1">
      <c r="D598" s="6"/>
      <c r="I598" s="2"/>
      <c r="P598" s="6"/>
    </row>
    <row r="599" spans="4:16" ht="15.75" customHeight="1">
      <c r="D599" s="6"/>
      <c r="I599" s="2"/>
      <c r="P599" s="6"/>
    </row>
    <row r="600" spans="4:16" ht="15.75" customHeight="1">
      <c r="D600" s="6"/>
      <c r="I600" s="2"/>
      <c r="P600" s="6"/>
    </row>
    <row r="601" spans="4:16" ht="15.75" customHeight="1">
      <c r="D601" s="6"/>
      <c r="I601" s="2"/>
      <c r="P601" s="6"/>
    </row>
    <row r="602" spans="4:16" ht="15.75" customHeight="1">
      <c r="D602" s="6"/>
      <c r="I602" s="2"/>
      <c r="P602" s="6"/>
    </row>
    <row r="603" spans="4:16" ht="15.75" customHeight="1">
      <c r="D603" s="6"/>
      <c r="I603" s="2"/>
      <c r="P603" s="6"/>
    </row>
    <row r="604" spans="4:16" ht="15.75" customHeight="1">
      <c r="D604" s="6"/>
      <c r="I604" s="2"/>
      <c r="P604" s="6"/>
    </row>
    <row r="605" spans="4:16" ht="15.75" customHeight="1">
      <c r="D605" s="6"/>
      <c r="I605" s="2"/>
      <c r="P605" s="6"/>
    </row>
    <row r="606" spans="4:16" ht="15.75" customHeight="1">
      <c r="D606" s="6"/>
      <c r="I606" s="2"/>
      <c r="P606" s="6"/>
    </row>
    <row r="607" spans="4:16" ht="15.75" customHeight="1">
      <c r="D607" s="6"/>
      <c r="I607" s="2"/>
      <c r="P607" s="6"/>
    </row>
    <row r="608" spans="4:16" ht="15.75" customHeight="1">
      <c r="D608" s="6"/>
      <c r="I608" s="2"/>
      <c r="P608" s="6"/>
    </row>
    <row r="609" spans="4:16" ht="15.75" customHeight="1">
      <c r="D609" s="6"/>
      <c r="I609" s="2"/>
      <c r="P609" s="6"/>
    </row>
    <row r="610" spans="4:16" ht="15.75" customHeight="1">
      <c r="D610" s="6"/>
      <c r="I610" s="2"/>
      <c r="P610" s="6"/>
    </row>
    <row r="611" spans="4:16" ht="15.75" customHeight="1">
      <c r="D611" s="6"/>
      <c r="I611" s="2"/>
      <c r="P611" s="6"/>
    </row>
    <row r="612" spans="4:16" ht="15.75" customHeight="1">
      <c r="D612" s="6"/>
      <c r="I612" s="2"/>
      <c r="P612" s="6"/>
    </row>
    <row r="613" spans="4:16" ht="15.75" customHeight="1">
      <c r="D613" s="6"/>
      <c r="I613" s="2"/>
      <c r="P613" s="6"/>
    </row>
    <row r="614" spans="4:16" ht="15.75" customHeight="1">
      <c r="D614" s="6"/>
      <c r="I614" s="2"/>
      <c r="P614" s="6"/>
    </row>
    <row r="615" spans="4:16" ht="15.75" customHeight="1">
      <c r="D615" s="6"/>
      <c r="I615" s="2"/>
      <c r="P615" s="6"/>
    </row>
    <row r="616" spans="4:16" ht="15.75" customHeight="1">
      <c r="D616" s="6"/>
      <c r="I616" s="2"/>
      <c r="P616" s="6"/>
    </row>
    <row r="617" spans="4:16" ht="15.75" customHeight="1">
      <c r="D617" s="6"/>
      <c r="I617" s="2"/>
      <c r="P617" s="6"/>
    </row>
    <row r="618" spans="4:16" ht="15.75" customHeight="1">
      <c r="D618" s="6"/>
      <c r="I618" s="2"/>
      <c r="P618" s="6"/>
    </row>
    <row r="619" spans="4:16" ht="15.75" customHeight="1">
      <c r="D619" s="6"/>
      <c r="I619" s="2"/>
      <c r="P619" s="6"/>
    </row>
    <row r="620" spans="4:16" ht="15.75" customHeight="1">
      <c r="D620" s="6"/>
      <c r="I620" s="2"/>
      <c r="P620" s="6"/>
    </row>
    <row r="621" spans="4:16" ht="15.75" customHeight="1">
      <c r="D621" s="6"/>
      <c r="I621" s="2"/>
      <c r="P621" s="6"/>
    </row>
    <row r="622" spans="4:16" ht="15.75" customHeight="1">
      <c r="D622" s="6"/>
      <c r="I622" s="2"/>
      <c r="P622" s="6"/>
    </row>
    <row r="623" spans="4:16" ht="15.75" customHeight="1">
      <c r="D623" s="6"/>
      <c r="I623" s="2"/>
      <c r="P623" s="6"/>
    </row>
    <row r="624" spans="4:16" ht="15.75" customHeight="1">
      <c r="D624" s="6"/>
      <c r="I624" s="2"/>
      <c r="P624" s="6"/>
    </row>
    <row r="625" spans="4:16" ht="15.75" customHeight="1">
      <c r="D625" s="6"/>
      <c r="I625" s="2"/>
      <c r="P625" s="6"/>
    </row>
    <row r="626" spans="4:16" ht="15.75" customHeight="1">
      <c r="D626" s="6"/>
      <c r="I626" s="2"/>
      <c r="P626" s="6"/>
    </row>
    <row r="627" spans="4:16" ht="15.75" customHeight="1">
      <c r="D627" s="6"/>
      <c r="I627" s="2"/>
      <c r="P627" s="6"/>
    </row>
    <row r="628" spans="4:16" ht="15.75" customHeight="1">
      <c r="D628" s="6"/>
      <c r="I628" s="2"/>
      <c r="P628" s="6"/>
    </row>
    <row r="629" spans="4:16" ht="15.75" customHeight="1">
      <c r="D629" s="6"/>
      <c r="I629" s="2"/>
      <c r="P629" s="6"/>
    </row>
    <row r="630" spans="4:16" ht="15.75" customHeight="1">
      <c r="D630" s="6"/>
      <c r="I630" s="2"/>
      <c r="P630" s="6"/>
    </row>
    <row r="631" spans="4:16" ht="15.75" customHeight="1">
      <c r="D631" s="6"/>
      <c r="I631" s="2"/>
      <c r="P631" s="6"/>
    </row>
    <row r="632" spans="4:16" ht="15.75" customHeight="1">
      <c r="D632" s="6"/>
      <c r="I632" s="2"/>
      <c r="P632" s="6"/>
    </row>
    <row r="633" spans="4:16" ht="15.75" customHeight="1">
      <c r="D633" s="6"/>
      <c r="I633" s="2"/>
      <c r="P633" s="6"/>
    </row>
    <row r="634" spans="4:16" ht="15.75" customHeight="1">
      <c r="D634" s="6"/>
      <c r="I634" s="2"/>
      <c r="P634" s="6"/>
    </row>
    <row r="635" spans="4:16" ht="15.75" customHeight="1">
      <c r="D635" s="6"/>
      <c r="I635" s="2"/>
      <c r="P635" s="6"/>
    </row>
    <row r="636" spans="4:16" ht="15.75" customHeight="1">
      <c r="D636" s="6"/>
      <c r="I636" s="2"/>
      <c r="P636" s="6"/>
    </row>
    <row r="637" spans="4:16" ht="15.75" customHeight="1">
      <c r="D637" s="6"/>
      <c r="I637" s="2"/>
      <c r="P637" s="6"/>
    </row>
    <row r="638" spans="4:16" ht="15.75" customHeight="1">
      <c r="D638" s="6"/>
      <c r="I638" s="2"/>
      <c r="P638" s="6"/>
    </row>
    <row r="639" spans="4:16" ht="15.75" customHeight="1">
      <c r="D639" s="6"/>
      <c r="I639" s="2"/>
      <c r="P639" s="6"/>
    </row>
    <row r="640" spans="4:16" ht="15.75" customHeight="1">
      <c r="D640" s="6"/>
      <c r="I640" s="2"/>
      <c r="P640" s="6"/>
    </row>
    <row r="641" spans="4:16" ht="15.75" customHeight="1">
      <c r="D641" s="6"/>
      <c r="I641" s="2"/>
      <c r="P641" s="6"/>
    </row>
    <row r="642" spans="4:16" ht="15.75" customHeight="1">
      <c r="D642" s="6"/>
      <c r="I642" s="2"/>
      <c r="P642" s="6"/>
    </row>
    <row r="643" spans="4:16" ht="15.75" customHeight="1">
      <c r="D643" s="6"/>
      <c r="I643" s="2"/>
      <c r="P643" s="6"/>
    </row>
    <row r="644" spans="4:16" ht="15.75" customHeight="1">
      <c r="D644" s="6"/>
      <c r="I644" s="2"/>
      <c r="P644" s="6"/>
    </row>
    <row r="645" spans="4:16" ht="15.75" customHeight="1">
      <c r="D645" s="6"/>
      <c r="I645" s="2"/>
      <c r="P645" s="6"/>
    </row>
    <row r="646" spans="4:16" ht="15.75" customHeight="1">
      <c r="D646" s="6"/>
      <c r="I646" s="2"/>
      <c r="P646" s="6"/>
    </row>
    <row r="647" spans="4:16" ht="15.75" customHeight="1">
      <c r="D647" s="6"/>
      <c r="I647" s="2"/>
      <c r="P647" s="6"/>
    </row>
    <row r="648" spans="4:16" ht="15.75" customHeight="1">
      <c r="D648" s="6"/>
      <c r="I648" s="2"/>
      <c r="P648" s="6"/>
    </row>
    <row r="649" spans="4:16" ht="15.75" customHeight="1">
      <c r="D649" s="6"/>
      <c r="I649" s="2"/>
      <c r="P649" s="6"/>
    </row>
    <row r="650" spans="4:16" ht="15.75" customHeight="1">
      <c r="D650" s="6"/>
      <c r="I650" s="2"/>
      <c r="P650" s="6"/>
    </row>
    <row r="651" spans="4:16" ht="15.75" customHeight="1">
      <c r="D651" s="6"/>
      <c r="I651" s="2"/>
      <c r="P651" s="6"/>
    </row>
    <row r="652" spans="4:16" ht="15.75" customHeight="1">
      <c r="D652" s="6"/>
      <c r="I652" s="2"/>
      <c r="P652" s="6"/>
    </row>
    <row r="653" spans="4:16" ht="15.75" customHeight="1">
      <c r="D653" s="6"/>
      <c r="I653" s="2"/>
      <c r="P653" s="6"/>
    </row>
    <row r="654" spans="4:16" ht="15.75" customHeight="1">
      <c r="D654" s="6"/>
      <c r="I654" s="2"/>
      <c r="P654" s="6"/>
    </row>
    <row r="655" spans="4:16" ht="15.75" customHeight="1">
      <c r="D655" s="6"/>
      <c r="I655" s="2"/>
      <c r="P655" s="6"/>
    </row>
    <row r="656" spans="4:16" ht="15.75" customHeight="1">
      <c r="D656" s="6"/>
      <c r="I656" s="2"/>
      <c r="P656" s="6"/>
    </row>
    <row r="657" spans="4:16" ht="15.75" customHeight="1">
      <c r="D657" s="6"/>
      <c r="I657" s="2"/>
      <c r="P657" s="6"/>
    </row>
    <row r="658" spans="4:16" ht="15.75" customHeight="1">
      <c r="D658" s="6"/>
      <c r="I658" s="2"/>
      <c r="P658" s="6"/>
    </row>
    <row r="659" spans="4:16" ht="15.75" customHeight="1">
      <c r="D659" s="6"/>
      <c r="I659" s="2"/>
      <c r="P659" s="6"/>
    </row>
    <row r="660" spans="4:16" ht="15.75" customHeight="1">
      <c r="D660" s="6"/>
      <c r="I660" s="2"/>
      <c r="P660" s="6"/>
    </row>
    <row r="661" spans="4:16" ht="15.75" customHeight="1">
      <c r="D661" s="6"/>
      <c r="I661" s="2"/>
      <c r="P661" s="6"/>
    </row>
    <row r="662" spans="4:16" ht="15.75" customHeight="1">
      <c r="D662" s="6"/>
      <c r="I662" s="2"/>
      <c r="P662" s="6"/>
    </row>
    <row r="663" spans="4:16" ht="15.75" customHeight="1">
      <c r="D663" s="6"/>
      <c r="I663" s="2"/>
      <c r="P663" s="6"/>
    </row>
    <row r="664" spans="4:16" ht="15.75" customHeight="1">
      <c r="D664" s="6"/>
      <c r="I664" s="2"/>
      <c r="P664" s="6"/>
    </row>
    <row r="665" spans="4:16" ht="15.75" customHeight="1">
      <c r="D665" s="6"/>
      <c r="I665" s="2"/>
      <c r="P665" s="6"/>
    </row>
    <row r="666" spans="4:16" ht="15.75" customHeight="1">
      <c r="D666" s="6"/>
      <c r="I666" s="2"/>
      <c r="P666" s="6"/>
    </row>
    <row r="667" spans="4:16" ht="15.75" customHeight="1">
      <c r="D667" s="6"/>
      <c r="I667" s="2"/>
      <c r="P667" s="6"/>
    </row>
    <row r="668" spans="4:16" ht="15.75" customHeight="1">
      <c r="D668" s="6"/>
      <c r="I668" s="2"/>
      <c r="P668" s="6"/>
    </row>
    <row r="669" spans="4:16" ht="15.75" customHeight="1">
      <c r="D669" s="6"/>
      <c r="I669" s="2"/>
      <c r="P669" s="6"/>
    </row>
    <row r="670" spans="4:16" ht="15.75" customHeight="1">
      <c r="D670" s="6"/>
      <c r="I670" s="2"/>
      <c r="P670" s="6"/>
    </row>
    <row r="671" spans="4:16" ht="15.75" customHeight="1">
      <c r="D671" s="6"/>
      <c r="I671" s="2"/>
      <c r="P671" s="6"/>
    </row>
    <row r="672" spans="4:16" ht="15.75" customHeight="1">
      <c r="D672" s="6"/>
      <c r="I672" s="2"/>
      <c r="P672" s="6"/>
    </row>
    <row r="673" spans="4:16" ht="15.75" customHeight="1">
      <c r="D673" s="6"/>
      <c r="I673" s="2"/>
      <c r="P673" s="6"/>
    </row>
    <row r="674" spans="4:16" ht="15.75" customHeight="1">
      <c r="D674" s="6"/>
      <c r="I674" s="2"/>
      <c r="P674" s="6"/>
    </row>
    <row r="675" spans="4:16" ht="15.75" customHeight="1">
      <c r="D675" s="6"/>
      <c r="I675" s="2"/>
      <c r="P675" s="6"/>
    </row>
    <row r="676" spans="4:16" ht="15.75" customHeight="1">
      <c r="D676" s="6"/>
      <c r="I676" s="2"/>
      <c r="P676" s="6"/>
    </row>
    <row r="677" spans="4:16" ht="15.75" customHeight="1">
      <c r="D677" s="6"/>
      <c r="I677" s="2"/>
      <c r="P677" s="6"/>
    </row>
    <row r="678" spans="4:16" ht="15.75" customHeight="1">
      <c r="D678" s="6"/>
      <c r="I678" s="2"/>
      <c r="P678" s="6"/>
    </row>
    <row r="679" spans="4:16" ht="15.75" customHeight="1">
      <c r="D679" s="6"/>
      <c r="I679" s="2"/>
      <c r="P679" s="6"/>
    </row>
    <row r="680" spans="4:16" ht="15.75" customHeight="1">
      <c r="D680" s="6"/>
      <c r="I680" s="2"/>
      <c r="P680" s="6"/>
    </row>
    <row r="681" spans="4:16" ht="15.75" customHeight="1">
      <c r="D681" s="6"/>
      <c r="I681" s="2"/>
      <c r="P681" s="6"/>
    </row>
    <row r="682" spans="4:16" ht="15.75" customHeight="1">
      <c r="D682" s="6"/>
      <c r="I682" s="2"/>
      <c r="P682" s="6"/>
    </row>
    <row r="683" spans="4:16" ht="15.75" customHeight="1">
      <c r="D683" s="6"/>
      <c r="I683" s="2"/>
      <c r="P683" s="6"/>
    </row>
    <row r="684" spans="4:16" ht="15.75" customHeight="1">
      <c r="D684" s="6"/>
      <c r="I684" s="2"/>
      <c r="P684" s="6"/>
    </row>
    <row r="685" spans="4:16" ht="15.75" customHeight="1">
      <c r="D685" s="6"/>
      <c r="I685" s="2"/>
      <c r="P685" s="6"/>
    </row>
    <row r="686" spans="4:16" ht="15.75" customHeight="1">
      <c r="D686" s="6"/>
      <c r="I686" s="2"/>
      <c r="P686" s="6"/>
    </row>
    <row r="687" spans="4:16" ht="15.75" customHeight="1">
      <c r="D687" s="6"/>
      <c r="I687" s="2"/>
      <c r="P687" s="6"/>
    </row>
    <row r="688" spans="4:16" ht="15.75" customHeight="1">
      <c r="D688" s="6"/>
      <c r="I688" s="2"/>
      <c r="P688" s="6"/>
    </row>
    <row r="689" spans="4:16" ht="15.75" customHeight="1">
      <c r="D689" s="6"/>
      <c r="I689" s="2"/>
      <c r="P689" s="6"/>
    </row>
    <row r="690" spans="4:16" ht="15.75" customHeight="1">
      <c r="D690" s="6"/>
      <c r="I690" s="2"/>
      <c r="P690" s="6"/>
    </row>
    <row r="691" spans="4:16" ht="15.75" customHeight="1">
      <c r="D691" s="6"/>
      <c r="I691" s="2"/>
      <c r="P691" s="6"/>
    </row>
    <row r="692" spans="4:16" ht="15.75" customHeight="1">
      <c r="D692" s="6"/>
      <c r="I692" s="2"/>
      <c r="P692" s="6"/>
    </row>
    <row r="693" spans="4:16" ht="15.75" customHeight="1">
      <c r="D693" s="6"/>
      <c r="I693" s="2"/>
      <c r="P693" s="6"/>
    </row>
    <row r="694" spans="4:16" ht="15.75" customHeight="1">
      <c r="D694" s="6"/>
      <c r="I694" s="2"/>
      <c r="P694" s="6"/>
    </row>
    <row r="695" spans="4:16" ht="15.75" customHeight="1">
      <c r="D695" s="6"/>
      <c r="I695" s="2"/>
      <c r="P695" s="6"/>
    </row>
    <row r="696" spans="4:16" ht="15.75" customHeight="1">
      <c r="D696" s="6"/>
      <c r="I696" s="2"/>
      <c r="P696" s="6"/>
    </row>
    <row r="697" spans="4:16" ht="15.75" customHeight="1">
      <c r="D697" s="6"/>
      <c r="I697" s="2"/>
      <c r="P697" s="6"/>
    </row>
    <row r="698" spans="4:16" ht="15.75" customHeight="1">
      <c r="D698" s="6"/>
      <c r="I698" s="2"/>
      <c r="P698" s="6"/>
    </row>
    <row r="699" spans="4:16" ht="15.75" customHeight="1">
      <c r="D699" s="6"/>
      <c r="I699" s="2"/>
      <c r="P699" s="6"/>
    </row>
    <row r="700" spans="4:16" ht="15.75" customHeight="1">
      <c r="D700" s="6"/>
      <c r="I700" s="2"/>
      <c r="P700" s="6"/>
    </row>
    <row r="701" spans="4:16" ht="15.75" customHeight="1">
      <c r="D701" s="6"/>
      <c r="I701" s="2"/>
      <c r="P701" s="6"/>
    </row>
    <row r="702" spans="4:16" ht="15.75" customHeight="1">
      <c r="D702" s="6"/>
      <c r="I702" s="2"/>
      <c r="P702" s="6"/>
    </row>
    <row r="703" spans="4:16" ht="15.75" customHeight="1">
      <c r="D703" s="6"/>
      <c r="I703" s="2"/>
      <c r="P703" s="6"/>
    </row>
    <row r="704" spans="4:16" ht="15.75" customHeight="1">
      <c r="D704" s="6"/>
      <c r="I704" s="2"/>
      <c r="P704" s="6"/>
    </row>
    <row r="705" spans="4:16" ht="15.75" customHeight="1">
      <c r="D705" s="6"/>
      <c r="I705" s="2"/>
      <c r="P705" s="6"/>
    </row>
    <row r="706" spans="4:16" ht="15.75" customHeight="1">
      <c r="D706" s="6"/>
      <c r="I706" s="2"/>
      <c r="P706" s="6"/>
    </row>
    <row r="707" spans="4:16" ht="15.75" customHeight="1">
      <c r="D707" s="6"/>
      <c r="I707" s="2"/>
      <c r="P707" s="6"/>
    </row>
    <row r="708" spans="4:16" ht="15.75" customHeight="1">
      <c r="D708" s="6"/>
      <c r="I708" s="2"/>
      <c r="P708" s="6"/>
    </row>
    <row r="709" spans="4:16" ht="15.75" customHeight="1">
      <c r="D709" s="6"/>
      <c r="I709" s="2"/>
      <c r="P709" s="6"/>
    </row>
    <row r="710" spans="4:16" ht="15.75" customHeight="1">
      <c r="D710" s="6"/>
      <c r="I710" s="2"/>
      <c r="P710" s="6"/>
    </row>
    <row r="711" spans="4:16" ht="15.75" customHeight="1">
      <c r="D711" s="6"/>
      <c r="I711" s="2"/>
      <c r="P711" s="6"/>
    </row>
    <row r="712" spans="4:16" ht="15.75" customHeight="1">
      <c r="D712" s="6"/>
      <c r="I712" s="2"/>
      <c r="P712" s="6"/>
    </row>
    <row r="713" spans="4:16" ht="15.75" customHeight="1">
      <c r="D713" s="6"/>
      <c r="I713" s="2"/>
      <c r="P713" s="6"/>
    </row>
    <row r="714" spans="4:16" ht="15.75" customHeight="1">
      <c r="D714" s="6"/>
      <c r="I714" s="2"/>
      <c r="P714" s="6"/>
    </row>
    <row r="715" spans="4:16" ht="15.75" customHeight="1">
      <c r="D715" s="6"/>
      <c r="I715" s="2"/>
      <c r="P715" s="6"/>
    </row>
    <row r="716" spans="4:16" ht="15.75" customHeight="1">
      <c r="D716" s="6"/>
      <c r="I716" s="2"/>
      <c r="P716" s="6"/>
    </row>
    <row r="717" spans="4:16" ht="15.75" customHeight="1">
      <c r="D717" s="6"/>
      <c r="I717" s="2"/>
      <c r="P717" s="6"/>
    </row>
    <row r="718" spans="4:16" ht="15.75" customHeight="1">
      <c r="D718" s="6"/>
      <c r="I718" s="2"/>
      <c r="P718" s="6"/>
    </row>
    <row r="719" spans="4:16" ht="15.75" customHeight="1">
      <c r="D719" s="6"/>
      <c r="I719" s="2"/>
      <c r="P719" s="6"/>
    </row>
    <row r="720" spans="4:16" ht="15.75" customHeight="1">
      <c r="D720" s="6"/>
      <c r="I720" s="2"/>
      <c r="P720" s="6"/>
    </row>
    <row r="721" spans="4:16" ht="15.75" customHeight="1">
      <c r="D721" s="6"/>
      <c r="I721" s="2"/>
      <c r="P721" s="6"/>
    </row>
    <row r="722" spans="4:16" ht="15.75" customHeight="1">
      <c r="D722" s="6"/>
      <c r="I722" s="2"/>
      <c r="P722" s="6"/>
    </row>
    <row r="723" spans="4:16" ht="15.75" customHeight="1">
      <c r="D723" s="6"/>
      <c r="I723" s="2"/>
      <c r="P723" s="6"/>
    </row>
    <row r="724" spans="4:16" ht="15.75" customHeight="1">
      <c r="D724" s="6"/>
      <c r="I724" s="2"/>
      <c r="P724" s="6"/>
    </row>
    <row r="725" spans="4:16" ht="15.75" customHeight="1">
      <c r="D725" s="6"/>
      <c r="I725" s="2"/>
      <c r="P725" s="6"/>
    </row>
    <row r="726" spans="4:16" ht="15.75" customHeight="1">
      <c r="D726" s="6"/>
      <c r="I726" s="2"/>
      <c r="P726" s="6"/>
    </row>
    <row r="727" spans="4:16" ht="15.75" customHeight="1">
      <c r="D727" s="6"/>
      <c r="I727" s="2"/>
      <c r="P727" s="6"/>
    </row>
    <row r="728" spans="4:16" ht="15.75" customHeight="1">
      <c r="D728" s="6"/>
      <c r="I728" s="2"/>
      <c r="P728" s="6"/>
    </row>
    <row r="729" spans="4:16" ht="15.75" customHeight="1">
      <c r="D729" s="6"/>
      <c r="I729" s="2"/>
      <c r="P729" s="6"/>
    </row>
    <row r="730" spans="4:16" ht="15.75" customHeight="1">
      <c r="D730" s="6"/>
      <c r="I730" s="2"/>
      <c r="P730" s="6"/>
    </row>
    <row r="731" spans="4:16" ht="15.75" customHeight="1">
      <c r="D731" s="6"/>
      <c r="I731" s="2"/>
      <c r="P731" s="6"/>
    </row>
    <row r="732" spans="4:16" ht="15.75" customHeight="1">
      <c r="D732" s="6"/>
      <c r="I732" s="2"/>
      <c r="P732" s="6"/>
    </row>
    <row r="733" spans="4:16" ht="15.75" customHeight="1">
      <c r="D733" s="6"/>
      <c r="I733" s="2"/>
      <c r="P733" s="6"/>
    </row>
    <row r="734" spans="4:16" ht="15.75" customHeight="1">
      <c r="D734" s="6"/>
      <c r="I734" s="2"/>
      <c r="P734" s="6"/>
    </row>
    <row r="735" spans="4:16" ht="15.75" customHeight="1">
      <c r="D735" s="6"/>
      <c r="I735" s="2"/>
      <c r="P735" s="6"/>
    </row>
    <row r="736" spans="4:16" ht="15.75" customHeight="1">
      <c r="D736" s="6"/>
      <c r="I736" s="2"/>
      <c r="P736" s="6"/>
    </row>
    <row r="737" spans="4:16" ht="15.75" customHeight="1">
      <c r="D737" s="6"/>
      <c r="I737" s="2"/>
      <c r="P737" s="6"/>
    </row>
    <row r="738" spans="4:16" ht="15.75" customHeight="1">
      <c r="D738" s="6"/>
      <c r="I738" s="2"/>
      <c r="P738" s="6"/>
    </row>
    <row r="739" spans="4:16" ht="15.75" customHeight="1">
      <c r="D739" s="6"/>
      <c r="I739" s="2"/>
      <c r="P739" s="6"/>
    </row>
    <row r="740" spans="4:16" ht="15.75" customHeight="1">
      <c r="D740" s="6"/>
      <c r="I740" s="2"/>
      <c r="P740" s="6"/>
    </row>
    <row r="741" spans="4:16" ht="15.75" customHeight="1">
      <c r="D741" s="6"/>
      <c r="I741" s="2"/>
      <c r="P741" s="6"/>
    </row>
    <row r="742" spans="4:16" ht="15.75" customHeight="1">
      <c r="D742" s="6"/>
      <c r="I742" s="2"/>
      <c r="P742" s="6"/>
    </row>
    <row r="743" spans="4:16" ht="15.75" customHeight="1">
      <c r="D743" s="6"/>
      <c r="I743" s="2"/>
      <c r="P743" s="6"/>
    </row>
    <row r="744" spans="4:16" ht="15.75" customHeight="1">
      <c r="D744" s="6"/>
      <c r="I744" s="2"/>
      <c r="P744" s="6"/>
    </row>
    <row r="745" spans="4:16" ht="15.75" customHeight="1">
      <c r="D745" s="6"/>
      <c r="I745" s="2"/>
      <c r="P745" s="6"/>
    </row>
    <row r="746" spans="4:16" ht="15.75" customHeight="1">
      <c r="D746" s="6"/>
      <c r="I746" s="2"/>
      <c r="P746" s="6"/>
    </row>
    <row r="747" spans="4:16" ht="15.75" customHeight="1">
      <c r="D747" s="6"/>
      <c r="I747" s="2"/>
      <c r="P747" s="6"/>
    </row>
    <row r="748" spans="4:16" ht="15.75" customHeight="1">
      <c r="D748" s="6"/>
      <c r="I748" s="2"/>
      <c r="P748" s="6"/>
    </row>
    <row r="749" spans="4:16" ht="15.75" customHeight="1">
      <c r="D749" s="6"/>
      <c r="I749" s="2"/>
      <c r="P749" s="6"/>
    </row>
    <row r="750" spans="4:16" ht="15.75" customHeight="1">
      <c r="D750" s="6"/>
      <c r="I750" s="2"/>
      <c r="P750" s="6"/>
    </row>
    <row r="751" spans="4:16" ht="15.75" customHeight="1">
      <c r="D751" s="6"/>
      <c r="I751" s="2"/>
      <c r="P751" s="6"/>
    </row>
    <row r="752" spans="4:16" ht="15.75" customHeight="1">
      <c r="D752" s="6"/>
      <c r="I752" s="2"/>
      <c r="P752" s="6"/>
    </row>
    <row r="753" spans="4:16" ht="15.75" customHeight="1">
      <c r="D753" s="6"/>
      <c r="I753" s="2"/>
      <c r="P753" s="6"/>
    </row>
    <row r="754" spans="4:16" ht="15.75" customHeight="1">
      <c r="D754" s="6"/>
      <c r="I754" s="2"/>
      <c r="P754" s="6"/>
    </row>
    <row r="755" spans="4:16" ht="15.75" customHeight="1">
      <c r="D755" s="6"/>
      <c r="I755" s="2"/>
      <c r="P755" s="6"/>
    </row>
    <row r="756" spans="4:16" ht="15.75" customHeight="1">
      <c r="D756" s="6"/>
      <c r="I756" s="2"/>
      <c r="P756" s="6"/>
    </row>
    <row r="757" spans="4:16" ht="15.75" customHeight="1">
      <c r="D757" s="6"/>
      <c r="I757" s="2"/>
      <c r="P757" s="6"/>
    </row>
    <row r="758" spans="4:16" ht="15.75" customHeight="1">
      <c r="D758" s="6"/>
      <c r="I758" s="2"/>
      <c r="P758" s="6"/>
    </row>
    <row r="759" spans="4:16" ht="15.75" customHeight="1">
      <c r="D759" s="6"/>
      <c r="I759" s="2"/>
      <c r="P759" s="6"/>
    </row>
    <row r="760" spans="4:16" ht="15.75" customHeight="1">
      <c r="D760" s="6"/>
      <c r="I760" s="2"/>
      <c r="P760" s="6"/>
    </row>
    <row r="761" spans="4:16" ht="15.75" customHeight="1">
      <c r="D761" s="6"/>
      <c r="I761" s="2"/>
      <c r="P761" s="6"/>
    </row>
    <row r="762" spans="4:16" ht="15.75" customHeight="1">
      <c r="D762" s="6"/>
      <c r="I762" s="2"/>
      <c r="P762" s="6"/>
    </row>
    <row r="763" spans="4:16" ht="15.75" customHeight="1">
      <c r="D763" s="6"/>
      <c r="I763" s="2"/>
      <c r="P763" s="6"/>
    </row>
    <row r="764" spans="4:16" ht="15.75" customHeight="1">
      <c r="D764" s="6"/>
      <c r="I764" s="2"/>
      <c r="P764" s="6"/>
    </row>
    <row r="765" spans="4:16" ht="15.75" customHeight="1">
      <c r="D765" s="6"/>
      <c r="I765" s="2"/>
      <c r="P765" s="6"/>
    </row>
    <row r="766" spans="4:16" ht="15.75" customHeight="1">
      <c r="D766" s="6"/>
      <c r="I766" s="2"/>
      <c r="P766" s="6"/>
    </row>
    <row r="767" spans="4:16" ht="15.75" customHeight="1">
      <c r="D767" s="6"/>
      <c r="I767" s="2"/>
      <c r="P767" s="6"/>
    </row>
    <row r="768" spans="4:16" ht="15.75" customHeight="1">
      <c r="D768" s="6"/>
      <c r="I768" s="2"/>
      <c r="P768" s="6"/>
    </row>
    <row r="769" spans="4:16" ht="15.75" customHeight="1">
      <c r="D769" s="6"/>
      <c r="I769" s="2"/>
      <c r="P769" s="6"/>
    </row>
    <row r="770" spans="4:16" ht="15.75" customHeight="1">
      <c r="D770" s="6"/>
      <c r="I770" s="2"/>
      <c r="P770" s="6"/>
    </row>
    <row r="771" spans="4:16" ht="15.75" customHeight="1">
      <c r="D771" s="6"/>
      <c r="I771" s="2"/>
      <c r="P771" s="6"/>
    </row>
    <row r="772" spans="4:16" ht="15.75" customHeight="1">
      <c r="D772" s="6"/>
      <c r="I772" s="2"/>
      <c r="P772" s="6"/>
    </row>
    <row r="773" spans="4:16" ht="15.75" customHeight="1">
      <c r="D773" s="6"/>
      <c r="I773" s="2"/>
      <c r="P773" s="6"/>
    </row>
    <row r="774" spans="4:16" ht="15.75" customHeight="1">
      <c r="D774" s="6"/>
      <c r="I774" s="2"/>
      <c r="P774" s="6"/>
    </row>
    <row r="775" spans="4:16" ht="15.75" customHeight="1">
      <c r="D775" s="6"/>
      <c r="I775" s="2"/>
      <c r="P775" s="6"/>
    </row>
    <row r="776" spans="4:16" ht="15.75" customHeight="1">
      <c r="D776" s="6"/>
      <c r="I776" s="2"/>
      <c r="P776" s="6"/>
    </row>
    <row r="777" spans="4:16" ht="15.75" customHeight="1">
      <c r="D777" s="6"/>
      <c r="I777" s="2"/>
      <c r="P777" s="6"/>
    </row>
    <row r="778" spans="4:16" ht="15.75" customHeight="1">
      <c r="D778" s="6"/>
      <c r="I778" s="2"/>
      <c r="P778" s="6"/>
    </row>
    <row r="779" spans="4:16" ht="15.75" customHeight="1">
      <c r="D779" s="6"/>
      <c r="I779" s="2"/>
      <c r="P779" s="6"/>
    </row>
    <row r="780" spans="4:16" ht="15.75" customHeight="1">
      <c r="D780" s="6"/>
      <c r="I780" s="2"/>
      <c r="P780" s="6"/>
    </row>
    <row r="781" spans="4:16" ht="15.75" customHeight="1">
      <c r="D781" s="6"/>
      <c r="I781" s="2"/>
      <c r="P781" s="6"/>
    </row>
    <row r="782" spans="4:16" ht="15.75" customHeight="1">
      <c r="D782" s="6"/>
      <c r="I782" s="2"/>
      <c r="P782" s="6"/>
    </row>
    <row r="783" spans="4:16" ht="15.75" customHeight="1">
      <c r="D783" s="6"/>
      <c r="I783" s="2"/>
      <c r="P783" s="6"/>
    </row>
    <row r="784" spans="4:16" ht="15.75" customHeight="1">
      <c r="D784" s="6"/>
      <c r="I784" s="2"/>
      <c r="P784" s="6"/>
    </row>
    <row r="785" spans="4:16" ht="15.75" customHeight="1">
      <c r="D785" s="6"/>
      <c r="I785" s="2"/>
      <c r="P785" s="6"/>
    </row>
    <row r="786" spans="4:16" ht="15.75" customHeight="1">
      <c r="D786" s="6"/>
      <c r="I786" s="2"/>
      <c r="P786" s="6"/>
    </row>
    <row r="787" spans="4:16" ht="15.75" customHeight="1">
      <c r="D787" s="6"/>
      <c r="I787" s="2"/>
      <c r="P787" s="6"/>
    </row>
    <row r="788" spans="4:16" ht="15.75" customHeight="1">
      <c r="D788" s="6"/>
      <c r="I788" s="2"/>
      <c r="P788" s="6"/>
    </row>
    <row r="789" spans="4:16" ht="15.75" customHeight="1">
      <c r="D789" s="6"/>
      <c r="I789" s="2"/>
      <c r="P789" s="6"/>
    </row>
    <row r="790" spans="4:16" ht="15.75" customHeight="1">
      <c r="D790" s="6"/>
      <c r="I790" s="2"/>
      <c r="P790" s="6"/>
    </row>
    <row r="791" spans="4:16" ht="15.75" customHeight="1">
      <c r="D791" s="6"/>
      <c r="I791" s="2"/>
      <c r="P791" s="6"/>
    </row>
    <row r="792" spans="4:16" ht="15.75" customHeight="1">
      <c r="D792" s="6"/>
      <c r="I792" s="2"/>
      <c r="P792" s="6"/>
    </row>
    <row r="793" spans="4:16" ht="15.75" customHeight="1">
      <c r="D793" s="6"/>
      <c r="I793" s="2"/>
      <c r="P793" s="6"/>
    </row>
    <row r="794" spans="4:16" ht="15.75" customHeight="1">
      <c r="D794" s="6"/>
      <c r="I794" s="2"/>
      <c r="P794" s="6"/>
    </row>
    <row r="795" spans="4:16" ht="15.75" customHeight="1">
      <c r="D795" s="6"/>
      <c r="I795" s="2"/>
      <c r="P795" s="6"/>
    </row>
    <row r="796" spans="4:16" ht="15.75" customHeight="1">
      <c r="D796" s="6"/>
      <c r="I796" s="2"/>
      <c r="P796" s="6"/>
    </row>
    <row r="797" spans="4:16" ht="15.75" customHeight="1">
      <c r="D797" s="6"/>
      <c r="I797" s="2"/>
      <c r="P797" s="6"/>
    </row>
    <row r="798" spans="4:16" ht="15.75" customHeight="1">
      <c r="D798" s="6"/>
      <c r="I798" s="2"/>
      <c r="P798" s="6"/>
    </row>
    <row r="799" spans="4:16" ht="15.75" customHeight="1">
      <c r="D799" s="6"/>
      <c r="I799" s="2"/>
      <c r="P799" s="6"/>
    </row>
    <row r="800" spans="4:16" ht="15.75" customHeight="1">
      <c r="D800" s="6"/>
      <c r="I800" s="2"/>
      <c r="P800" s="6"/>
    </row>
    <row r="801" spans="4:16" ht="15.75" customHeight="1">
      <c r="D801" s="6"/>
      <c r="I801" s="2"/>
      <c r="P801" s="6"/>
    </row>
    <row r="802" spans="4:16" ht="15.75" customHeight="1">
      <c r="D802" s="6"/>
      <c r="I802" s="2"/>
      <c r="P802" s="6"/>
    </row>
    <row r="803" spans="4:16" ht="15.75" customHeight="1">
      <c r="D803" s="6"/>
      <c r="I803" s="2"/>
      <c r="P803" s="6"/>
    </row>
    <row r="804" spans="4:16" ht="15.75" customHeight="1">
      <c r="D804" s="6"/>
      <c r="I804" s="2"/>
      <c r="P804" s="6"/>
    </row>
    <row r="805" spans="4:16" ht="15.75" customHeight="1">
      <c r="D805" s="6"/>
      <c r="I805" s="2"/>
      <c r="P805" s="6"/>
    </row>
    <row r="806" spans="4:16" ht="15.75" customHeight="1">
      <c r="D806" s="6"/>
      <c r="I806" s="2"/>
      <c r="P806" s="6"/>
    </row>
    <row r="807" spans="4:16" ht="15.75" customHeight="1">
      <c r="D807" s="6"/>
      <c r="I807" s="2"/>
      <c r="P807" s="6"/>
    </row>
    <row r="808" spans="4:16" ht="15.75" customHeight="1">
      <c r="D808" s="6"/>
      <c r="I808" s="2"/>
      <c r="P808" s="6"/>
    </row>
    <row r="809" spans="4:16" ht="15.75" customHeight="1">
      <c r="D809" s="6"/>
      <c r="I809" s="2"/>
      <c r="P809" s="6"/>
    </row>
    <row r="810" spans="4:16" ht="15.75" customHeight="1">
      <c r="D810" s="6"/>
      <c r="I810" s="2"/>
      <c r="P810" s="6"/>
    </row>
    <row r="811" spans="4:16" ht="15.75" customHeight="1">
      <c r="D811" s="6"/>
      <c r="I811" s="2"/>
      <c r="P811" s="6"/>
    </row>
    <row r="812" spans="4:16" ht="15.75" customHeight="1">
      <c r="D812" s="6"/>
      <c r="I812" s="2"/>
      <c r="P812" s="6"/>
    </row>
    <row r="813" spans="4:16" ht="15.75" customHeight="1">
      <c r="D813" s="6"/>
      <c r="I813" s="2"/>
      <c r="P813" s="6"/>
    </row>
    <row r="814" spans="4:16" ht="15.75" customHeight="1">
      <c r="D814" s="6"/>
      <c r="I814" s="2"/>
      <c r="P814" s="6"/>
    </row>
    <row r="815" spans="4:16" ht="15.75" customHeight="1">
      <c r="D815" s="6"/>
      <c r="I815" s="2"/>
      <c r="P815" s="6"/>
    </row>
    <row r="816" spans="4:16" ht="15.75" customHeight="1">
      <c r="D816" s="6"/>
      <c r="I816" s="2"/>
      <c r="P816" s="6"/>
    </row>
    <row r="817" spans="4:16" ht="15.75" customHeight="1">
      <c r="D817" s="6"/>
      <c r="I817" s="2"/>
      <c r="P817" s="6"/>
    </row>
    <row r="818" spans="4:16" ht="15.75" customHeight="1">
      <c r="D818" s="6"/>
      <c r="I818" s="2"/>
      <c r="P818" s="6"/>
    </row>
    <row r="819" spans="4:16" ht="15.75" customHeight="1">
      <c r="D819" s="6"/>
      <c r="I819" s="2"/>
      <c r="P819" s="6"/>
    </row>
    <row r="820" spans="4:16" ht="15.75" customHeight="1">
      <c r="D820" s="6"/>
      <c r="I820" s="2"/>
      <c r="P820" s="6"/>
    </row>
    <row r="821" spans="4:16" ht="15.75" customHeight="1">
      <c r="D821" s="6"/>
      <c r="I821" s="2"/>
      <c r="P821" s="6"/>
    </row>
    <row r="822" spans="4:16" ht="15.75" customHeight="1">
      <c r="D822" s="6"/>
      <c r="I822" s="2"/>
      <c r="P822" s="6"/>
    </row>
    <row r="823" spans="4:16" ht="15.75" customHeight="1">
      <c r="D823" s="6"/>
      <c r="I823" s="2"/>
      <c r="P823" s="6"/>
    </row>
    <row r="824" spans="4:16" ht="15.75" customHeight="1">
      <c r="D824" s="6"/>
      <c r="I824" s="2"/>
      <c r="P824" s="6"/>
    </row>
    <row r="825" spans="4:16" ht="15.75" customHeight="1">
      <c r="D825" s="6"/>
      <c r="I825" s="2"/>
      <c r="P825" s="6"/>
    </row>
    <row r="826" spans="4:16" ht="15.75" customHeight="1">
      <c r="D826" s="6"/>
      <c r="I826" s="2"/>
      <c r="P826" s="6"/>
    </row>
    <row r="827" spans="4:16" ht="15.75" customHeight="1">
      <c r="D827" s="6"/>
      <c r="I827" s="2"/>
      <c r="P827" s="6"/>
    </row>
    <row r="828" spans="4:16" ht="15.75" customHeight="1">
      <c r="D828" s="6"/>
      <c r="I828" s="2"/>
      <c r="P828" s="6"/>
    </row>
    <row r="829" spans="4:16" ht="15.75" customHeight="1">
      <c r="D829" s="6"/>
      <c r="I829" s="2"/>
      <c r="P829" s="6"/>
    </row>
    <row r="830" spans="4:16" ht="15.75" customHeight="1">
      <c r="D830" s="6"/>
      <c r="I830" s="2"/>
      <c r="P830" s="6"/>
    </row>
    <row r="831" spans="4:16" ht="15.75" customHeight="1">
      <c r="D831" s="6"/>
      <c r="I831" s="2"/>
      <c r="P831" s="6"/>
    </row>
    <row r="832" spans="4:16" ht="15.75" customHeight="1">
      <c r="D832" s="6"/>
      <c r="I832" s="2"/>
      <c r="P832" s="6"/>
    </row>
    <row r="833" spans="4:16" ht="15.75" customHeight="1">
      <c r="D833" s="6"/>
      <c r="I833" s="2"/>
      <c r="P833" s="6"/>
    </row>
    <row r="834" spans="4:16" ht="15.75" customHeight="1">
      <c r="D834" s="6"/>
      <c r="I834" s="2"/>
      <c r="P834" s="6"/>
    </row>
    <row r="835" spans="4:16" ht="15.75" customHeight="1">
      <c r="D835" s="6"/>
      <c r="I835" s="2"/>
      <c r="P835" s="6"/>
    </row>
    <row r="836" spans="4:16" ht="15.75" customHeight="1">
      <c r="D836" s="6"/>
      <c r="I836" s="2"/>
      <c r="P836" s="6"/>
    </row>
    <row r="837" spans="4:16" ht="15.75" customHeight="1">
      <c r="D837" s="6"/>
      <c r="I837" s="2"/>
      <c r="P837" s="6"/>
    </row>
    <row r="838" spans="4:16" ht="15.75" customHeight="1">
      <c r="D838" s="6"/>
      <c r="I838" s="2"/>
      <c r="P838" s="6"/>
    </row>
    <row r="839" spans="4:16" ht="15.75" customHeight="1">
      <c r="D839" s="6"/>
      <c r="I839" s="2"/>
      <c r="P839" s="6"/>
    </row>
    <row r="840" spans="4:16" ht="15.75" customHeight="1">
      <c r="D840" s="6"/>
      <c r="I840" s="2"/>
      <c r="P840" s="6"/>
    </row>
    <row r="841" spans="4:16" ht="15.75" customHeight="1">
      <c r="D841" s="6"/>
      <c r="I841" s="2"/>
      <c r="P841" s="6"/>
    </row>
    <row r="842" spans="4:16" ht="15.75" customHeight="1">
      <c r="D842" s="6"/>
      <c r="I842" s="2"/>
      <c r="P842" s="6"/>
    </row>
    <row r="843" spans="4:16" ht="15.75" customHeight="1">
      <c r="D843" s="6"/>
      <c r="I843" s="2"/>
      <c r="P843" s="6"/>
    </row>
    <row r="844" spans="4:16" ht="15.75" customHeight="1">
      <c r="D844" s="6"/>
      <c r="I844" s="2"/>
      <c r="P844" s="6"/>
    </row>
    <row r="845" spans="4:16" ht="15.75" customHeight="1">
      <c r="D845" s="6"/>
      <c r="I845" s="2"/>
      <c r="P845" s="6"/>
    </row>
    <row r="846" spans="4:16" ht="15.75" customHeight="1">
      <c r="D846" s="6"/>
      <c r="I846" s="2"/>
      <c r="P846" s="6"/>
    </row>
    <row r="847" spans="4:16" ht="15.75" customHeight="1">
      <c r="D847" s="6"/>
      <c r="I847" s="2"/>
      <c r="P847" s="6"/>
    </row>
    <row r="848" spans="4:16" ht="15.75" customHeight="1">
      <c r="D848" s="6"/>
      <c r="I848" s="2"/>
      <c r="P848" s="6"/>
    </row>
    <row r="849" spans="4:16" ht="15.75" customHeight="1">
      <c r="D849" s="6"/>
      <c r="I849" s="2"/>
      <c r="P849" s="6"/>
    </row>
    <row r="850" spans="4:16" ht="15.75" customHeight="1">
      <c r="D850" s="6"/>
      <c r="I850" s="2"/>
      <c r="P850" s="6"/>
    </row>
    <row r="851" spans="4:16" ht="15.75" customHeight="1">
      <c r="D851" s="6"/>
      <c r="I851" s="2"/>
      <c r="P851" s="6"/>
    </row>
    <row r="852" spans="4:16" ht="15.75" customHeight="1">
      <c r="D852" s="6"/>
      <c r="I852" s="2"/>
      <c r="P852" s="6"/>
    </row>
    <row r="853" spans="4:16" ht="15.75" customHeight="1">
      <c r="D853" s="6"/>
      <c r="I853" s="2"/>
      <c r="P853" s="6"/>
    </row>
    <row r="854" spans="4:16" ht="15.75" customHeight="1">
      <c r="D854" s="6"/>
      <c r="I854" s="2"/>
      <c r="P854" s="6"/>
    </row>
    <row r="855" spans="4:16" ht="15.75" customHeight="1">
      <c r="D855" s="6"/>
      <c r="I855" s="2"/>
      <c r="P855" s="6"/>
    </row>
    <row r="856" spans="4:16" ht="15.75" customHeight="1">
      <c r="D856" s="6"/>
      <c r="I856" s="2"/>
      <c r="P856" s="6"/>
    </row>
    <row r="857" spans="4:16" ht="15.75" customHeight="1">
      <c r="D857" s="6"/>
      <c r="I857" s="2"/>
      <c r="P857" s="6"/>
    </row>
    <row r="858" spans="4:16" ht="15.75" customHeight="1">
      <c r="D858" s="6"/>
      <c r="I858" s="2"/>
      <c r="P858" s="6"/>
    </row>
    <row r="859" spans="4:16" ht="15.75" customHeight="1">
      <c r="D859" s="6"/>
      <c r="I859" s="2"/>
      <c r="P859" s="6"/>
    </row>
    <row r="860" spans="4:16" ht="15.75" customHeight="1">
      <c r="D860" s="6"/>
      <c r="I860" s="2"/>
      <c r="P860" s="6"/>
    </row>
    <row r="861" spans="4:16" ht="15.75" customHeight="1">
      <c r="D861" s="6"/>
      <c r="I861" s="2"/>
      <c r="P861" s="6"/>
    </row>
    <row r="862" spans="4:16" ht="15.75" customHeight="1">
      <c r="D862" s="6"/>
      <c r="I862" s="2"/>
      <c r="P862" s="6"/>
    </row>
    <row r="863" spans="4:16" ht="15.75" customHeight="1">
      <c r="D863" s="6"/>
      <c r="I863" s="2"/>
      <c r="P863" s="6"/>
    </row>
    <row r="864" spans="4:16" ht="15.75" customHeight="1">
      <c r="D864" s="6"/>
      <c r="I864" s="2"/>
      <c r="P864" s="6"/>
    </row>
    <row r="865" spans="4:16" ht="15.75" customHeight="1">
      <c r="D865" s="6"/>
      <c r="I865" s="2"/>
      <c r="P865" s="6"/>
    </row>
    <row r="866" spans="4:16" ht="15.75" customHeight="1">
      <c r="D866" s="6"/>
      <c r="I866" s="2"/>
      <c r="P866" s="6"/>
    </row>
    <row r="867" spans="4:16" ht="15.75" customHeight="1">
      <c r="D867" s="6"/>
      <c r="I867" s="2"/>
      <c r="P867" s="6"/>
    </row>
    <row r="868" spans="4:16" ht="15.75" customHeight="1">
      <c r="D868" s="6"/>
      <c r="I868" s="2"/>
      <c r="P868" s="6"/>
    </row>
    <row r="869" spans="4:16" ht="15.75" customHeight="1">
      <c r="D869" s="6"/>
      <c r="I869" s="2"/>
      <c r="P869" s="6"/>
    </row>
    <row r="870" spans="4:16" ht="15.75" customHeight="1">
      <c r="D870" s="6"/>
      <c r="I870" s="2"/>
      <c r="P870" s="6"/>
    </row>
    <row r="871" spans="4:16" ht="15.75" customHeight="1">
      <c r="D871" s="6"/>
      <c r="I871" s="2"/>
      <c r="P871" s="6"/>
    </row>
    <row r="872" spans="4:16" ht="15.75" customHeight="1">
      <c r="D872" s="6"/>
      <c r="I872" s="2"/>
      <c r="P872" s="6"/>
    </row>
    <row r="873" spans="4:16" ht="15.75" customHeight="1">
      <c r="D873" s="6"/>
      <c r="I873" s="2"/>
      <c r="P873" s="6"/>
    </row>
    <row r="874" spans="4:16" ht="15.75" customHeight="1">
      <c r="D874" s="6"/>
      <c r="I874" s="2"/>
      <c r="P874" s="6"/>
    </row>
    <row r="875" spans="4:16" ht="15.75" customHeight="1">
      <c r="D875" s="6"/>
      <c r="I875" s="2"/>
      <c r="P875" s="6"/>
    </row>
    <row r="876" spans="4:16" ht="15.75" customHeight="1">
      <c r="D876" s="6"/>
      <c r="I876" s="2"/>
      <c r="P876" s="6"/>
    </row>
    <row r="877" spans="4:16" ht="15.75" customHeight="1">
      <c r="D877" s="6"/>
      <c r="I877" s="2"/>
      <c r="P877" s="6"/>
    </row>
    <row r="878" spans="4:16" ht="15.75" customHeight="1">
      <c r="D878" s="6"/>
      <c r="I878" s="2"/>
      <c r="P878" s="6"/>
    </row>
    <row r="879" spans="4:16" ht="15.75" customHeight="1">
      <c r="D879" s="6"/>
      <c r="I879" s="2"/>
      <c r="P879" s="6"/>
    </row>
    <row r="880" spans="4:16" ht="15.75" customHeight="1">
      <c r="D880" s="6"/>
      <c r="I880" s="2"/>
      <c r="P880" s="6"/>
    </row>
    <row r="881" spans="4:16" ht="15.75" customHeight="1">
      <c r="D881" s="6"/>
      <c r="I881" s="2"/>
      <c r="P881" s="6"/>
    </row>
    <row r="882" spans="4:16" ht="15.75" customHeight="1">
      <c r="D882" s="6"/>
      <c r="I882" s="2"/>
      <c r="P882" s="6"/>
    </row>
    <row r="883" spans="4:16" ht="15.75" customHeight="1">
      <c r="D883" s="6"/>
      <c r="I883" s="2"/>
      <c r="P883" s="6"/>
    </row>
    <row r="884" spans="4:16" ht="15.75" customHeight="1">
      <c r="D884" s="6"/>
      <c r="I884" s="2"/>
      <c r="P884" s="6"/>
    </row>
    <row r="885" spans="4:16" ht="15.75" customHeight="1">
      <c r="D885" s="6"/>
      <c r="I885" s="2"/>
      <c r="P885" s="6"/>
    </row>
    <row r="886" spans="4:16" ht="15.75" customHeight="1">
      <c r="D886" s="6"/>
      <c r="I886" s="2"/>
      <c r="P886" s="6"/>
    </row>
    <row r="887" spans="4:16" ht="15.75" customHeight="1">
      <c r="D887" s="6"/>
      <c r="I887" s="2"/>
      <c r="P887" s="6"/>
    </row>
    <row r="888" spans="4:16" ht="15.75" customHeight="1">
      <c r="D888" s="6"/>
      <c r="I888" s="2"/>
      <c r="P888" s="6"/>
    </row>
    <row r="889" spans="4:16" ht="15.75" customHeight="1">
      <c r="D889" s="6"/>
      <c r="I889" s="2"/>
      <c r="P889" s="6"/>
    </row>
    <row r="890" spans="4:16" ht="15.75" customHeight="1">
      <c r="D890" s="6"/>
      <c r="I890" s="2"/>
      <c r="P890" s="6"/>
    </row>
    <row r="891" spans="4:16" ht="15.75" customHeight="1">
      <c r="D891" s="6"/>
      <c r="I891" s="2"/>
      <c r="P891" s="6"/>
    </row>
    <row r="892" spans="4:16" ht="15.75" customHeight="1">
      <c r="D892" s="6"/>
      <c r="I892" s="2"/>
      <c r="P892" s="6"/>
    </row>
    <row r="893" spans="4:16" ht="15.75" customHeight="1">
      <c r="D893" s="6"/>
      <c r="I893" s="2"/>
      <c r="P893" s="6"/>
    </row>
    <row r="894" spans="4:16" ht="15.75" customHeight="1">
      <c r="D894" s="6"/>
      <c r="I894" s="2"/>
      <c r="P894" s="6"/>
    </row>
    <row r="895" spans="4:16" ht="15.75" customHeight="1">
      <c r="D895" s="6"/>
      <c r="I895" s="2"/>
      <c r="P895" s="6"/>
    </row>
    <row r="896" spans="4:16" ht="15.75" customHeight="1">
      <c r="D896" s="6"/>
      <c r="I896" s="2"/>
      <c r="P896" s="6"/>
    </row>
    <row r="897" spans="4:16" ht="15.75" customHeight="1">
      <c r="D897" s="6"/>
      <c r="I897" s="2"/>
      <c r="P897" s="6"/>
    </row>
    <row r="898" spans="4:16" ht="15.75" customHeight="1">
      <c r="D898" s="6"/>
      <c r="I898" s="2"/>
      <c r="P898" s="6"/>
    </row>
    <row r="899" spans="4:16" ht="15.75" customHeight="1">
      <c r="D899" s="6"/>
      <c r="I899" s="2"/>
      <c r="P899" s="6"/>
    </row>
    <row r="900" spans="4:16" ht="15.75" customHeight="1">
      <c r="D900" s="6"/>
      <c r="I900" s="2"/>
      <c r="P900" s="6"/>
    </row>
    <row r="901" spans="4:16" ht="15.75" customHeight="1">
      <c r="D901" s="6"/>
      <c r="I901" s="2"/>
      <c r="P901" s="6"/>
    </row>
    <row r="902" spans="4:16" ht="15.75" customHeight="1">
      <c r="D902" s="6"/>
      <c r="I902" s="2"/>
      <c r="P902" s="6"/>
    </row>
    <row r="903" spans="4:16" ht="15.75" customHeight="1">
      <c r="D903" s="6"/>
      <c r="I903" s="2"/>
      <c r="P903" s="6"/>
    </row>
    <row r="904" spans="4:16" ht="15.75" customHeight="1">
      <c r="D904" s="6"/>
      <c r="I904" s="2"/>
      <c r="P904" s="6"/>
    </row>
    <row r="905" spans="4:16" ht="15.75" customHeight="1">
      <c r="D905" s="6"/>
      <c r="I905" s="2"/>
      <c r="P905" s="6"/>
    </row>
    <row r="906" spans="4:16" ht="15.75" customHeight="1">
      <c r="D906" s="6"/>
      <c r="I906" s="2"/>
      <c r="P906" s="6"/>
    </row>
    <row r="907" spans="4:16" ht="15.75" customHeight="1">
      <c r="D907" s="6"/>
      <c r="I907" s="2"/>
      <c r="P907" s="6"/>
    </row>
    <row r="908" spans="4:16" ht="15.75" customHeight="1">
      <c r="D908" s="6"/>
      <c r="I908" s="2"/>
      <c r="P908" s="6"/>
    </row>
    <row r="909" spans="4:16" ht="15.75" customHeight="1">
      <c r="D909" s="6"/>
      <c r="I909" s="2"/>
      <c r="P909" s="6"/>
    </row>
    <row r="910" spans="4:16" ht="15.75" customHeight="1">
      <c r="D910" s="6"/>
      <c r="I910" s="2"/>
      <c r="P910" s="6"/>
    </row>
    <row r="911" spans="4:16" ht="15.75" customHeight="1">
      <c r="D911" s="6"/>
      <c r="I911" s="2"/>
      <c r="P911" s="6"/>
    </row>
    <row r="912" spans="4:16" ht="15.75" customHeight="1">
      <c r="D912" s="6"/>
      <c r="I912" s="2"/>
      <c r="P912" s="6"/>
    </row>
    <row r="913" spans="4:16" ht="15.75" customHeight="1">
      <c r="D913" s="6"/>
      <c r="I913" s="2"/>
      <c r="P913" s="6"/>
    </row>
    <row r="914" spans="4:16" ht="15.75" customHeight="1">
      <c r="D914" s="6"/>
      <c r="I914" s="2"/>
      <c r="P914" s="6"/>
    </row>
    <row r="915" spans="4:16" ht="15.75" customHeight="1">
      <c r="D915" s="6"/>
      <c r="I915" s="2"/>
      <c r="P915" s="6"/>
    </row>
    <row r="916" spans="4:16" ht="15.75" customHeight="1">
      <c r="D916" s="6"/>
      <c r="I916" s="2"/>
      <c r="P916" s="6"/>
    </row>
    <row r="917" spans="4:16" ht="15.75" customHeight="1">
      <c r="D917" s="6"/>
      <c r="I917" s="2"/>
      <c r="P917" s="6"/>
    </row>
    <row r="918" spans="4:16" ht="15.75" customHeight="1">
      <c r="D918" s="6"/>
      <c r="I918" s="2"/>
      <c r="P918" s="6"/>
    </row>
    <row r="919" spans="4:16" ht="15.75" customHeight="1">
      <c r="D919" s="6"/>
      <c r="I919" s="2"/>
      <c r="P919" s="6"/>
    </row>
    <row r="920" spans="4:16" ht="15.75" customHeight="1">
      <c r="D920" s="6"/>
      <c r="I920" s="2"/>
      <c r="P920" s="6"/>
    </row>
    <row r="921" spans="4:16" ht="15.75" customHeight="1">
      <c r="D921" s="6"/>
      <c r="I921" s="2"/>
      <c r="P921" s="6"/>
    </row>
    <row r="922" spans="4:16" ht="15.75" customHeight="1">
      <c r="D922" s="6"/>
      <c r="I922" s="2"/>
      <c r="P922" s="6"/>
    </row>
    <row r="923" spans="4:16" ht="15.75" customHeight="1">
      <c r="D923" s="6"/>
      <c r="I923" s="2"/>
      <c r="P923" s="6"/>
    </row>
    <row r="924" spans="4:16" ht="15.75" customHeight="1">
      <c r="D924" s="6"/>
      <c r="I924" s="2"/>
      <c r="P924" s="6"/>
    </row>
    <row r="925" spans="4:16" ht="15.75" customHeight="1">
      <c r="D925" s="6"/>
      <c r="I925" s="2"/>
      <c r="P925" s="6"/>
    </row>
    <row r="926" spans="4:16" ht="15.75" customHeight="1">
      <c r="D926" s="6"/>
      <c r="I926" s="2"/>
      <c r="P926" s="6"/>
    </row>
    <row r="927" spans="4:16" ht="15.75" customHeight="1">
      <c r="D927" s="6"/>
      <c r="I927" s="2"/>
      <c r="P927" s="6"/>
    </row>
    <row r="928" spans="4:16" ht="15.75" customHeight="1">
      <c r="D928" s="6"/>
      <c r="I928" s="2"/>
      <c r="P928" s="6"/>
    </row>
    <row r="929" spans="4:16" ht="15.75" customHeight="1">
      <c r="D929" s="6"/>
      <c r="I929" s="2"/>
      <c r="P929" s="6"/>
    </row>
    <row r="930" spans="4:16" ht="15.75" customHeight="1">
      <c r="D930" s="6"/>
      <c r="I930" s="2"/>
      <c r="P930" s="6"/>
    </row>
    <row r="931" spans="4:16" ht="15.75" customHeight="1">
      <c r="D931" s="6"/>
      <c r="I931" s="2"/>
      <c r="P931" s="6"/>
    </row>
    <row r="932" spans="4:16" ht="15.75" customHeight="1">
      <c r="D932" s="6"/>
      <c r="I932" s="2"/>
      <c r="P932" s="6"/>
    </row>
    <row r="933" spans="4:16" ht="15.75" customHeight="1">
      <c r="D933" s="6"/>
      <c r="I933" s="2"/>
      <c r="P933" s="6"/>
    </row>
    <row r="934" spans="4:16" ht="15.75" customHeight="1">
      <c r="D934" s="6"/>
      <c r="I934" s="2"/>
      <c r="P934" s="6"/>
    </row>
    <row r="935" spans="4:16" ht="15.75" customHeight="1">
      <c r="D935" s="6"/>
      <c r="I935" s="2"/>
      <c r="P935" s="6"/>
    </row>
    <row r="936" spans="4:16" ht="15.75" customHeight="1">
      <c r="D936" s="6"/>
      <c r="I936" s="2"/>
      <c r="P936" s="6"/>
    </row>
    <row r="937" spans="4:16" ht="15.75" customHeight="1">
      <c r="D937" s="6"/>
      <c r="I937" s="2"/>
      <c r="P937" s="6"/>
    </row>
    <row r="938" spans="4:16" ht="15.75" customHeight="1">
      <c r="D938" s="6"/>
      <c r="I938" s="2"/>
      <c r="P938" s="6"/>
    </row>
    <row r="939" spans="4:16" ht="15.75" customHeight="1">
      <c r="D939" s="6"/>
      <c r="I939" s="2"/>
      <c r="P939" s="6"/>
    </row>
    <row r="940" spans="4:16" ht="15.75" customHeight="1">
      <c r="D940" s="6"/>
      <c r="I940" s="2"/>
      <c r="P940" s="6"/>
    </row>
    <row r="941" spans="4:16" ht="15.75" customHeight="1">
      <c r="D941" s="6"/>
      <c r="I941" s="2"/>
      <c r="P941" s="6"/>
    </row>
    <row r="942" spans="4:16" ht="15.75" customHeight="1">
      <c r="D942" s="6"/>
      <c r="I942" s="2"/>
      <c r="P942" s="6"/>
    </row>
    <row r="943" spans="4:16" ht="15.75" customHeight="1">
      <c r="D943" s="6"/>
      <c r="I943" s="2"/>
      <c r="P943" s="6"/>
    </row>
    <row r="944" spans="4:16" ht="15.75" customHeight="1">
      <c r="D944" s="6"/>
      <c r="I944" s="2"/>
      <c r="P944" s="6"/>
    </row>
    <row r="945" spans="4:16" ht="15.75" customHeight="1">
      <c r="D945" s="6"/>
      <c r="I945" s="2"/>
      <c r="P945" s="6"/>
    </row>
    <row r="946" spans="4:16" ht="15.75" customHeight="1">
      <c r="D946" s="6"/>
      <c r="I946" s="2"/>
      <c r="P946" s="6"/>
    </row>
    <row r="947" spans="4:16" ht="15.75" customHeight="1">
      <c r="D947" s="6"/>
      <c r="I947" s="2"/>
      <c r="P947" s="6"/>
    </row>
    <row r="948" spans="4:16" ht="15.75" customHeight="1">
      <c r="D948" s="6"/>
      <c r="I948" s="2"/>
      <c r="P948" s="6"/>
    </row>
    <row r="949" spans="4:16" ht="15.75" customHeight="1">
      <c r="D949" s="6"/>
      <c r="I949" s="2"/>
      <c r="P949" s="6"/>
    </row>
    <row r="950" spans="4:16" ht="15.75" customHeight="1">
      <c r="D950" s="6"/>
      <c r="I950" s="2"/>
      <c r="P950" s="6"/>
    </row>
    <row r="951" spans="4:16" ht="15.75" customHeight="1">
      <c r="D951" s="6"/>
      <c r="I951" s="2"/>
      <c r="P951" s="6"/>
    </row>
    <row r="952" spans="4:16" ht="15.75" customHeight="1">
      <c r="D952" s="6"/>
      <c r="I952" s="2"/>
      <c r="P952" s="6"/>
    </row>
    <row r="953" spans="4:16" ht="15.75" customHeight="1">
      <c r="D953" s="6"/>
      <c r="I953" s="2"/>
      <c r="P953" s="6"/>
    </row>
    <row r="954" spans="4:16" ht="15.75" customHeight="1">
      <c r="D954" s="6"/>
      <c r="I954" s="2"/>
      <c r="P954" s="6"/>
    </row>
    <row r="955" spans="4:16" ht="15.75" customHeight="1">
      <c r="D955" s="6"/>
      <c r="I955" s="2"/>
      <c r="P955" s="6"/>
    </row>
    <row r="956" spans="4:16" ht="15.75" customHeight="1">
      <c r="D956" s="6"/>
      <c r="I956" s="2"/>
      <c r="P956" s="6"/>
    </row>
    <row r="957" spans="4:16" ht="15.75" customHeight="1">
      <c r="D957" s="6"/>
      <c r="I957" s="2"/>
      <c r="P957" s="6"/>
    </row>
    <row r="958" spans="4:16" ht="15.75" customHeight="1">
      <c r="D958" s="6"/>
      <c r="I958" s="2"/>
      <c r="P958" s="6"/>
    </row>
    <row r="959" spans="4:16" ht="15.75" customHeight="1">
      <c r="D959" s="6"/>
      <c r="I959" s="2"/>
      <c r="P959" s="6"/>
    </row>
    <row r="960" spans="4:16" ht="15.75" customHeight="1">
      <c r="D960" s="6"/>
      <c r="I960" s="2"/>
      <c r="P960" s="6"/>
    </row>
    <row r="961" spans="4:16" ht="15.75" customHeight="1">
      <c r="D961" s="6"/>
      <c r="I961" s="2"/>
      <c r="P961" s="6"/>
    </row>
    <row r="962" spans="4:16" ht="15.75" customHeight="1">
      <c r="D962" s="6"/>
      <c r="I962" s="2"/>
      <c r="P962" s="6"/>
    </row>
    <row r="963" spans="4:16" ht="15.75" customHeight="1">
      <c r="D963" s="6"/>
      <c r="I963" s="2"/>
      <c r="P963" s="6"/>
    </row>
    <row r="964" spans="4:16" ht="15.75" customHeight="1">
      <c r="D964" s="6"/>
      <c r="I964" s="2"/>
      <c r="P964" s="6"/>
    </row>
    <row r="965" spans="4:16" ht="15.75" customHeight="1">
      <c r="D965" s="6"/>
      <c r="I965" s="2"/>
      <c r="P965" s="6"/>
    </row>
    <row r="966" spans="4:16" ht="15.75" customHeight="1">
      <c r="D966" s="6"/>
      <c r="I966" s="2"/>
      <c r="P966" s="6"/>
    </row>
    <row r="967" spans="4:16" ht="15.75" customHeight="1">
      <c r="D967" s="6"/>
      <c r="I967" s="2"/>
      <c r="P967" s="6"/>
    </row>
    <row r="968" spans="4:16" ht="15.75" customHeight="1">
      <c r="D968" s="6"/>
      <c r="I968" s="2"/>
      <c r="P968" s="6"/>
    </row>
    <row r="969" spans="4:16" ht="15.75" customHeight="1">
      <c r="D969" s="6"/>
      <c r="I969" s="2"/>
      <c r="P969" s="6"/>
    </row>
    <row r="970" spans="4:16" ht="15.75" customHeight="1">
      <c r="D970" s="6"/>
      <c r="I970" s="2"/>
      <c r="P970" s="6"/>
    </row>
    <row r="971" spans="4:16" ht="15.75" customHeight="1">
      <c r="D971" s="6"/>
      <c r="I971" s="2"/>
      <c r="P971" s="6"/>
    </row>
    <row r="972" spans="4:16" ht="15.75" customHeight="1">
      <c r="D972" s="6"/>
      <c r="I972" s="2"/>
      <c r="P972" s="6"/>
    </row>
    <row r="973" spans="4:16" ht="15.75" customHeight="1">
      <c r="D973" s="6"/>
      <c r="I973" s="2"/>
      <c r="P973" s="6"/>
    </row>
    <row r="974" spans="4:16" ht="15.75" customHeight="1">
      <c r="D974" s="6"/>
      <c r="I974" s="2"/>
      <c r="P974" s="6"/>
    </row>
  </sheetData>
  <phoneticPr fontId="12"/>
  <pageMargins left="0.69930555555555596" right="0.69930555555555596"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7"/>
  <sheetViews>
    <sheetView workbookViewId="0">
      <pane xSplit="1" ySplit="1" topLeftCell="B17" activePane="bottomRight" state="frozen"/>
      <selection pane="topRight" activeCell="B1" sqref="B1"/>
      <selection pane="bottomLeft" activeCell="A2" sqref="A2"/>
      <selection pane="bottomRight" activeCell="E23" sqref="E23"/>
    </sheetView>
  </sheetViews>
  <sheetFormatPr defaultColWidth="12.625" defaultRowHeight="13.5"/>
  <cols>
    <col min="1" max="1" width="17.125" style="14" customWidth="1"/>
    <col min="2" max="2" width="16.25" style="14" customWidth="1"/>
    <col min="3" max="3" width="9" style="14" bestFit="1" customWidth="1"/>
    <col min="4" max="4" width="11.375" style="14" customWidth="1"/>
    <col min="5" max="5" width="16.75" style="14" bestFit="1" customWidth="1"/>
    <col min="6" max="8" width="16.375" style="14" customWidth="1"/>
    <col min="9" max="9" width="15.75" style="14" customWidth="1"/>
    <col min="10" max="10" width="16.375" style="14" customWidth="1"/>
    <col min="11" max="11" width="14.125" style="14" customWidth="1"/>
    <col min="12" max="12" width="16.375" style="14" customWidth="1"/>
    <col min="13" max="13" width="6.875" style="14" customWidth="1"/>
    <col min="14" max="14" width="4.875" style="14" customWidth="1"/>
    <col min="15" max="15" width="14.125" style="14" customWidth="1"/>
    <col min="16" max="16" width="14.25" style="14" customWidth="1"/>
    <col min="17" max="17" width="3.875" style="14" customWidth="1"/>
    <col min="18" max="19" width="6.875" style="14" customWidth="1"/>
    <col min="20" max="23" width="9.75" style="14" customWidth="1"/>
    <col min="24" max="28" width="6.875" style="14" customWidth="1"/>
    <col min="29" max="29" width="57.375" style="14" customWidth="1"/>
    <col min="30" max="30" width="24.75" style="14" customWidth="1"/>
    <col min="31" max="31" width="45.5" style="14" customWidth="1"/>
    <col min="32" max="32" width="15.625" style="14" customWidth="1"/>
    <col min="33" max="34" width="45.5" style="14" customWidth="1"/>
    <col min="35" max="35" width="42.875" style="14" customWidth="1"/>
    <col min="36" max="36" width="106.25" style="14" bestFit="1" customWidth="1"/>
    <col min="37" max="40" width="18.75" style="14" customWidth="1"/>
    <col min="41" max="41" width="86.125" style="14" customWidth="1"/>
    <col min="42" max="42" width="62" style="14" customWidth="1"/>
    <col min="43" max="16384" width="12.625" style="14"/>
  </cols>
  <sheetData>
    <row r="1" spans="1:43">
      <c r="A1" s="9" t="s">
        <v>1</v>
      </c>
      <c r="B1" s="9" t="s">
        <v>6</v>
      </c>
      <c r="C1" s="9" t="s">
        <v>9</v>
      </c>
      <c r="D1" s="9" t="s">
        <v>10</v>
      </c>
      <c r="E1" s="9" t="s">
        <v>2</v>
      </c>
      <c r="F1" s="9" t="s">
        <v>12</v>
      </c>
      <c r="G1" s="9" t="s">
        <v>3</v>
      </c>
      <c r="H1" s="9" t="s">
        <v>4</v>
      </c>
      <c r="I1" s="10" t="s">
        <v>14</v>
      </c>
      <c r="J1" s="9" t="s">
        <v>5</v>
      </c>
      <c r="K1" s="9" t="s">
        <v>7</v>
      </c>
      <c r="L1" s="9" t="s">
        <v>15</v>
      </c>
      <c r="M1" s="9" t="s">
        <v>16</v>
      </c>
      <c r="N1" s="9" t="s">
        <v>17</v>
      </c>
      <c r="O1" s="9" t="s">
        <v>18</v>
      </c>
      <c r="P1" s="9" t="s">
        <v>19</v>
      </c>
      <c r="Q1" s="9" t="s">
        <v>20</v>
      </c>
      <c r="R1" s="9" t="s">
        <v>22</v>
      </c>
      <c r="S1" s="9" t="s">
        <v>24</v>
      </c>
      <c r="T1" s="9" t="s">
        <v>26</v>
      </c>
      <c r="U1" s="11" t="s">
        <v>30</v>
      </c>
      <c r="V1" s="9" t="s">
        <v>31</v>
      </c>
      <c r="W1" s="11" t="s">
        <v>30</v>
      </c>
      <c r="X1" s="9" t="s">
        <v>32</v>
      </c>
      <c r="Y1" s="9" t="s">
        <v>33</v>
      </c>
      <c r="Z1" s="9" t="s">
        <v>34</v>
      </c>
      <c r="AA1" s="9" t="s">
        <v>35</v>
      </c>
      <c r="AB1" s="9" t="s">
        <v>841</v>
      </c>
      <c r="AC1" s="9" t="s">
        <v>36</v>
      </c>
      <c r="AD1" s="9" t="s">
        <v>37</v>
      </c>
      <c r="AE1" s="9" t="s">
        <v>38</v>
      </c>
      <c r="AF1" s="9" t="s">
        <v>39</v>
      </c>
      <c r="AG1" s="9" t="s">
        <v>40</v>
      </c>
      <c r="AH1" s="12" t="s">
        <v>41</v>
      </c>
      <c r="AI1" s="9" t="s">
        <v>42</v>
      </c>
      <c r="AJ1" s="9" t="s">
        <v>30</v>
      </c>
      <c r="AK1" s="9" t="s">
        <v>43</v>
      </c>
      <c r="AL1" s="9" t="s">
        <v>44</v>
      </c>
      <c r="AM1" s="9" t="s">
        <v>45</v>
      </c>
      <c r="AN1" s="9" t="s">
        <v>46</v>
      </c>
      <c r="AO1" s="13"/>
    </row>
    <row r="2" spans="1:43">
      <c r="A2" s="9" t="s">
        <v>723</v>
      </c>
      <c r="B2" s="1" t="s">
        <v>725</v>
      </c>
      <c r="C2" s="9"/>
      <c r="D2" s="9"/>
      <c r="E2" s="9" t="s">
        <v>752</v>
      </c>
      <c r="F2" s="9" t="s">
        <v>753</v>
      </c>
      <c r="G2" s="9"/>
      <c r="H2" s="9"/>
      <c r="I2" s="10"/>
      <c r="J2" s="9"/>
      <c r="K2" s="9"/>
      <c r="L2" s="9"/>
      <c r="M2" s="24" t="s">
        <v>48</v>
      </c>
      <c r="N2" s="9"/>
      <c r="O2" s="9"/>
      <c r="P2" s="9"/>
      <c r="Q2" s="9"/>
      <c r="R2" s="24" t="s">
        <v>49</v>
      </c>
      <c r="S2" s="9"/>
      <c r="T2" s="9" t="s">
        <v>804</v>
      </c>
      <c r="U2" s="11"/>
      <c r="V2" s="9" t="s">
        <v>805</v>
      </c>
      <c r="W2" s="11"/>
      <c r="X2" s="9"/>
      <c r="Y2" s="9"/>
      <c r="Z2" s="9"/>
      <c r="AA2" s="9"/>
      <c r="AB2" s="9"/>
      <c r="AC2" s="15"/>
      <c r="AD2" s="15"/>
      <c r="AE2" s="16"/>
      <c r="AF2" s="12"/>
      <c r="AG2" s="16"/>
      <c r="AH2" s="12"/>
      <c r="AI2" s="15"/>
      <c r="AJ2" s="11"/>
      <c r="AK2" s="11"/>
      <c r="AL2" s="11"/>
      <c r="AM2" s="11"/>
      <c r="AN2" s="11"/>
      <c r="AO2" s="8"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'"&amp;VLOOKUP(M2,マスタ!$A$1:$B$99,2,FALSE)&amp;"'"&amp;IF(N2="○",", extra: true","")&amp;IF(O2&lt;&gt;"",", extraFrom: '"&amp;O2&amp;"'","")&amp;IF(P2&lt;&gt;"",", exchangableTo: '"&amp;P2&amp;"'","")&amp;IF(Q2="○",", poison: true","")&amp;IF(R2&lt;&gt;"", ", type: '"&amp;VLOOKUP(R2,マスタ!$D$1:$E$99,2,FALSE)&amp;"'", "")&amp;IF(S2&lt;&gt;"",", subType: '"&amp;VLOOKUP(S2,マスタ!$D$1:$E$99,2,FALSE)&amp;"'","")&amp;""&amp;IF(T2&lt;&gt;"",", range: '"&amp;T2&amp;"'","")&amp;IF(V2&lt;&gt;"",", damage: '"&amp;V2&amp;"'","")&amp;IF(X2&lt;&gt;"",", capacity: '"&amp;X2&amp;"'","")&amp;IF(Y2&lt;&gt;"",", cost: '"&amp;Y2&amp;"'","")&amp;", text: '"&amp;SUBSTITUTE(SUBSTITUTE(AC2, CHAR(13), ""),CHAR(10),"\n")&amp;IF(AD2&lt;&gt;"", "', textAdditional: '"&amp;SUBSTITUTE(SUBSTITUTE(AD2, CHAR(13), ""),CHAR(10),"\n"), "")&amp;"', textZh: '"&amp;SUBSTITUTE(SUBSTITUTE(SUBSTITUTE(AE2, CHAR(13), ""),CHAR(10),"\n"),"'","\'")&amp;"', textZhG1: '"&amp;SUBSTITUTE(SUBSTITUTE(SUBSTITUTE(AG2, CHAR(13), ""),CHAR(10),"\n"),"'","\'")&amp;IF(AF2&lt;&gt;"", "', textZhAdditional: '"&amp;SUBSTITUTE(SUBSTITUTE(AF2, CHAR(13), ""),CHAR(10),"\n"), "")&amp;"', textKo: '"&amp;SUBSTITUTE(SUBSTITUTE(SUBSTITUTE(AH2, CHAR(13), ""),CHAR(10),"\n"),"'","\'")&amp;"', textEn: '"&amp;SUBSTITUTE(SUBSTITUTE(SUBSTITUTE(AI2, CHAR(13), ""),CHAR(10),"\n"),"'","\'")&amp;"'"&amp;IF(Z2="○",", sealable: true","")&amp;IF(AA2="○",", removable: true","")&amp;IF(AB2="○",", original: true","")&amp;"}")</f>
        <v>'00-hajimari-a-n-1': {megami: 'utsuro-hajimari', name: '投射', nameEn: '', nameZh: '', nameZhG1: '', nameKo: '', ruby: 'とうしゃ', rubyEn: '', baseType: 'normal', type: 'attack', range: '5-9', damage: '3/1', text: '', textZh: '', textZhG1: '', textKo: '', textEn: ''}</v>
      </c>
      <c r="AP2" s="38" t="str">
        <f t="shared" ref="AP2:AP27" si="0">IF($A2&lt;&gt;"", "    /** 《"&amp;$E2&amp;"》 */ export const "&amp;SUBSTITUTE(UPPER(IF(MID($A2, 3, 1)="-", RIGHT($A2,LEN($A2)-3), $A2)), "-", "_")&amp;": TCardId = '"&amp;$A2&amp;"';", "")</f>
        <v xml:space="preserve">    /** 《投射》 */ export const HAJIMARI_A_N_1: TCardId = '00-hajimari-a-n-1';</v>
      </c>
      <c r="AQ2" s="39" t="str">
        <f t="shared" ref="AQ2:AQ27" si="1">IF($A2&lt;&gt;"", "    | '"&amp;$A2&amp;"'", "")</f>
        <v xml:space="preserve">    | '00-hajimari-a-n-1'</v>
      </c>
    </row>
    <row r="3" spans="1:43">
      <c r="A3" s="9" t="s">
        <v>727</v>
      </c>
      <c r="B3" s="1" t="s">
        <v>725</v>
      </c>
      <c r="C3" s="9"/>
      <c r="D3" s="9"/>
      <c r="E3" s="9" t="s">
        <v>754</v>
      </c>
      <c r="F3" s="9" t="s">
        <v>755</v>
      </c>
      <c r="G3" s="9"/>
      <c r="H3" s="9"/>
      <c r="I3" s="10"/>
      <c r="J3" s="9"/>
      <c r="K3" s="9"/>
      <c r="L3" s="9"/>
      <c r="M3" s="24" t="s">
        <v>48</v>
      </c>
      <c r="N3" s="9"/>
      <c r="O3" s="9"/>
      <c r="P3" s="9"/>
      <c r="Q3" s="9"/>
      <c r="R3" s="24" t="s">
        <v>49</v>
      </c>
      <c r="S3" s="9"/>
      <c r="T3" s="9" t="s">
        <v>806</v>
      </c>
      <c r="U3" s="11"/>
      <c r="V3" s="9" t="s">
        <v>807</v>
      </c>
      <c r="W3" s="11"/>
      <c r="X3" s="9"/>
      <c r="Y3" s="9"/>
      <c r="Z3" s="9"/>
      <c r="AA3" s="9"/>
      <c r="AB3" s="9"/>
      <c r="AC3" s="15"/>
      <c r="AD3" s="15"/>
      <c r="AE3" s="16"/>
      <c r="AF3" s="12"/>
      <c r="AG3" s="16"/>
      <c r="AH3" s="12"/>
      <c r="AI3" s="15"/>
      <c r="AJ3" s="11"/>
      <c r="AK3" s="11"/>
      <c r="AL3" s="11"/>
      <c r="AM3" s="11"/>
      <c r="AN3" s="11"/>
      <c r="AO3" s="8"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'"&amp;VLOOKUP(M3,マスタ!$A$1:$B$99,2,FALSE)&amp;"'"&amp;IF(N3="○",", extra: true","")&amp;IF(O3&lt;&gt;"",", extraFrom: '"&amp;O3&amp;"'","")&amp;IF(P3&lt;&gt;"",", exchangableTo: '"&amp;P3&amp;"'","")&amp;IF(Q3="○",", poison: true","")&amp;IF(R3&lt;&gt;"", ", type: '"&amp;VLOOKUP(R3,マスタ!$D$1:$E$99,2,FALSE)&amp;"'", "")&amp;IF(S3&lt;&gt;"",", subType: '"&amp;VLOOKUP(S3,マスタ!$D$1:$E$99,2,FALSE)&amp;"'","")&amp;""&amp;IF(T3&lt;&gt;"",", range: '"&amp;T3&amp;"'","")&amp;IF(V3&lt;&gt;"",", damage: '"&amp;V3&amp;"'","")&amp;IF(X3&lt;&gt;"",", capacity: '"&amp;X3&amp;"'","")&amp;IF(Y3&lt;&gt;"",", cost: '"&amp;Y3&amp;"'","")&amp;", text: '"&amp;SUBSTITUTE(SUBSTITUTE(AC3, CHAR(13), ""),CHAR(10),"\n")&amp;IF(AD3&lt;&gt;"", "', textAdditional: '"&amp;SUBSTITUTE(SUBSTITUTE(AD3, CHAR(13), ""),CHAR(10),"\n"), "")&amp;"', textZh: '"&amp;SUBSTITUTE(SUBSTITUTE(SUBSTITUTE(AE3, CHAR(13), ""),CHAR(10),"\n"),"'","\'")&amp;"', textZhG1: '"&amp;SUBSTITUTE(SUBSTITUTE(SUBSTITUTE(AG3, CHAR(13), ""),CHAR(10),"\n"),"'","\'")&amp;IF(AF3&lt;&gt;"", "', textZhAdditional: '"&amp;SUBSTITUTE(SUBSTITUTE(AF3, CHAR(13), ""),CHAR(10),"\n"), "")&amp;"', textKo: '"&amp;SUBSTITUTE(SUBSTITUTE(SUBSTITUTE(AH3, CHAR(13), ""),CHAR(10),"\n"),"'","\'")&amp;"', textEn: '"&amp;SUBSTITUTE(SUBSTITUTE(SUBSTITUTE(AI3, CHAR(13), ""),CHAR(10),"\n"),"'","\'")&amp;"'"&amp;IF(Z3="○",", sealable: true","")&amp;IF(AA3="○",", removable: true","")&amp;IF(AB3="○",", original: true","")&amp;"}")</f>
        <v>, '00-hajimari-a-n-2': {megami: 'utsuro-hajimari', name: '脇斬り', nameEn: '', nameZh: '', nameZhG1: '', nameKo: '', ruby: 'わきぎり', rubyEn: '', baseType: 'normal', type: 'attack', range: '2-3', damage: '2/2', text: '', textZh: '', textZhG1: '', textKo: '', textEn: ''}</v>
      </c>
      <c r="AP3" s="38" t="str">
        <f t="shared" si="0"/>
        <v xml:space="preserve">    /** 《脇斬り》 */ export const HAJIMARI_A_N_2: TCardId = '00-hajimari-a-n-2';</v>
      </c>
      <c r="AQ3" s="39" t="str">
        <f t="shared" si="1"/>
        <v xml:space="preserve">    | '00-hajimari-a-n-2'</v>
      </c>
    </row>
    <row r="4" spans="1:43">
      <c r="A4" s="9" t="s">
        <v>728</v>
      </c>
      <c r="B4" s="1" t="s">
        <v>725</v>
      </c>
      <c r="C4" s="9"/>
      <c r="D4" s="9"/>
      <c r="E4" s="9" t="s">
        <v>756</v>
      </c>
      <c r="F4" s="9" t="s">
        <v>757</v>
      </c>
      <c r="G4" s="9"/>
      <c r="H4" s="9"/>
      <c r="I4" s="10"/>
      <c r="J4" s="9"/>
      <c r="K4" s="9"/>
      <c r="L4" s="9"/>
      <c r="M4" s="24" t="s">
        <v>48</v>
      </c>
      <c r="N4" s="9"/>
      <c r="O4" s="9"/>
      <c r="P4" s="9"/>
      <c r="Q4" s="9"/>
      <c r="R4" s="24" t="s">
        <v>49</v>
      </c>
      <c r="S4" s="9"/>
      <c r="T4" s="9" t="s">
        <v>808</v>
      </c>
      <c r="U4" s="11"/>
      <c r="V4" s="9" t="s">
        <v>809</v>
      </c>
      <c r="W4" s="11"/>
      <c r="X4" s="9"/>
      <c r="Y4" s="9"/>
      <c r="Z4" s="9"/>
      <c r="AA4" s="9"/>
      <c r="AB4" s="9"/>
      <c r="AC4" s="15"/>
      <c r="AD4" s="15"/>
      <c r="AE4" s="16"/>
      <c r="AF4" s="12"/>
      <c r="AG4" s="16"/>
      <c r="AH4" s="12"/>
      <c r="AI4" s="15"/>
      <c r="AJ4" s="11"/>
      <c r="AK4" s="11"/>
      <c r="AL4" s="11"/>
      <c r="AM4" s="11"/>
      <c r="AN4" s="11"/>
      <c r="AO4" s="8"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'"&amp;VLOOKUP(M4,マスタ!$A$1:$B$99,2,FALSE)&amp;"'"&amp;IF(N4="○",", extra: true","")&amp;IF(O4&lt;&gt;"",", extraFrom: '"&amp;O4&amp;"'","")&amp;IF(P4&lt;&gt;"",", exchangableTo: '"&amp;P4&amp;"'","")&amp;IF(Q4="○",", poison: true","")&amp;IF(R4&lt;&gt;"", ", type: '"&amp;VLOOKUP(R4,マスタ!$D$1:$E$99,2,FALSE)&amp;"'", "")&amp;IF(S4&lt;&gt;"",", subType: '"&amp;VLOOKUP(S4,マスタ!$D$1:$E$99,2,FALSE)&amp;"'","")&amp;""&amp;IF(T4&lt;&gt;"",", range: '"&amp;T4&amp;"'","")&amp;IF(V4&lt;&gt;"",", damage: '"&amp;V4&amp;"'","")&amp;IF(X4&lt;&gt;"",", capacity: '"&amp;X4&amp;"'","")&amp;IF(Y4&lt;&gt;"",", cost: '"&amp;Y4&amp;"'","")&amp;", text: '"&amp;SUBSTITUTE(SUBSTITUTE(AC4, CHAR(13), ""),CHAR(10),"\n")&amp;IF(AD4&lt;&gt;"", "', textAdditional: '"&amp;SUBSTITUTE(SUBSTITUTE(AD4, CHAR(13), ""),CHAR(10),"\n"), "")&amp;"', textZh: '"&amp;SUBSTITUTE(SUBSTITUTE(SUBSTITUTE(AE4, CHAR(13), ""),CHAR(10),"\n"),"'","\'")&amp;"', textZhG1: '"&amp;SUBSTITUTE(SUBSTITUTE(SUBSTITUTE(AG4, CHAR(13), ""),CHAR(10),"\n"),"'","\'")&amp;IF(AF4&lt;&gt;"", "', textZhAdditional: '"&amp;SUBSTITUTE(SUBSTITUTE(AF4, CHAR(13), ""),CHAR(10),"\n"), "")&amp;"', textKo: '"&amp;SUBSTITUTE(SUBSTITUTE(SUBSTITUTE(AH4, CHAR(13), ""),CHAR(10),"\n"),"'","\'")&amp;"', textEn: '"&amp;SUBSTITUTE(SUBSTITUTE(SUBSTITUTE(AI4, CHAR(13), ""),CHAR(10),"\n"),"'","\'")&amp;"'"&amp;IF(Z4="○",", sealable: true","")&amp;IF(AA4="○",", removable: true","")&amp;IF(AB4="○",", original: true","")&amp;"}")</f>
        <v>, '00-hajimari-a-n-3': {megami: 'utsuro-hajimari', name: '牽制', nameEn: '', nameZh: '', nameZhG1: '', nameKo: '', ruby: 'けんせい', rubyEn: '', baseType: 'normal', type: 'attack', range: '1-3', damage: '2/1', text: '', textZh: '', textZhG1: '', textKo: '', textEn: ''}</v>
      </c>
      <c r="AP4" s="38" t="str">
        <f t="shared" si="0"/>
        <v xml:space="preserve">    /** 《牽制》 */ export const HAJIMARI_A_N_3: TCardId = '00-hajimari-a-n-3';</v>
      </c>
      <c r="AQ4" s="39" t="str">
        <f t="shared" si="1"/>
        <v xml:space="preserve">    | '00-hajimari-a-n-3'</v>
      </c>
    </row>
    <row r="5" spans="1:43">
      <c r="A5" s="9" t="s">
        <v>729</v>
      </c>
      <c r="B5" s="1" t="s">
        <v>725</v>
      </c>
      <c r="C5" s="9"/>
      <c r="D5" s="9"/>
      <c r="E5" s="9" t="s">
        <v>758</v>
      </c>
      <c r="F5" s="9" t="s">
        <v>759</v>
      </c>
      <c r="G5" s="9"/>
      <c r="H5" s="9"/>
      <c r="I5" s="10"/>
      <c r="J5" s="9"/>
      <c r="K5" s="9"/>
      <c r="L5" s="9"/>
      <c r="M5" s="24" t="s">
        <v>48</v>
      </c>
      <c r="N5" s="9"/>
      <c r="O5" s="9"/>
      <c r="P5" s="9"/>
      <c r="Q5" s="9"/>
      <c r="R5" s="24" t="s">
        <v>49</v>
      </c>
      <c r="S5" s="9"/>
      <c r="T5" s="9" t="s">
        <v>810</v>
      </c>
      <c r="U5" s="11"/>
      <c r="V5" s="9" t="s">
        <v>811</v>
      </c>
      <c r="W5" s="11"/>
      <c r="X5" s="9"/>
      <c r="Y5" s="9"/>
      <c r="Z5" s="9"/>
      <c r="AA5" s="9"/>
      <c r="AB5" s="9"/>
      <c r="AC5" s="15"/>
      <c r="AD5" s="15"/>
      <c r="AE5" s="16"/>
      <c r="AF5" s="12"/>
      <c r="AG5" s="16"/>
      <c r="AH5" s="12"/>
      <c r="AI5" s="15"/>
      <c r="AJ5" s="11"/>
      <c r="AK5" s="11"/>
      <c r="AL5" s="11"/>
      <c r="AM5" s="11"/>
      <c r="AN5" s="11"/>
      <c r="AO5" s="8"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'"&amp;VLOOKUP(M5,マスタ!$A$1:$B$99,2,FALSE)&amp;"'"&amp;IF(N5="○",", extra: true","")&amp;IF(O5&lt;&gt;"",", extraFrom: '"&amp;O5&amp;"'","")&amp;IF(P5&lt;&gt;"",", exchangableTo: '"&amp;P5&amp;"'","")&amp;IF(Q5="○",", poison: true","")&amp;IF(R5&lt;&gt;"", ", type: '"&amp;VLOOKUP(R5,マスタ!$D$1:$E$99,2,FALSE)&amp;"'", "")&amp;IF(S5&lt;&gt;"",", subType: '"&amp;VLOOKUP(S5,マスタ!$D$1:$E$99,2,FALSE)&amp;"'","")&amp;""&amp;IF(T5&lt;&gt;"",", range: '"&amp;T5&amp;"'","")&amp;IF(V5&lt;&gt;"",", damage: '"&amp;V5&amp;"'","")&amp;IF(X5&lt;&gt;"",", capacity: '"&amp;X5&amp;"'","")&amp;IF(Y5&lt;&gt;"",", cost: '"&amp;Y5&amp;"'","")&amp;", text: '"&amp;SUBSTITUTE(SUBSTITUTE(AC5, CHAR(13), ""),CHAR(10),"\n")&amp;IF(AD5&lt;&gt;"", "', textAdditional: '"&amp;SUBSTITUTE(SUBSTITUTE(AD5, CHAR(13), ""),CHAR(10),"\n"), "")&amp;"', textZh: '"&amp;SUBSTITUTE(SUBSTITUTE(SUBSTITUTE(AE5, CHAR(13), ""),CHAR(10),"\n"),"'","\'")&amp;"', textZhG1: '"&amp;SUBSTITUTE(SUBSTITUTE(SUBSTITUTE(AG5, CHAR(13), ""),CHAR(10),"\n"),"'","\'")&amp;IF(AF5&lt;&gt;"", "', textZhAdditional: '"&amp;SUBSTITUTE(SUBSTITUTE(AF5, CHAR(13), ""),CHAR(10),"\n"), "")&amp;"', textKo: '"&amp;SUBSTITUTE(SUBSTITUTE(SUBSTITUTE(AH5, CHAR(13), ""),CHAR(10),"\n"),"'","\'")&amp;"', textEn: '"&amp;SUBSTITUTE(SUBSTITUTE(SUBSTITUTE(AI5, CHAR(13), ""),CHAR(10),"\n"),"'","\'")&amp;"'"&amp;IF(Z5="○",", sealable: true","")&amp;IF(AA5="○",", removable: true","")&amp;IF(AB5="○",", original: true","")&amp;"}")</f>
        <v>, '00-hajimari-a-n-4': {megami: 'utsuro-hajimari', name: '背中刺し', nameEn: '', nameZh: '', nameZhG1: '', nameKo: '', ruby: 'せなかざし', rubyEn: '', baseType: 'normal', type: 'attack', range: '1', damage: '3/2', text: '', textZh: '', textZhG1: '', textKo: '', textEn: ''}</v>
      </c>
      <c r="AP5" s="38" t="str">
        <f t="shared" si="0"/>
        <v xml:space="preserve">    /** 《背中刺し》 */ export const HAJIMARI_A_N_4: TCardId = '00-hajimari-a-n-4';</v>
      </c>
      <c r="AQ5" s="39" t="str">
        <f t="shared" si="1"/>
        <v xml:space="preserve">    | '00-hajimari-a-n-4'</v>
      </c>
    </row>
    <row r="6" spans="1:43">
      <c r="A6" s="9" t="s">
        <v>730</v>
      </c>
      <c r="B6" s="1" t="s">
        <v>725</v>
      </c>
      <c r="C6" s="9"/>
      <c r="D6" s="9"/>
      <c r="E6" s="9" t="s">
        <v>760</v>
      </c>
      <c r="F6" s="9" t="s">
        <v>761</v>
      </c>
      <c r="G6" s="9"/>
      <c r="H6" s="9"/>
      <c r="I6" s="10"/>
      <c r="J6" s="9"/>
      <c r="K6" s="9"/>
      <c r="L6" s="9"/>
      <c r="M6" s="24" t="s">
        <v>48</v>
      </c>
      <c r="N6" s="9"/>
      <c r="O6" s="9"/>
      <c r="P6" s="9"/>
      <c r="Q6" s="9"/>
      <c r="R6" s="24" t="s">
        <v>49</v>
      </c>
      <c r="S6" s="9" t="s">
        <v>93</v>
      </c>
      <c r="T6" s="9" t="s">
        <v>812</v>
      </c>
      <c r="U6" s="11"/>
      <c r="V6" s="9" t="s">
        <v>813</v>
      </c>
      <c r="W6" s="11"/>
      <c r="X6" s="9"/>
      <c r="Y6" s="9"/>
      <c r="Z6" s="9"/>
      <c r="AA6" s="9"/>
      <c r="AB6" s="9"/>
      <c r="AC6" s="15"/>
      <c r="AD6" s="15"/>
      <c r="AE6" s="16"/>
      <c r="AF6" s="12"/>
      <c r="AG6" s="16"/>
      <c r="AH6" s="12"/>
      <c r="AI6" s="15"/>
      <c r="AJ6" s="11"/>
      <c r="AK6" s="11"/>
      <c r="AL6" s="11"/>
      <c r="AM6" s="11"/>
      <c r="AN6" s="11"/>
      <c r="AO6" s="8"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'"&amp;VLOOKUP(M6,マスタ!$A$1:$B$99,2,FALSE)&amp;"'"&amp;IF(N6="○",", extra: true","")&amp;IF(O6&lt;&gt;"",", extraFrom: '"&amp;O6&amp;"'","")&amp;IF(P6&lt;&gt;"",", exchangableTo: '"&amp;P6&amp;"'","")&amp;IF(Q6="○",", poison: true","")&amp;IF(R6&lt;&gt;"", ", type: '"&amp;VLOOKUP(R6,マスタ!$D$1:$E$99,2,FALSE)&amp;"'", "")&amp;IF(S6&lt;&gt;"",", subType: '"&amp;VLOOKUP(S6,マスタ!$D$1:$E$99,2,FALSE)&amp;"'","")&amp;""&amp;IF(T6&lt;&gt;"",", range: '"&amp;T6&amp;"'","")&amp;IF(V6&lt;&gt;"",", damage: '"&amp;V6&amp;"'","")&amp;IF(X6&lt;&gt;"",", capacity: '"&amp;X6&amp;"'","")&amp;IF(Y6&lt;&gt;"",", cost: '"&amp;Y6&amp;"'","")&amp;", text: '"&amp;SUBSTITUTE(SUBSTITUTE(AC6, CHAR(13), ""),CHAR(10),"\n")&amp;IF(AD6&lt;&gt;"", "', textAdditional: '"&amp;SUBSTITUTE(SUBSTITUTE(AD6, CHAR(13), ""),CHAR(10),"\n"), "")&amp;"', textZh: '"&amp;SUBSTITUTE(SUBSTITUTE(SUBSTITUTE(AE6, CHAR(13), ""),CHAR(10),"\n"),"'","\'")&amp;"', textZhG1: '"&amp;SUBSTITUTE(SUBSTITUTE(SUBSTITUTE(AG6, CHAR(13), ""),CHAR(10),"\n"),"'","\'")&amp;IF(AF6&lt;&gt;"", "', textZhAdditional: '"&amp;SUBSTITUTE(SUBSTITUTE(AF6, CHAR(13), ""),CHAR(10),"\n"), "")&amp;"', textKo: '"&amp;SUBSTITUTE(SUBSTITUTE(SUBSTITUTE(AH6, CHAR(13), ""),CHAR(10),"\n"),"'","\'")&amp;"', textEn: '"&amp;SUBSTITUTE(SUBSTITUTE(SUBSTITUTE(AI6, CHAR(13), ""),CHAR(10),"\n"),"'","\'")&amp;"'"&amp;IF(Z6="○",", sealable: true","")&amp;IF(AA6="○",", removable: true","")&amp;IF(AB6="○",", original: true","")&amp;"}")</f>
        <v>, '00-hajimari-a-n-5': {megami: 'utsuro-hajimari', name: '二刀一閃', nameEn: '', nameZh: '', nameZhG1: '', nameKo: '', ruby: 'にとういっせん', rubyEn: '', baseType: 'normal', type: 'attack', subType: 'fullpower', range: '2-3', damage: '4/2', text: '', textZh: '', textZhG1: '', textKo: '', textEn: ''}</v>
      </c>
      <c r="AP6" s="38" t="str">
        <f t="shared" si="0"/>
        <v xml:space="preserve">    /** 《二刀一閃》 */ export const HAJIMARI_A_N_5: TCardId = '00-hajimari-a-n-5';</v>
      </c>
      <c r="AQ6" s="39" t="str">
        <f t="shared" si="1"/>
        <v xml:space="preserve">    | '00-hajimari-a-n-5'</v>
      </c>
    </row>
    <row r="7" spans="1:43" ht="24">
      <c r="A7" s="9" t="s">
        <v>731</v>
      </c>
      <c r="B7" s="1" t="s">
        <v>725</v>
      </c>
      <c r="C7" s="9"/>
      <c r="D7" s="9"/>
      <c r="E7" s="9" t="s">
        <v>762</v>
      </c>
      <c r="F7" s="9" t="s">
        <v>763</v>
      </c>
      <c r="G7" s="9"/>
      <c r="H7" s="9"/>
      <c r="I7" s="10"/>
      <c r="J7" s="9"/>
      <c r="K7" s="9"/>
      <c r="L7" s="9"/>
      <c r="M7" s="24" t="s">
        <v>48</v>
      </c>
      <c r="N7" s="9"/>
      <c r="O7" s="9"/>
      <c r="P7" s="9"/>
      <c r="Q7" s="9"/>
      <c r="R7" s="24" t="s">
        <v>55</v>
      </c>
      <c r="S7" s="9"/>
      <c r="T7" s="9"/>
      <c r="U7" s="11"/>
      <c r="V7" s="9"/>
      <c r="W7" s="11"/>
      <c r="X7" s="9"/>
      <c r="Y7" s="9"/>
      <c r="Z7" s="9"/>
      <c r="AA7" s="9"/>
      <c r="AB7" s="9"/>
      <c r="AC7" s="15" t="s">
        <v>826</v>
      </c>
      <c r="AD7" s="15"/>
      <c r="AE7" s="16"/>
      <c r="AF7" s="12"/>
      <c r="AG7" s="16"/>
      <c r="AH7" s="12"/>
      <c r="AI7" s="15"/>
      <c r="AJ7" s="11"/>
      <c r="AK7" s="11"/>
      <c r="AL7" s="11"/>
      <c r="AM7" s="11"/>
      <c r="AN7" s="11"/>
      <c r="AO7" s="8"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'"&amp;VLOOKUP(M7,マスタ!$A$1:$B$99,2,FALSE)&amp;"'"&amp;IF(N7="○",", extra: true","")&amp;IF(O7&lt;&gt;"",", extraFrom: '"&amp;O7&amp;"'","")&amp;IF(P7&lt;&gt;"",", exchangableTo: '"&amp;P7&amp;"'","")&amp;IF(Q7="○",", poison: true","")&amp;IF(R7&lt;&gt;"", ", type: '"&amp;VLOOKUP(R7,マスタ!$D$1:$E$99,2,FALSE)&amp;"'", "")&amp;IF(S7&lt;&gt;"",", subType: '"&amp;VLOOKUP(S7,マスタ!$D$1:$E$99,2,FALSE)&amp;"'","")&amp;""&amp;IF(T7&lt;&gt;"",", range: '"&amp;T7&amp;"'","")&amp;IF(V7&lt;&gt;"",", damage: '"&amp;V7&amp;"'","")&amp;IF(X7&lt;&gt;"",", capacity: '"&amp;X7&amp;"'","")&amp;IF(Y7&lt;&gt;"",", cost: '"&amp;Y7&amp;"'","")&amp;", text: '"&amp;SUBSTITUTE(SUBSTITUTE(AC7, CHAR(13), ""),CHAR(10),"\n")&amp;IF(AD7&lt;&gt;"", "', textAdditional: '"&amp;SUBSTITUTE(SUBSTITUTE(AD7, CHAR(13), ""),CHAR(10),"\n"), "")&amp;"', textZh: '"&amp;SUBSTITUTE(SUBSTITUTE(SUBSTITUTE(AE7, CHAR(13), ""),CHAR(10),"\n"),"'","\'")&amp;"', textZhG1: '"&amp;SUBSTITUTE(SUBSTITUTE(SUBSTITUTE(AG7, CHAR(13), ""),CHAR(10),"\n"),"'","\'")&amp;IF(AF7&lt;&gt;"", "', textZhAdditional: '"&amp;SUBSTITUTE(SUBSTITUTE(AF7, CHAR(13), ""),CHAR(10),"\n"), "")&amp;"', textKo: '"&amp;SUBSTITUTE(SUBSTITUTE(SUBSTITUTE(AH7, CHAR(13), ""),CHAR(10),"\n"),"'","\'")&amp;"', textEn: '"&amp;SUBSTITUTE(SUBSTITUTE(SUBSTITUTE(AI7, CHAR(13), ""),CHAR(10),"\n"),"'","\'")&amp;"'"&amp;IF(Z7="○",", sealable: true","")&amp;IF(AA7="○",", removable: true","")&amp;IF(AB7="○",", original: true","")&amp;"}")</f>
        <v>, '00-hajimari-a-n-6': {megami: 'utsuro-hajimari', name: '歩法', nameEn: '', nameZh: '', nameZhG1: '', nameKo: '', ruby: 'ほほう', rubyEn: '', baseType: 'normal', type: 'action', text: '集中力を1得る。\n間合⇔ダスト：1', textZh: '', textZhG1: '', textKo: '', textEn: ''}</v>
      </c>
      <c r="AP7" s="38" t="str">
        <f t="shared" si="0"/>
        <v xml:space="preserve">    /** 《歩法》 */ export const HAJIMARI_A_N_6: TCardId = '00-hajimari-a-n-6';</v>
      </c>
      <c r="AQ7" s="39" t="str">
        <f t="shared" si="1"/>
        <v xml:space="preserve">    | '00-hajimari-a-n-6'</v>
      </c>
    </row>
    <row r="8" spans="1:43">
      <c r="A8" s="9" t="s">
        <v>732</v>
      </c>
      <c r="B8" s="1" t="s">
        <v>725</v>
      </c>
      <c r="C8" s="9"/>
      <c r="D8" s="9"/>
      <c r="E8" s="9" t="s">
        <v>764</v>
      </c>
      <c r="F8" s="9" t="s">
        <v>767</v>
      </c>
      <c r="G8" s="9"/>
      <c r="H8" s="9"/>
      <c r="I8" s="10"/>
      <c r="J8" s="9"/>
      <c r="K8" s="9"/>
      <c r="L8" s="9"/>
      <c r="M8" s="24" t="s">
        <v>48</v>
      </c>
      <c r="N8" s="9"/>
      <c r="O8" s="9"/>
      <c r="P8" s="9"/>
      <c r="Q8" s="9"/>
      <c r="R8" s="24" t="s">
        <v>55</v>
      </c>
      <c r="S8" s="24" t="s">
        <v>50</v>
      </c>
      <c r="T8" s="9"/>
      <c r="U8" s="11"/>
      <c r="V8" s="9"/>
      <c r="W8" s="11"/>
      <c r="X8" s="9"/>
      <c r="Y8" s="9"/>
      <c r="Z8" s="9"/>
      <c r="AA8" s="9"/>
      <c r="AB8" s="9"/>
      <c r="AC8" s="15" t="s">
        <v>830</v>
      </c>
      <c r="AD8" s="15"/>
      <c r="AE8" s="16"/>
      <c r="AF8" s="12"/>
      <c r="AG8" s="16"/>
      <c r="AH8" s="12"/>
      <c r="AI8" s="15"/>
      <c r="AJ8" s="11"/>
      <c r="AK8" s="11"/>
      <c r="AL8" s="11"/>
      <c r="AM8" s="11"/>
      <c r="AN8" s="11"/>
      <c r="AO8" s="8"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'"&amp;VLOOKUP(M8,マスタ!$A$1:$B$99,2,FALSE)&amp;"'"&amp;IF(N8="○",", extra: true","")&amp;IF(O8&lt;&gt;"",", extraFrom: '"&amp;O8&amp;"'","")&amp;IF(P8&lt;&gt;"",", exchangableTo: '"&amp;P8&amp;"'","")&amp;IF(Q8="○",", poison: true","")&amp;IF(R8&lt;&gt;"", ", type: '"&amp;VLOOKUP(R8,マスタ!$D$1:$E$99,2,FALSE)&amp;"'", "")&amp;IF(S8&lt;&gt;"",", subType: '"&amp;VLOOKUP(S8,マスタ!$D$1:$E$99,2,FALSE)&amp;"'","")&amp;""&amp;IF(T8&lt;&gt;"",", range: '"&amp;T8&amp;"'","")&amp;IF(V8&lt;&gt;"",", damage: '"&amp;V8&amp;"'","")&amp;IF(X8&lt;&gt;"",", capacity: '"&amp;X8&amp;"'","")&amp;IF(Y8&lt;&gt;"",", cost: '"&amp;Y8&amp;"'","")&amp;", text: '"&amp;SUBSTITUTE(SUBSTITUTE(AC8, CHAR(13), ""),CHAR(10),"\n")&amp;IF(AD8&lt;&gt;"", "', textAdditional: '"&amp;SUBSTITUTE(SUBSTITUTE(AD8, CHAR(13), ""),CHAR(10),"\n"), "")&amp;"', textZh: '"&amp;SUBSTITUTE(SUBSTITUTE(SUBSTITUTE(AE8, CHAR(13), ""),CHAR(10),"\n"),"'","\'")&amp;"', textZhG1: '"&amp;SUBSTITUTE(SUBSTITUTE(SUBSTITUTE(AG8, CHAR(13), ""),CHAR(10),"\n"),"'","\'")&amp;IF(AF8&lt;&gt;"", "', textZhAdditional: '"&amp;SUBSTITUTE(SUBSTITUTE(AF8, CHAR(13), ""),CHAR(10),"\n"), "")&amp;"', textKo: '"&amp;SUBSTITUTE(SUBSTITUTE(SUBSTITUTE(AH8, CHAR(13), ""),CHAR(10),"\n"),"'","\'")&amp;"', textEn: '"&amp;SUBSTITUTE(SUBSTITUTE(SUBSTITUTE(AI8, CHAR(13), ""),CHAR(10),"\n"),"'","\'")&amp;"'"&amp;IF(Z8="○",", sealable: true","")&amp;IF(AA8="○",", removable: true","")&amp;IF(AB8="○",", original: true","")&amp;"}")</f>
        <v>, '00-hajimari-a-n-7': {megami: 'utsuro-hajimari', name: '潜り', nameEn: '', nameZh: '', nameZhG1: '', nameKo: '', ruby: 'もぐり', rubyEn: '', baseType: 'normal', type: 'action', subType: 'reaction', text: '間合→ダスト：1', textZh: '', textZhG1: '', textKo: '', textEn: ''}</v>
      </c>
      <c r="AP8" s="38" t="str">
        <f t="shared" si="0"/>
        <v xml:space="preserve">    /** 《潜り》 */ export const HAJIMARI_A_N_7: TCardId = '00-hajimari-a-n-7';</v>
      </c>
      <c r="AQ8" s="39" t="str">
        <f t="shared" si="1"/>
        <v xml:space="preserve">    | '00-hajimari-a-n-7'</v>
      </c>
    </row>
    <row r="9" spans="1:43" ht="36">
      <c r="A9" s="9" t="s">
        <v>733</v>
      </c>
      <c r="B9" s="1" t="s">
        <v>725</v>
      </c>
      <c r="C9" s="9"/>
      <c r="D9" s="9"/>
      <c r="E9" s="9" t="s">
        <v>765</v>
      </c>
      <c r="F9" s="9" t="s">
        <v>768</v>
      </c>
      <c r="G9" s="9"/>
      <c r="H9" s="9"/>
      <c r="I9" s="10"/>
      <c r="J9" s="9"/>
      <c r="K9" s="9"/>
      <c r="L9" s="9"/>
      <c r="M9" s="24" t="s">
        <v>48</v>
      </c>
      <c r="N9" s="9"/>
      <c r="O9" s="9"/>
      <c r="P9" s="9"/>
      <c r="Q9" s="9"/>
      <c r="R9" s="24" t="s">
        <v>55</v>
      </c>
      <c r="S9" s="24" t="s">
        <v>50</v>
      </c>
      <c r="T9" s="9"/>
      <c r="U9" s="11"/>
      <c r="V9" s="9"/>
      <c r="W9" s="11"/>
      <c r="X9" s="9"/>
      <c r="Y9" s="9"/>
      <c r="Z9" s="9"/>
      <c r="AA9" s="9"/>
      <c r="AB9" s="9"/>
      <c r="AC9" s="15" t="s">
        <v>827</v>
      </c>
      <c r="AD9" s="15"/>
      <c r="AE9" s="16"/>
      <c r="AF9" s="12"/>
      <c r="AG9" s="16"/>
      <c r="AH9" s="12"/>
      <c r="AI9" s="15"/>
      <c r="AJ9" s="11"/>
      <c r="AK9" s="11"/>
      <c r="AL9" s="11"/>
      <c r="AM9" s="11"/>
      <c r="AN9" s="11"/>
      <c r="AO9" s="8"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'"&amp;VLOOKUP(M9,マスタ!$A$1:$B$99,2,FALSE)&amp;"'"&amp;IF(N9="○",", extra: true","")&amp;IF(O9&lt;&gt;"",", extraFrom: '"&amp;O9&amp;"'","")&amp;IF(P9&lt;&gt;"",", exchangableTo: '"&amp;P9&amp;"'","")&amp;IF(Q9="○",", poison: true","")&amp;IF(R9&lt;&gt;"", ", type: '"&amp;VLOOKUP(R9,マスタ!$D$1:$E$99,2,FALSE)&amp;"'", "")&amp;IF(S9&lt;&gt;"",", subType: '"&amp;VLOOKUP(S9,マスタ!$D$1:$E$99,2,FALSE)&amp;"'","")&amp;""&amp;IF(T9&lt;&gt;"",", range: '"&amp;T9&amp;"'","")&amp;IF(V9&lt;&gt;"",", damage: '"&amp;V9&amp;"'","")&amp;IF(X9&lt;&gt;"",", capacity: '"&amp;X9&amp;"'","")&amp;IF(Y9&lt;&gt;"",", cost: '"&amp;Y9&amp;"'","")&amp;", text: '"&amp;SUBSTITUTE(SUBSTITUTE(AC9, CHAR(13), ""),CHAR(10),"\n")&amp;IF(AD9&lt;&gt;"", "', textAdditional: '"&amp;SUBSTITUTE(SUBSTITUTE(AD9, CHAR(13), ""),CHAR(10),"\n"), "")&amp;"', textZh: '"&amp;SUBSTITUTE(SUBSTITUTE(SUBSTITUTE(AE9, CHAR(13), ""),CHAR(10),"\n"),"'","\'")&amp;"', textZhG1: '"&amp;SUBSTITUTE(SUBSTITUTE(SUBSTITUTE(AG9, CHAR(13), ""),CHAR(10),"\n"),"'","\'")&amp;IF(AF9&lt;&gt;"", "', textZhAdditional: '"&amp;SUBSTITUTE(SUBSTITUTE(AF9, CHAR(13), ""),CHAR(10),"\n"), "")&amp;"', textKo: '"&amp;SUBSTITUTE(SUBSTITUTE(SUBSTITUTE(AH9, CHAR(13), ""),CHAR(10),"\n"),"'","\'")&amp;"', textEn: '"&amp;SUBSTITUTE(SUBSTITUTE(SUBSTITUTE(AI9, CHAR(13), ""),CHAR(10),"\n"),"'","\'")&amp;"'"&amp;IF(Z9="○",", sealable: true","")&amp;IF(AA9="○",", removable: true","")&amp;IF(AB9="○",", original: true","")&amp;"}")</f>
        <v>, '00-hajimari-a-n-8': {megami: 'utsuro-hajimari', name: '患い', nameEn: '', nameZh: '', nameZhG1: '', nameKo: '', ruby: 'わずらい', rubyEn: '', baseType: 'normal', type: 'action', subType: 'reaction', text: '対応した《攻撃》は-1/+0となる。\n相手を畏縮させる（相手の集中力カードに畏縮トークンを置く。相手は次に集中力を得る際に得られず、代わりに畏縮トークンを取り除く）。', textZh: '', textZhG1: '', textKo: '', textEn: ''}</v>
      </c>
      <c r="AP9" s="38" t="str">
        <f t="shared" si="0"/>
        <v xml:space="preserve">    /** 《患い》 */ export const HAJIMARI_A_N_8: TCardId = '00-hajimari-a-n-8';</v>
      </c>
      <c r="AQ9" s="39" t="str">
        <f t="shared" si="1"/>
        <v xml:space="preserve">    | '00-hajimari-a-n-8'</v>
      </c>
    </row>
    <row r="10" spans="1:43" ht="48">
      <c r="A10" s="9" t="s">
        <v>734</v>
      </c>
      <c r="B10" s="1" t="s">
        <v>725</v>
      </c>
      <c r="C10" s="9"/>
      <c r="D10" s="9"/>
      <c r="E10" s="9" t="s">
        <v>766</v>
      </c>
      <c r="F10" s="9" t="s">
        <v>769</v>
      </c>
      <c r="G10" s="9"/>
      <c r="H10" s="9"/>
      <c r="I10" s="10"/>
      <c r="J10" s="9"/>
      <c r="K10" s="9"/>
      <c r="L10" s="9"/>
      <c r="M10" s="24" t="s">
        <v>48</v>
      </c>
      <c r="N10" s="9"/>
      <c r="O10" s="9"/>
      <c r="P10" s="9"/>
      <c r="Q10" s="9"/>
      <c r="R10" s="24" t="s">
        <v>52</v>
      </c>
      <c r="S10" s="9"/>
      <c r="T10" s="9"/>
      <c r="U10" s="11"/>
      <c r="V10" s="9"/>
      <c r="W10" s="11"/>
      <c r="X10" s="9" t="s">
        <v>814</v>
      </c>
      <c r="Y10" s="9"/>
      <c r="Z10" s="9"/>
      <c r="AA10" s="9"/>
      <c r="AB10" s="9"/>
      <c r="AC10" s="15" t="s">
        <v>828</v>
      </c>
      <c r="AD10" s="15"/>
      <c r="AE10" s="16"/>
      <c r="AF10" s="12"/>
      <c r="AG10" s="16"/>
      <c r="AH10" s="12"/>
      <c r="AI10" s="15"/>
      <c r="AJ10" s="11"/>
      <c r="AK10" s="11"/>
      <c r="AL10" s="11"/>
      <c r="AM10" s="11"/>
      <c r="AN10" s="11"/>
      <c r="AO10" s="8"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'"&amp;VLOOKUP(M10,マスタ!$A$1:$B$99,2,FALSE)&amp;"'"&amp;IF(N10="○",", extra: true","")&amp;IF(O10&lt;&gt;"",", extraFrom: '"&amp;O10&amp;"'","")&amp;IF(P10&lt;&gt;"",", exchangableTo: '"&amp;P10&amp;"'","")&amp;IF(Q10="○",", poison: true","")&amp;IF(R10&lt;&gt;"", ", type: '"&amp;VLOOKUP(R10,マスタ!$D$1:$E$99,2,FALSE)&amp;"'", "")&amp;IF(S10&lt;&gt;"",", subType: '"&amp;VLOOKUP(S10,マスタ!$D$1:$E$99,2,FALSE)&amp;"'","")&amp;""&amp;IF(T10&lt;&gt;"",", range: '"&amp;T10&amp;"'","")&amp;IF(V10&lt;&gt;"",", damage: '"&amp;V10&amp;"'","")&amp;IF(X10&lt;&gt;"",", capacity: '"&amp;X10&amp;"'","")&amp;IF(Y10&lt;&gt;"",", cost: '"&amp;Y10&amp;"'","")&amp;", text: '"&amp;SUBSTITUTE(SUBSTITUTE(AC10, CHAR(13), ""),CHAR(10),"\n")&amp;IF(AD10&lt;&gt;"", "', textAdditional: '"&amp;SUBSTITUTE(SUBSTITUTE(AD10, CHAR(13), ""),CHAR(10),"\n"), "")&amp;"', textZh: '"&amp;SUBSTITUTE(SUBSTITUTE(SUBSTITUTE(AE10, CHAR(13), ""),CHAR(10),"\n"),"'","\'")&amp;"', textZhG1: '"&amp;SUBSTITUTE(SUBSTITUTE(SUBSTITUTE(AG10, CHAR(13), ""),CHAR(10),"\n"),"'","\'")&amp;IF(AF10&lt;&gt;"", "', textZhAdditional: '"&amp;SUBSTITUTE(SUBSTITUTE(AF10, CHAR(13), ""),CHAR(10),"\n"), "")&amp;"', textKo: '"&amp;SUBSTITUTE(SUBSTITUTE(SUBSTITUTE(AH10, CHAR(13), ""),CHAR(10),"\n"),"'","\'")&amp;"', textEn: '"&amp;SUBSTITUTE(SUBSTITUTE(SUBSTITUTE(AI10, CHAR(13), ""),CHAR(10),"\n"),"'","\'")&amp;"'"&amp;IF(Z10="○",", sealable: true","")&amp;IF(AA10="○",", removable: true","")&amp;IF(AB10="○",", original: true","")&amp;"}")</f>
        <v>, '00-hajimari-a-n-9': {megami: 'utsuro-hajimari', name: '陰の罠', nameEn: '', nameZh: '', nameZhG1: '', nameKo: '', ruby: 'かげのわな', rubyEn: '', baseType: 'normal', type: 'enhance', capacity: '2', text: '隙（あなたが再構成以外でライフへと1以上のダメージを受けたら、このカードの破棄時効果は失敗する。この上の桜花結晶はすべてダストに送られ、このカードは伏せ札となる）\n【破棄時】攻撃『適正距離2-3、3/2、対応不可』を行う。', textZh: '', textZhG1: '', textKo: '', textEn: ''}</v>
      </c>
      <c r="AP10" s="38" t="str">
        <f t="shared" si="0"/>
        <v xml:space="preserve">    /** 《陰の罠》 */ export const HAJIMARI_A_N_9: TCardId = '00-hajimari-a-n-9';</v>
      </c>
      <c r="AQ10" s="39" t="str">
        <f t="shared" si="1"/>
        <v xml:space="preserve">    | '00-hajimari-a-n-9'</v>
      </c>
    </row>
    <row r="11" spans="1:43">
      <c r="A11" s="9" t="s">
        <v>735</v>
      </c>
      <c r="B11" s="1" t="s">
        <v>725</v>
      </c>
      <c r="C11" s="9"/>
      <c r="D11" s="9"/>
      <c r="E11" s="9" t="s">
        <v>770</v>
      </c>
      <c r="F11" s="9" t="s">
        <v>771</v>
      </c>
      <c r="G11" s="9"/>
      <c r="H11" s="9"/>
      <c r="I11" s="10"/>
      <c r="J11" s="9"/>
      <c r="K11" s="9"/>
      <c r="L11" s="9"/>
      <c r="M11" s="24" t="s">
        <v>54</v>
      </c>
      <c r="N11" s="9"/>
      <c r="O11" s="9"/>
      <c r="P11" s="9"/>
      <c r="Q11" s="9"/>
      <c r="R11" s="24" t="s">
        <v>49</v>
      </c>
      <c r="S11" s="9"/>
      <c r="T11" s="9" t="s">
        <v>816</v>
      </c>
      <c r="U11" s="11"/>
      <c r="V11" s="9" t="s">
        <v>815</v>
      </c>
      <c r="W11" s="11"/>
      <c r="X11" s="9"/>
      <c r="Y11" s="9" t="s">
        <v>821</v>
      </c>
      <c r="Z11" s="9"/>
      <c r="AA11" s="9"/>
      <c r="AB11" s="9"/>
      <c r="AC11" s="15"/>
      <c r="AD11" s="15"/>
      <c r="AE11" s="16"/>
      <c r="AF11" s="12"/>
      <c r="AG11" s="16"/>
      <c r="AH11" s="12"/>
      <c r="AI11" s="15"/>
      <c r="AJ11" s="11"/>
      <c r="AK11" s="11"/>
      <c r="AL11" s="11"/>
      <c r="AM11" s="11"/>
      <c r="AN11" s="11"/>
      <c r="AO11" s="8"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'"&amp;VLOOKUP(M11,マスタ!$A$1:$B$99,2,FALSE)&amp;"'"&amp;IF(N11="○",", extra: true","")&amp;IF(O11&lt;&gt;"",", extraFrom: '"&amp;O11&amp;"'","")&amp;IF(P11&lt;&gt;"",", exchangableTo: '"&amp;P11&amp;"'","")&amp;IF(Q11="○",", poison: true","")&amp;IF(R11&lt;&gt;"", ", type: '"&amp;VLOOKUP(R11,マスタ!$D$1:$E$99,2,FALSE)&amp;"'", "")&amp;IF(S11&lt;&gt;"",", subType: '"&amp;VLOOKUP(S11,マスタ!$D$1:$E$99,2,FALSE)&amp;"'","")&amp;""&amp;IF(T11&lt;&gt;"",", range: '"&amp;T11&amp;"'","")&amp;IF(V11&lt;&gt;"",", damage: '"&amp;V11&amp;"'","")&amp;IF(X11&lt;&gt;"",", capacity: '"&amp;X11&amp;"'","")&amp;IF(Y11&lt;&gt;"",", cost: '"&amp;Y11&amp;"'","")&amp;", text: '"&amp;SUBSTITUTE(SUBSTITUTE(AC11, CHAR(13), ""),CHAR(10),"\n")&amp;IF(AD11&lt;&gt;"", "', textAdditional: '"&amp;SUBSTITUTE(SUBSTITUTE(AD11, CHAR(13), ""),CHAR(10),"\n"), "")&amp;"', textZh: '"&amp;SUBSTITUTE(SUBSTITUTE(SUBSTITUTE(AE11, CHAR(13), ""),CHAR(10),"\n"),"'","\'")&amp;"', textZhG1: '"&amp;SUBSTITUTE(SUBSTITUTE(SUBSTITUTE(AG11, CHAR(13), ""),CHAR(10),"\n"),"'","\'")&amp;IF(AF11&lt;&gt;"", "', textZhAdditional: '"&amp;SUBSTITUTE(SUBSTITUTE(AF11, CHAR(13), ""),CHAR(10),"\n"), "")&amp;"', textKo: '"&amp;SUBSTITUTE(SUBSTITUTE(SUBSTITUTE(AH11, CHAR(13), ""),CHAR(10),"\n"),"'","\'")&amp;"', textEn: '"&amp;SUBSTITUTE(SUBSTITUTE(SUBSTITUTE(AI11, CHAR(13), ""),CHAR(10),"\n"),"'","\'")&amp;"'"&amp;IF(Z11="○",", sealable: true","")&amp;IF(AA11="○",", removable: true","")&amp;IF(AB11="○",", original: true","")&amp;"}")</f>
        <v>, '00-hajimari-a-s-1': {megami: 'utsuro-hajimari', name: '数多ノ刃', nameEn: '', nameZh: '', nameZhG1: '', nameKo: '', ruby: 'あまたのやいば', rubyEn: '', baseType: 'special', type: 'attack', range: '1-2', damage: '4/3', cost: '5', text: '', textZh: '', textZhG1: '', textKo: '', textEn: ''}</v>
      </c>
      <c r="AP11" s="38" t="str">
        <f t="shared" si="0"/>
        <v xml:space="preserve">    /** 《数多ノ刃》 */ export const HAJIMARI_A_S_1: TCardId = '00-hajimari-a-s-1';</v>
      </c>
      <c r="AQ11" s="39" t="str">
        <f t="shared" si="1"/>
        <v xml:space="preserve">    | '00-hajimari-a-s-1'</v>
      </c>
    </row>
    <row r="12" spans="1:43">
      <c r="A12" s="9" t="s">
        <v>736</v>
      </c>
      <c r="B12" s="1" t="s">
        <v>725</v>
      </c>
      <c r="C12" s="9"/>
      <c r="D12" s="9"/>
      <c r="E12" s="9" t="s">
        <v>772</v>
      </c>
      <c r="F12" s="9" t="s">
        <v>773</v>
      </c>
      <c r="G12" s="9"/>
      <c r="H12" s="9"/>
      <c r="I12" s="10"/>
      <c r="J12" s="9"/>
      <c r="K12" s="9"/>
      <c r="L12" s="9"/>
      <c r="M12" s="24" t="s">
        <v>54</v>
      </c>
      <c r="N12" s="9"/>
      <c r="O12" s="9"/>
      <c r="P12" s="9"/>
      <c r="Q12" s="9"/>
      <c r="R12" s="24" t="s">
        <v>55</v>
      </c>
      <c r="S12" s="9"/>
      <c r="T12" s="9"/>
      <c r="U12" s="11"/>
      <c r="V12" s="9"/>
      <c r="W12" s="11"/>
      <c r="X12" s="9"/>
      <c r="Y12" s="9" t="s">
        <v>825</v>
      </c>
      <c r="Z12" s="9"/>
      <c r="AA12" s="9"/>
      <c r="AB12" s="9"/>
      <c r="AC12" s="15" t="s">
        <v>829</v>
      </c>
      <c r="AD12" s="15"/>
      <c r="AE12" s="16"/>
      <c r="AF12" s="12"/>
      <c r="AG12" s="16"/>
      <c r="AH12" s="12"/>
      <c r="AI12" s="15"/>
      <c r="AJ12" s="11"/>
      <c r="AK12" s="11"/>
      <c r="AL12" s="11"/>
      <c r="AM12" s="11"/>
      <c r="AN12" s="11"/>
      <c r="AO12" s="8"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'"&amp;VLOOKUP(M12,マスタ!$A$1:$B$99,2,FALSE)&amp;"'"&amp;IF(N12="○",", extra: true","")&amp;IF(O12&lt;&gt;"",", extraFrom: '"&amp;O12&amp;"'","")&amp;IF(P12&lt;&gt;"",", exchangableTo: '"&amp;P12&amp;"'","")&amp;IF(Q12="○",", poison: true","")&amp;IF(R12&lt;&gt;"", ", type: '"&amp;VLOOKUP(R12,マスタ!$D$1:$E$99,2,FALSE)&amp;"'", "")&amp;IF(S12&lt;&gt;"",", subType: '"&amp;VLOOKUP(S12,マスタ!$D$1:$E$99,2,FALSE)&amp;"'","")&amp;""&amp;IF(T12&lt;&gt;"",", range: '"&amp;T12&amp;"'","")&amp;IF(V12&lt;&gt;"",", damage: '"&amp;V12&amp;"'","")&amp;IF(X12&lt;&gt;"",", capacity: '"&amp;X12&amp;"'","")&amp;IF(Y12&lt;&gt;"",", cost: '"&amp;Y12&amp;"'","")&amp;", text: '"&amp;SUBSTITUTE(SUBSTITUTE(AC12, CHAR(13), ""),CHAR(10),"\n")&amp;IF(AD12&lt;&gt;"", "', textAdditional: '"&amp;SUBSTITUTE(SUBSTITUTE(AD12, CHAR(13), ""),CHAR(10),"\n"), "")&amp;"', textZh: '"&amp;SUBSTITUTE(SUBSTITUTE(SUBSTITUTE(AE12, CHAR(13), ""),CHAR(10),"\n"),"'","\'")&amp;"', textZhG1: '"&amp;SUBSTITUTE(SUBSTITUTE(SUBSTITUTE(AG12, CHAR(13), ""),CHAR(10),"\n"),"'","\'")&amp;IF(AF12&lt;&gt;"", "', textZhAdditional: '"&amp;SUBSTITUTE(SUBSTITUTE(AF12, CHAR(13), ""),CHAR(10),"\n"), "")&amp;"', textKo: '"&amp;SUBSTITUTE(SUBSTITUTE(SUBSTITUTE(AH12, CHAR(13), ""),CHAR(10),"\n"),"'","\'")&amp;"', textEn: '"&amp;SUBSTITUTE(SUBSTITUTE(SUBSTITUTE(AI12, CHAR(13), ""),CHAR(10),"\n"),"'","\'")&amp;"'"&amp;IF(Z12="○",", sealable: true","")&amp;IF(AA12="○",", removable: true","")&amp;IF(AB12="○",", original: true","")&amp;"}")</f>
        <v>, '00-hajimari-a-s-2': {megami: 'utsuro-hajimari', name: '闇凪ノ声', nameEn: '', nameZh: '', nameZhG1: '', nameKo: '', ruby: 'やみなぎのこえ', rubyEn: '', baseType: 'special', type: 'action', cost: '4', text: 'カードを2枚引く。', textZh: '', textZhG1: '', textKo: '', textEn: ''}</v>
      </c>
      <c r="AP12" s="38" t="str">
        <f t="shared" si="0"/>
        <v xml:space="preserve">    /** 《闇凪ノ声》 */ export const HAJIMARI_A_S_2: TCardId = '00-hajimari-a-s-2';</v>
      </c>
      <c r="AQ12" s="39" t="str">
        <f t="shared" si="1"/>
        <v xml:space="preserve">    | '00-hajimari-a-s-2'</v>
      </c>
    </row>
    <row r="13" spans="1:43" ht="24">
      <c r="A13" s="9" t="s">
        <v>737</v>
      </c>
      <c r="B13" s="1" t="s">
        <v>725</v>
      </c>
      <c r="C13" s="9"/>
      <c r="D13" s="9"/>
      <c r="E13" s="9" t="s">
        <v>774</v>
      </c>
      <c r="F13" s="9" t="s">
        <v>775</v>
      </c>
      <c r="G13" s="9"/>
      <c r="H13" s="9"/>
      <c r="I13" s="10"/>
      <c r="J13" s="9"/>
      <c r="K13" s="9"/>
      <c r="L13" s="9"/>
      <c r="M13" s="24" t="s">
        <v>54</v>
      </c>
      <c r="N13" s="9"/>
      <c r="O13" s="9"/>
      <c r="P13" s="9"/>
      <c r="Q13" s="9"/>
      <c r="R13" s="24" t="s">
        <v>55</v>
      </c>
      <c r="S13" s="24" t="s">
        <v>50</v>
      </c>
      <c r="T13" s="9"/>
      <c r="U13" s="11"/>
      <c r="V13" s="9"/>
      <c r="W13" s="11"/>
      <c r="X13" s="9"/>
      <c r="Y13" s="9" t="s">
        <v>824</v>
      </c>
      <c r="Z13" s="9"/>
      <c r="AA13" s="9"/>
      <c r="AB13" s="9"/>
      <c r="AC13" s="15" t="s">
        <v>831</v>
      </c>
      <c r="AD13" s="15"/>
      <c r="AE13" s="16"/>
      <c r="AF13" s="12"/>
      <c r="AG13" s="16"/>
      <c r="AH13" s="12"/>
      <c r="AI13" s="15"/>
      <c r="AJ13" s="11"/>
      <c r="AK13" s="11"/>
      <c r="AL13" s="11"/>
      <c r="AM13" s="11"/>
      <c r="AN13" s="11"/>
      <c r="AO13" s="8"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'"&amp;VLOOKUP(M13,マスタ!$A$1:$B$99,2,FALSE)&amp;"'"&amp;IF(N13="○",", extra: true","")&amp;IF(O13&lt;&gt;"",", extraFrom: '"&amp;O13&amp;"'","")&amp;IF(P13&lt;&gt;"",", exchangableTo: '"&amp;P13&amp;"'","")&amp;IF(Q13="○",", poison: true","")&amp;IF(R13&lt;&gt;"", ", type: '"&amp;VLOOKUP(R13,マスタ!$D$1:$E$99,2,FALSE)&amp;"'", "")&amp;IF(S13&lt;&gt;"",", subType: '"&amp;VLOOKUP(S13,マスタ!$D$1:$E$99,2,FALSE)&amp;"'","")&amp;""&amp;IF(T13&lt;&gt;"",", range: '"&amp;T13&amp;"'","")&amp;IF(V13&lt;&gt;"",", damage: '"&amp;V13&amp;"'","")&amp;IF(X13&lt;&gt;"",", capacity: '"&amp;X13&amp;"'","")&amp;IF(Y13&lt;&gt;"",", cost: '"&amp;Y13&amp;"'","")&amp;", text: '"&amp;SUBSTITUTE(SUBSTITUTE(AC13, CHAR(13), ""),CHAR(10),"\n")&amp;IF(AD13&lt;&gt;"", "', textAdditional: '"&amp;SUBSTITUTE(SUBSTITUTE(AD13, CHAR(13), ""),CHAR(10),"\n"), "")&amp;"', textZh: '"&amp;SUBSTITUTE(SUBSTITUTE(SUBSTITUTE(AE13, CHAR(13), ""),CHAR(10),"\n"),"'","\'")&amp;"', textZhG1: '"&amp;SUBSTITUTE(SUBSTITUTE(SUBSTITUTE(AG13, CHAR(13), ""),CHAR(10),"\n"),"'","\'")&amp;IF(AF13&lt;&gt;"", "', textZhAdditional: '"&amp;SUBSTITUTE(SUBSTITUTE(AF13, CHAR(13), ""),CHAR(10),"\n"), "")&amp;"', textKo: '"&amp;SUBSTITUTE(SUBSTITUTE(SUBSTITUTE(AH13, CHAR(13), ""),CHAR(10),"\n"),"'","\'")&amp;"', textEn: '"&amp;SUBSTITUTE(SUBSTITUTE(SUBSTITUTE(AI13, CHAR(13), ""),CHAR(10),"\n"),"'","\'")&amp;"'"&amp;IF(Z13="○",", sealable: true","")&amp;IF(AA13="○",", removable: true","")&amp;IF(AB13="○",", original: true","")&amp;"}")</f>
        <v>, '00-hajimari-a-s-3': {megami: 'utsuro-hajimari', name: '苦ノ外套', nameEn: '', nameZh: '', nameZhG1: '', nameKo: '', ruby: 'くのがいとう', rubyEn: '', baseType: 'special', type: 'action', subType: 'reaction', cost: '3', text: '対応した《攻撃》は-2/+0となる。\n相オーラ→ダスト：2', textZh: '', textZhG1: '', textKo: '', textEn: ''}</v>
      </c>
      <c r="AP13" s="38" t="str">
        <f t="shared" si="0"/>
        <v xml:space="preserve">    /** 《苦ノ外套》 */ export const HAJIMARI_A_S_3: TCardId = '00-hajimari-a-s-3';</v>
      </c>
      <c r="AQ13" s="39" t="str">
        <f t="shared" si="1"/>
        <v xml:space="preserve">    | '00-hajimari-a-s-3'</v>
      </c>
    </row>
    <row r="14" spans="1:43" ht="48">
      <c r="A14" s="9" t="s">
        <v>738</v>
      </c>
      <c r="B14" s="1" t="s">
        <v>725</v>
      </c>
      <c r="C14" s="9"/>
      <c r="D14" s="9"/>
      <c r="E14" s="9" t="s">
        <v>776</v>
      </c>
      <c r="F14" s="9" t="s">
        <v>777</v>
      </c>
      <c r="G14" s="9"/>
      <c r="H14" s="9"/>
      <c r="I14" s="10"/>
      <c r="J14" s="9"/>
      <c r="K14" s="9"/>
      <c r="L14" s="9"/>
      <c r="M14" s="24" t="s">
        <v>54</v>
      </c>
      <c r="N14" s="9"/>
      <c r="O14" s="9"/>
      <c r="P14" s="9"/>
      <c r="Q14" s="9"/>
      <c r="R14" s="24" t="s">
        <v>55</v>
      </c>
      <c r="S14" s="9" t="s">
        <v>93</v>
      </c>
      <c r="T14" s="9"/>
      <c r="U14" s="11"/>
      <c r="V14" s="9"/>
      <c r="W14" s="11"/>
      <c r="X14" s="9"/>
      <c r="Y14" s="9" t="s">
        <v>810</v>
      </c>
      <c r="Z14" s="9"/>
      <c r="AA14" s="9"/>
      <c r="AB14" s="9"/>
      <c r="AC14" s="15" t="s">
        <v>832</v>
      </c>
      <c r="AD14" s="15"/>
      <c r="AE14" s="16"/>
      <c r="AF14" s="12"/>
      <c r="AG14" s="16"/>
      <c r="AH14" s="12"/>
      <c r="AI14" s="15"/>
      <c r="AJ14" s="11"/>
      <c r="AK14" s="11"/>
      <c r="AL14" s="11"/>
      <c r="AM14" s="11"/>
      <c r="AN14" s="11"/>
      <c r="AO14" s="8"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'"&amp;VLOOKUP(M14,マスタ!$A$1:$B$99,2,FALSE)&amp;"'"&amp;IF(N14="○",", extra: true","")&amp;IF(O14&lt;&gt;"",", extraFrom: '"&amp;O14&amp;"'","")&amp;IF(P14&lt;&gt;"",", exchangableTo: '"&amp;P14&amp;"'","")&amp;IF(Q14="○",", poison: true","")&amp;IF(R14&lt;&gt;"", ", type: '"&amp;VLOOKUP(R14,マスタ!$D$1:$E$99,2,FALSE)&amp;"'", "")&amp;IF(S14&lt;&gt;"",", subType: '"&amp;VLOOKUP(S14,マスタ!$D$1:$E$99,2,FALSE)&amp;"'","")&amp;""&amp;IF(T14&lt;&gt;"",", range: '"&amp;T14&amp;"'","")&amp;IF(V14&lt;&gt;"",", damage: '"&amp;V14&amp;"'","")&amp;IF(X14&lt;&gt;"",", capacity: '"&amp;X14&amp;"'","")&amp;IF(Y14&lt;&gt;"",", cost: '"&amp;Y14&amp;"'","")&amp;", text: '"&amp;SUBSTITUTE(SUBSTITUTE(AC14, CHAR(13), ""),CHAR(10),"\n")&amp;IF(AD14&lt;&gt;"", "', textAdditional: '"&amp;SUBSTITUTE(SUBSTITUTE(AD14, CHAR(13), ""),CHAR(10),"\n"), "")&amp;"', textZh: '"&amp;SUBSTITUTE(SUBSTITUTE(SUBSTITUTE(AE14, CHAR(13), ""),CHAR(10),"\n"),"'","\'")&amp;"', textZhG1: '"&amp;SUBSTITUTE(SUBSTITUTE(SUBSTITUTE(AG14, CHAR(13), ""),CHAR(10),"\n"),"'","\'")&amp;IF(AF14&lt;&gt;"", "', textZhAdditional: '"&amp;SUBSTITUTE(SUBSTITUTE(AF14, CHAR(13), ""),CHAR(10),"\n"), "")&amp;"', textKo: '"&amp;SUBSTITUTE(SUBSTITUTE(SUBSTITUTE(AH14, CHAR(13), ""),CHAR(10),"\n"),"'","\'")&amp;"', textEn: '"&amp;SUBSTITUTE(SUBSTITUTE(SUBSTITUTE(AI14, CHAR(13), ""),CHAR(10),"\n"),"'","\'")&amp;"'"&amp;IF(Z14="○",", sealable: true","")&amp;IF(AA14="○",", removable: true","")&amp;IF(AB14="○",", original: true","")&amp;"}")</f>
        <v>, '00-hajimari-a-s-4': {megami: 'utsuro-hajimari', name: '奪イノ茨', nameEn: '', nameZh: '', nameZhG1: '', nameKo: '', ruby: 'うばいのいばら', rubyEn: '', baseType: 'special', type: 'action', subType: 'fullpower', cost: '1', text: '相手は手札を全て捨て札にし、集中力が0になる。\n----\n【再起】ダストが10以上である。\n（あなたの終了フェイズに条件を満たしていたら、使用済から未使用に戻る）', textZh: '', textZhG1: '', textKo: '', textEn: ''}</v>
      </c>
      <c r="AP14" s="38" t="str">
        <f t="shared" si="0"/>
        <v xml:space="preserve">    /** 《奪イノ茨》 */ export const HAJIMARI_A_S_4: TCardId = '00-hajimari-a-s-4';</v>
      </c>
      <c r="AQ14" s="39" t="str">
        <f t="shared" si="1"/>
        <v xml:space="preserve">    | '00-hajimari-a-s-4'</v>
      </c>
    </row>
    <row r="15" spans="1:43">
      <c r="A15" s="9" t="s">
        <v>739</v>
      </c>
      <c r="B15" s="1" t="s">
        <v>726</v>
      </c>
      <c r="C15" s="9"/>
      <c r="D15" s="9"/>
      <c r="E15" s="9" t="s">
        <v>778</v>
      </c>
      <c r="F15" s="9" t="s">
        <v>779</v>
      </c>
      <c r="G15" s="9"/>
      <c r="H15" s="9"/>
      <c r="I15" s="10"/>
      <c r="J15" s="9"/>
      <c r="K15" s="9"/>
      <c r="L15" s="9"/>
      <c r="M15" s="24" t="s">
        <v>48</v>
      </c>
      <c r="N15" s="9"/>
      <c r="O15" s="9"/>
      <c r="P15" s="9"/>
      <c r="Q15" s="9"/>
      <c r="R15" s="24" t="s">
        <v>49</v>
      </c>
      <c r="S15" s="9"/>
      <c r="T15" s="9" t="s">
        <v>817</v>
      </c>
      <c r="U15" s="11"/>
      <c r="V15" s="9" t="s">
        <v>818</v>
      </c>
      <c r="W15" s="11"/>
      <c r="X15" s="9"/>
      <c r="Y15" s="9"/>
      <c r="Z15" s="9"/>
      <c r="AA15" s="9"/>
      <c r="AB15" s="9"/>
      <c r="AC15" s="15" t="s">
        <v>833</v>
      </c>
      <c r="AD15" s="15"/>
      <c r="AE15" s="16"/>
      <c r="AF15" s="12"/>
      <c r="AG15" s="16"/>
      <c r="AH15" s="12"/>
      <c r="AI15" s="15"/>
      <c r="AJ15" s="11"/>
      <c r="AK15" s="11"/>
      <c r="AL15" s="11"/>
      <c r="AM15" s="11"/>
      <c r="AN15" s="11"/>
      <c r="AO15" s="8"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'"&amp;VLOOKUP(M15,マスタ!$A$1:$B$99,2,FALSE)&amp;"'"&amp;IF(N15="○",", extra: true","")&amp;IF(O15&lt;&gt;"",", extraFrom: '"&amp;O15&amp;"'","")&amp;IF(P15&lt;&gt;"",", exchangableTo: '"&amp;P15&amp;"'","")&amp;IF(Q15="○",", poison: true","")&amp;IF(R15&lt;&gt;"", ", type: '"&amp;VLOOKUP(R15,マスタ!$D$1:$E$99,2,FALSE)&amp;"'", "")&amp;IF(S15&lt;&gt;"",", subType: '"&amp;VLOOKUP(S15,マスタ!$D$1:$E$99,2,FALSE)&amp;"'","")&amp;""&amp;IF(T15&lt;&gt;"",", range: '"&amp;T15&amp;"'","")&amp;IF(V15&lt;&gt;"",", damage: '"&amp;V15&amp;"'","")&amp;IF(X15&lt;&gt;"",", capacity: '"&amp;X15&amp;"'","")&amp;IF(Y15&lt;&gt;"",", cost: '"&amp;Y15&amp;"'","")&amp;", text: '"&amp;SUBSTITUTE(SUBSTITUTE(AC15, CHAR(13), ""),CHAR(10),"\n")&amp;IF(AD15&lt;&gt;"", "', textAdditional: '"&amp;SUBSTITUTE(SUBSTITUTE(AD15, CHAR(13), ""),CHAR(10),"\n"), "")&amp;"', textZh: '"&amp;SUBSTITUTE(SUBSTITUTE(SUBSTITUTE(AE15, CHAR(13), ""),CHAR(10),"\n"),"'","\'")&amp;"', textZhG1: '"&amp;SUBSTITUTE(SUBSTITUTE(SUBSTITUTE(AG15, CHAR(13), ""),CHAR(10),"\n"),"'","\'")&amp;IF(AF15&lt;&gt;"", "', textZhAdditional: '"&amp;SUBSTITUTE(SUBSTITUTE(AF15, CHAR(13), ""),CHAR(10),"\n"), "")&amp;"', textKo: '"&amp;SUBSTITUTE(SUBSTITUTE(SUBSTITUTE(AH15, CHAR(13), ""),CHAR(10),"\n"),"'","\'")&amp;"', textEn: '"&amp;SUBSTITUTE(SUBSTITUTE(SUBSTITUTE(AI15, CHAR(13), ""),CHAR(10),"\n"),"'","\'")&amp;"'"&amp;IF(Z15="○",", sealable: true","")&amp;IF(AA15="○",", removable: true","")&amp;IF(AB15="○",", original: true","")&amp;"}")</f>
        <v>, '00-hajimari-b-n-1': {megami: 'honoka-hajimari', name: '花弁刃', nameEn: '', nameZh: '', nameZhG1: '', nameKo: '', ruby: 'かべんじん', rubyEn: '', baseType: 'normal', type: 'attack', range: '4-5', damage: '-/1', text: '（相手はオーラへのダメージを選べない）', textZh: '', textZhG1: '', textKo: '', textEn: ''}</v>
      </c>
      <c r="AP15" s="38" t="str">
        <f t="shared" si="0"/>
        <v xml:space="preserve">    /** 《花弁刃》 */ export const HAJIMARI_B_N_1: TCardId = '00-hajimari-b-n-1';</v>
      </c>
      <c r="AQ15" s="39" t="str">
        <f t="shared" si="1"/>
        <v xml:space="preserve">    | '00-hajimari-b-n-1'</v>
      </c>
    </row>
    <row r="16" spans="1:43">
      <c r="A16" s="9" t="s">
        <v>740</v>
      </c>
      <c r="B16" s="1" t="s">
        <v>726</v>
      </c>
      <c r="C16" s="9"/>
      <c r="D16" s="9"/>
      <c r="E16" s="9" t="s">
        <v>781</v>
      </c>
      <c r="F16" s="9" t="s">
        <v>780</v>
      </c>
      <c r="G16" s="9"/>
      <c r="H16" s="9"/>
      <c r="I16" s="10"/>
      <c r="J16" s="9"/>
      <c r="K16" s="9"/>
      <c r="L16" s="9"/>
      <c r="M16" s="24" t="s">
        <v>48</v>
      </c>
      <c r="N16" s="9"/>
      <c r="O16" s="9"/>
      <c r="P16" s="9"/>
      <c r="Q16" s="9"/>
      <c r="R16" s="24" t="s">
        <v>49</v>
      </c>
      <c r="S16" s="9"/>
      <c r="T16" s="9" t="s">
        <v>819</v>
      </c>
      <c r="U16" s="11"/>
      <c r="V16" s="9" t="s">
        <v>820</v>
      </c>
      <c r="W16" s="11"/>
      <c r="X16" s="9"/>
      <c r="Y16" s="9"/>
      <c r="Z16" s="9"/>
      <c r="AA16" s="9"/>
      <c r="AB16" s="9"/>
      <c r="AC16" s="15"/>
      <c r="AD16" s="15"/>
      <c r="AE16" s="16"/>
      <c r="AF16" s="12"/>
      <c r="AG16" s="16"/>
      <c r="AH16" s="12"/>
      <c r="AI16" s="15"/>
      <c r="AJ16" s="11"/>
      <c r="AK16" s="11"/>
      <c r="AL16" s="11"/>
      <c r="AM16" s="11"/>
      <c r="AN16" s="11"/>
      <c r="AO16" s="8"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'"&amp;VLOOKUP(M16,マスタ!$A$1:$B$99,2,FALSE)&amp;"'"&amp;IF(N16="○",", extra: true","")&amp;IF(O16&lt;&gt;"",", extraFrom: '"&amp;O16&amp;"'","")&amp;IF(P16&lt;&gt;"",", exchangableTo: '"&amp;P16&amp;"'","")&amp;IF(Q16="○",", poison: true","")&amp;IF(R16&lt;&gt;"", ", type: '"&amp;VLOOKUP(R16,マスタ!$D$1:$E$99,2,FALSE)&amp;"'", "")&amp;IF(S16&lt;&gt;"",", subType: '"&amp;VLOOKUP(S16,マスタ!$D$1:$E$99,2,FALSE)&amp;"'","")&amp;""&amp;IF(T16&lt;&gt;"",", range: '"&amp;T16&amp;"'","")&amp;IF(V16&lt;&gt;"",", damage: '"&amp;V16&amp;"'","")&amp;IF(X16&lt;&gt;"",", capacity: '"&amp;X16&amp;"'","")&amp;IF(Y16&lt;&gt;"",", cost: '"&amp;Y16&amp;"'","")&amp;", text: '"&amp;SUBSTITUTE(SUBSTITUTE(AC16, CHAR(13), ""),CHAR(10),"\n")&amp;IF(AD16&lt;&gt;"", "', textAdditional: '"&amp;SUBSTITUTE(SUBSTITUTE(AD16, CHAR(13), ""),CHAR(10),"\n"), "")&amp;"', textZh: '"&amp;SUBSTITUTE(SUBSTITUTE(SUBSTITUTE(AE16, CHAR(13), ""),CHAR(10),"\n"),"'","\'")&amp;"', textZhG1: '"&amp;SUBSTITUTE(SUBSTITUTE(SUBSTITUTE(AG16, CHAR(13), ""),CHAR(10),"\n"),"'","\'")&amp;IF(AF16&lt;&gt;"", "', textZhAdditional: '"&amp;SUBSTITUTE(SUBSTITUTE(AF16, CHAR(13), ""),CHAR(10),"\n"), "")&amp;"', textKo: '"&amp;SUBSTITUTE(SUBSTITUTE(SUBSTITUTE(AH16, CHAR(13), ""),CHAR(10),"\n"),"'","\'")&amp;"', textEn: '"&amp;SUBSTITUTE(SUBSTITUTE(SUBSTITUTE(AI16, CHAR(13), ""),CHAR(10),"\n"),"'","\'")&amp;"'"&amp;IF(Z16="○",", sealable: true","")&amp;IF(AA16="○",", removable: true","")&amp;IF(AB16="○",", original: true","")&amp;"}")</f>
        <v>, '00-hajimari-b-n-2': {megami: 'honoka-hajimari', name: '桜刀', nameEn: '', nameZh: '', nameZhG1: '', nameKo: '', ruby: 'さくらがたな', rubyEn: '', baseType: 'normal', type: 'attack', range: '3-4', damage: '3/1', text: '', textZh: '', textZhG1: '', textKo: '', textEn: ''}</v>
      </c>
      <c r="AP16" s="38" t="str">
        <f t="shared" si="0"/>
        <v xml:space="preserve">    /** 《桜刀》 */ export const HAJIMARI_B_N_2: TCardId = '00-hajimari-b-n-2';</v>
      </c>
      <c r="AQ16" s="39" t="str">
        <f t="shared" si="1"/>
        <v xml:space="preserve">    | '00-hajimari-b-n-2'</v>
      </c>
    </row>
    <row r="17" spans="1:43">
      <c r="A17" s="9" t="s">
        <v>741</v>
      </c>
      <c r="B17" s="1" t="s">
        <v>726</v>
      </c>
      <c r="C17" s="9"/>
      <c r="D17" s="9"/>
      <c r="E17" s="9" t="s">
        <v>782</v>
      </c>
      <c r="F17" s="9" t="s">
        <v>783</v>
      </c>
      <c r="G17" s="9"/>
      <c r="H17" s="9"/>
      <c r="I17" s="10"/>
      <c r="J17" s="9"/>
      <c r="K17" s="9"/>
      <c r="L17" s="9"/>
      <c r="M17" s="24" t="s">
        <v>48</v>
      </c>
      <c r="N17" s="9"/>
      <c r="O17" s="9"/>
      <c r="P17" s="9"/>
      <c r="Q17" s="9"/>
      <c r="R17" s="24" t="s">
        <v>49</v>
      </c>
      <c r="S17" s="9"/>
      <c r="T17" s="9" t="s">
        <v>821</v>
      </c>
      <c r="U17" s="11"/>
      <c r="V17" s="9" t="s">
        <v>811</v>
      </c>
      <c r="W17" s="11"/>
      <c r="X17" s="9"/>
      <c r="Y17" s="9"/>
      <c r="Z17" s="9"/>
      <c r="AA17" s="9"/>
      <c r="AB17" s="9"/>
      <c r="AC17" s="15" t="s">
        <v>834</v>
      </c>
      <c r="AD17" s="15"/>
      <c r="AE17" s="16"/>
      <c r="AF17" s="12"/>
      <c r="AG17" s="16"/>
      <c r="AH17" s="12"/>
      <c r="AI17" s="15"/>
      <c r="AJ17" s="11"/>
      <c r="AK17" s="11"/>
      <c r="AL17" s="11"/>
      <c r="AM17" s="11"/>
      <c r="AN17" s="11"/>
      <c r="AO17" s="8"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'"&amp;VLOOKUP(M17,マスタ!$A$1:$B$99,2,FALSE)&amp;"'"&amp;IF(N17="○",", extra: true","")&amp;IF(O17&lt;&gt;"",", extraFrom: '"&amp;O17&amp;"'","")&amp;IF(P17&lt;&gt;"",", exchangableTo: '"&amp;P17&amp;"'","")&amp;IF(Q17="○",", poison: true","")&amp;IF(R17&lt;&gt;"", ", type: '"&amp;VLOOKUP(R17,マスタ!$D$1:$E$99,2,FALSE)&amp;"'", "")&amp;IF(S17&lt;&gt;"",", subType: '"&amp;VLOOKUP(S17,マスタ!$D$1:$E$99,2,FALSE)&amp;"'","")&amp;""&amp;IF(T17&lt;&gt;"",", range: '"&amp;T17&amp;"'","")&amp;IF(V17&lt;&gt;"",", damage: '"&amp;V17&amp;"'","")&amp;IF(X17&lt;&gt;"",", capacity: '"&amp;X17&amp;"'","")&amp;IF(Y17&lt;&gt;"",", cost: '"&amp;Y17&amp;"'","")&amp;", text: '"&amp;SUBSTITUTE(SUBSTITUTE(AC17, CHAR(13), ""),CHAR(10),"\n")&amp;IF(AD17&lt;&gt;"", "', textAdditional: '"&amp;SUBSTITUTE(SUBSTITUTE(AD17, CHAR(13), ""),CHAR(10),"\n"), "")&amp;"', textZh: '"&amp;SUBSTITUTE(SUBSTITUTE(SUBSTITUTE(AE17, CHAR(13), ""),CHAR(10),"\n"),"'","\'")&amp;"', textZhG1: '"&amp;SUBSTITUTE(SUBSTITUTE(SUBSTITUTE(AG17, CHAR(13), ""),CHAR(10),"\n"),"'","\'")&amp;IF(AF17&lt;&gt;"", "', textZhAdditional: '"&amp;SUBSTITUTE(SUBSTITUTE(AF17, CHAR(13), ""),CHAR(10),"\n"), "")&amp;"', textKo: '"&amp;SUBSTITUTE(SUBSTITUTE(SUBSTITUTE(AH17, CHAR(13), ""),CHAR(10),"\n"),"'","\'")&amp;"', textEn: '"&amp;SUBSTITUTE(SUBSTITUTE(SUBSTITUTE(AI17, CHAR(13), ""),CHAR(10),"\n"),"'","\'")&amp;"'"&amp;IF(Z17="○",", sealable: true","")&amp;IF(AA17="○",", removable: true","")&amp;IF(AB17="○",", original: true","")&amp;"}")</f>
        <v>, '00-hajimari-b-n-3': {megami: 'honoka-hajimari', name: '瞬霊式', nameEn: '', nameZh: '', nameZhG1: '', nameKo: '', ruby: 'しゅんれいしき', rubyEn: '', baseType: 'normal', type: 'attack', range: '5', damage: '3/2', text: '対応不可（この《攻撃》は対応されない）', textZh: '', textZhG1: '', textKo: '', textEn: ''}</v>
      </c>
      <c r="AP17" s="38" t="str">
        <f t="shared" si="0"/>
        <v xml:space="preserve">    /** 《瞬霊式》 */ export const HAJIMARI_B_N_3: TCardId = '00-hajimari-b-n-3';</v>
      </c>
      <c r="AQ17" s="39" t="str">
        <f t="shared" si="1"/>
        <v xml:space="preserve">    | '00-hajimari-b-n-3'</v>
      </c>
    </row>
    <row r="18" spans="1:43" ht="24">
      <c r="A18" s="9" t="s">
        <v>742</v>
      </c>
      <c r="B18" s="1" t="s">
        <v>726</v>
      </c>
      <c r="C18" s="9"/>
      <c r="D18" s="9"/>
      <c r="E18" s="9" t="s">
        <v>784</v>
      </c>
      <c r="F18" s="9" t="s">
        <v>785</v>
      </c>
      <c r="G18" s="9"/>
      <c r="H18" s="9"/>
      <c r="I18" s="10"/>
      <c r="J18" s="9"/>
      <c r="K18" s="9"/>
      <c r="L18" s="9"/>
      <c r="M18" s="24" t="s">
        <v>48</v>
      </c>
      <c r="N18" s="9"/>
      <c r="O18" s="9"/>
      <c r="P18" s="9"/>
      <c r="Q18" s="9"/>
      <c r="R18" s="24" t="s">
        <v>49</v>
      </c>
      <c r="S18" s="24" t="s">
        <v>50</v>
      </c>
      <c r="T18" s="9" t="s">
        <v>819</v>
      </c>
      <c r="U18" s="11"/>
      <c r="V18" s="9" t="s">
        <v>809</v>
      </c>
      <c r="W18" s="11"/>
      <c r="X18" s="9"/>
      <c r="Y18" s="9"/>
      <c r="Z18" s="9"/>
      <c r="AA18" s="9"/>
      <c r="AB18" s="9"/>
      <c r="AC18" s="15" t="s">
        <v>835</v>
      </c>
      <c r="AD18" s="15"/>
      <c r="AE18" s="16"/>
      <c r="AF18" s="12"/>
      <c r="AG18" s="16"/>
      <c r="AH18" s="12"/>
      <c r="AI18" s="15"/>
      <c r="AJ18" s="11"/>
      <c r="AK18" s="11"/>
      <c r="AL18" s="11"/>
      <c r="AM18" s="11"/>
      <c r="AN18" s="11"/>
      <c r="AO18" s="8"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'"&amp;VLOOKUP(M18,マスタ!$A$1:$B$99,2,FALSE)&amp;"'"&amp;IF(N18="○",", extra: true","")&amp;IF(O18&lt;&gt;"",", extraFrom: '"&amp;O18&amp;"'","")&amp;IF(P18&lt;&gt;"",", exchangableTo: '"&amp;P18&amp;"'","")&amp;IF(Q18="○",", poison: true","")&amp;IF(R18&lt;&gt;"", ", type: '"&amp;VLOOKUP(R18,マスタ!$D$1:$E$99,2,FALSE)&amp;"'", "")&amp;IF(S18&lt;&gt;"",", subType: '"&amp;VLOOKUP(S18,マスタ!$D$1:$E$99,2,FALSE)&amp;"'","")&amp;""&amp;IF(T18&lt;&gt;"",", range: '"&amp;T18&amp;"'","")&amp;IF(V18&lt;&gt;"",", damage: '"&amp;V18&amp;"'","")&amp;IF(X18&lt;&gt;"",", capacity: '"&amp;X18&amp;"'","")&amp;IF(Y18&lt;&gt;"",", cost: '"&amp;Y18&amp;"'","")&amp;", text: '"&amp;SUBSTITUTE(SUBSTITUTE(AC18, CHAR(13), ""),CHAR(10),"\n")&amp;IF(AD18&lt;&gt;"", "', textAdditional: '"&amp;SUBSTITUTE(SUBSTITUTE(AD18, CHAR(13), ""),CHAR(10),"\n"), "")&amp;"', textZh: '"&amp;SUBSTITUTE(SUBSTITUTE(SUBSTITUTE(AE18, CHAR(13), ""),CHAR(10),"\n"),"'","\'")&amp;"', textZhG1: '"&amp;SUBSTITUTE(SUBSTITUTE(SUBSTITUTE(AG18, CHAR(13), ""),CHAR(10),"\n"),"'","\'")&amp;IF(AF18&lt;&gt;"", "', textZhAdditional: '"&amp;SUBSTITUTE(SUBSTITUTE(AF18, CHAR(13), ""),CHAR(10),"\n"), "")&amp;"', textKo: '"&amp;SUBSTITUTE(SUBSTITUTE(SUBSTITUTE(AH18, CHAR(13), ""),CHAR(10),"\n"),"'","\'")&amp;"', textEn: '"&amp;SUBSTITUTE(SUBSTITUTE(SUBSTITUTE(AI18, CHAR(13), ""),CHAR(10),"\n"),"'","\'")&amp;"'"&amp;IF(Z18="○",", sealable: true","")&amp;IF(AA18="○",", removable: true","")&amp;IF(AB18="○",", original: true","")&amp;"}")</f>
        <v>, '00-hajimari-b-n-4': {megami: 'honoka-hajimari', name: '返し斬り', nameEn: '', nameZh: '', nameZhG1: '', nameKo: '', ruby: 'かえしぎり', rubyEn: '', baseType: 'normal', type: 'attack', subType: 'reaction', range: '3-4', damage: '2/1', text: '【攻撃後】このカードを対応で使用したならば、\nダスト→自オーラ：1', textZh: '', textZhG1: '', textKo: '', textEn: ''}</v>
      </c>
      <c r="AP18" s="38" t="str">
        <f t="shared" si="0"/>
        <v xml:space="preserve">    /** 《返し斬り》 */ export const HAJIMARI_B_N_4: TCardId = '00-hajimari-b-n-4';</v>
      </c>
      <c r="AQ18" s="39" t="str">
        <f t="shared" si="1"/>
        <v xml:space="preserve">    | '00-hajimari-b-n-4'</v>
      </c>
    </row>
    <row r="19" spans="1:43" ht="24">
      <c r="A19" s="9" t="s">
        <v>743</v>
      </c>
      <c r="B19" s="1" t="s">
        <v>726</v>
      </c>
      <c r="C19" s="9"/>
      <c r="D19" s="9"/>
      <c r="E19" s="9" t="s">
        <v>786</v>
      </c>
      <c r="F19" s="9" t="s">
        <v>787</v>
      </c>
      <c r="G19" s="9"/>
      <c r="H19" s="9"/>
      <c r="I19" s="10"/>
      <c r="J19" s="9"/>
      <c r="K19" s="9"/>
      <c r="L19" s="9"/>
      <c r="M19" s="24" t="s">
        <v>48</v>
      </c>
      <c r="N19" s="9"/>
      <c r="O19" s="9"/>
      <c r="P19" s="9"/>
      <c r="Q19" s="9"/>
      <c r="R19" s="24" t="s">
        <v>55</v>
      </c>
      <c r="S19" s="9"/>
      <c r="T19" s="9"/>
      <c r="U19" s="11"/>
      <c r="V19" s="9"/>
      <c r="W19" s="11"/>
      <c r="X19" s="9"/>
      <c r="Y19" s="9"/>
      <c r="Z19" s="9"/>
      <c r="AA19" s="9"/>
      <c r="AB19" s="9"/>
      <c r="AC19" s="15" t="s">
        <v>826</v>
      </c>
      <c r="AD19" s="15"/>
      <c r="AE19" s="16"/>
      <c r="AF19" s="12"/>
      <c r="AG19" s="16"/>
      <c r="AH19" s="12"/>
      <c r="AI19" s="15"/>
      <c r="AJ19" s="11"/>
      <c r="AK19" s="11"/>
      <c r="AL19" s="11"/>
      <c r="AM19" s="11"/>
      <c r="AN19" s="11"/>
      <c r="AO19" s="8"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'"&amp;VLOOKUP(M19,マスタ!$A$1:$B$99,2,FALSE)&amp;"'"&amp;IF(N19="○",", extra: true","")&amp;IF(O19&lt;&gt;"",", extraFrom: '"&amp;O19&amp;"'","")&amp;IF(P19&lt;&gt;"",", exchangableTo: '"&amp;P19&amp;"'","")&amp;IF(Q19="○",", poison: true","")&amp;IF(R19&lt;&gt;"", ", type: '"&amp;VLOOKUP(R19,マスタ!$D$1:$E$99,2,FALSE)&amp;"'", "")&amp;IF(S19&lt;&gt;"",", subType: '"&amp;VLOOKUP(S19,マスタ!$D$1:$E$99,2,FALSE)&amp;"'","")&amp;""&amp;IF(T19&lt;&gt;"",", range: '"&amp;T19&amp;"'","")&amp;IF(V19&lt;&gt;"",", damage: '"&amp;V19&amp;"'","")&amp;IF(X19&lt;&gt;"",", capacity: '"&amp;X19&amp;"'","")&amp;IF(Y19&lt;&gt;"",", cost: '"&amp;Y19&amp;"'","")&amp;", text: '"&amp;SUBSTITUTE(SUBSTITUTE(AC19, CHAR(13), ""),CHAR(10),"\n")&amp;IF(AD19&lt;&gt;"", "', textAdditional: '"&amp;SUBSTITUTE(SUBSTITUTE(AD19, CHAR(13), ""),CHAR(10),"\n"), "")&amp;"', textZh: '"&amp;SUBSTITUTE(SUBSTITUTE(SUBSTITUTE(AE19, CHAR(13), ""),CHAR(10),"\n"),"'","\'")&amp;"', textZhG1: '"&amp;SUBSTITUTE(SUBSTITUTE(SUBSTITUTE(AG19, CHAR(13), ""),CHAR(10),"\n"),"'","\'")&amp;IF(AF19&lt;&gt;"", "', textZhAdditional: '"&amp;SUBSTITUTE(SUBSTITUTE(AF19, CHAR(13), ""),CHAR(10),"\n"), "")&amp;"', textKo: '"&amp;SUBSTITUTE(SUBSTITUTE(SUBSTITUTE(AH19, CHAR(13), ""),CHAR(10),"\n"),"'","\'")&amp;"', textEn: '"&amp;SUBSTITUTE(SUBSTITUTE(SUBSTITUTE(AI19, CHAR(13), ""),CHAR(10),"\n"),"'","\'")&amp;"'"&amp;IF(Z19="○",", sealable: true","")&amp;IF(AA19="○",", removable: true","")&amp;IF(AB19="○",", original: true","")&amp;"}")</f>
        <v>, '00-hajimari-b-n-5': {megami: 'honoka-hajimari', name: '歩法', nameEn: '', nameZh: '', nameZhG1: '', nameKo: '', ruby: 'ほほう', rubyEn: '', baseType: 'normal', type: 'action', text: '集中力を1得る。\n間合⇔ダスト：1', textZh: '', textZhG1: '', textKo: '', textEn: ''}</v>
      </c>
      <c r="AP19" s="38" t="str">
        <f t="shared" si="0"/>
        <v xml:space="preserve">    /** 《歩法》 */ export const HAJIMARI_B_N_5: TCardId = '00-hajimari-b-n-5';</v>
      </c>
      <c r="AQ19" s="39" t="str">
        <f t="shared" si="1"/>
        <v xml:space="preserve">    | '00-hajimari-b-n-5'</v>
      </c>
    </row>
    <row r="20" spans="1:43">
      <c r="A20" s="9" t="s">
        <v>744</v>
      </c>
      <c r="B20" s="1" t="s">
        <v>726</v>
      </c>
      <c r="C20" s="9"/>
      <c r="D20" s="9"/>
      <c r="E20" s="9" t="s">
        <v>788</v>
      </c>
      <c r="F20" s="9" t="s">
        <v>789</v>
      </c>
      <c r="G20" s="9"/>
      <c r="H20" s="9"/>
      <c r="I20" s="10"/>
      <c r="J20" s="9"/>
      <c r="K20" s="9"/>
      <c r="L20" s="9"/>
      <c r="M20" s="24" t="s">
        <v>48</v>
      </c>
      <c r="N20" s="9"/>
      <c r="O20" s="9"/>
      <c r="P20" s="9"/>
      <c r="Q20" s="9"/>
      <c r="R20" s="24" t="s">
        <v>55</v>
      </c>
      <c r="S20" s="24" t="s">
        <v>50</v>
      </c>
      <c r="T20" s="9"/>
      <c r="U20" s="11"/>
      <c r="V20" s="9"/>
      <c r="W20" s="11"/>
      <c r="X20" s="9"/>
      <c r="Y20" s="9"/>
      <c r="Z20" s="9"/>
      <c r="AA20" s="9"/>
      <c r="AB20" s="9"/>
      <c r="AC20" s="15" t="s">
        <v>836</v>
      </c>
      <c r="AD20" s="15"/>
      <c r="AE20" s="16"/>
      <c r="AF20" s="12"/>
      <c r="AG20" s="16"/>
      <c r="AH20" s="12"/>
      <c r="AI20" s="15"/>
      <c r="AJ20" s="11"/>
      <c r="AK20" s="11"/>
      <c r="AL20" s="11"/>
      <c r="AM20" s="11"/>
      <c r="AN20" s="11"/>
      <c r="AO20" s="8"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'"&amp;VLOOKUP(M20,マスタ!$A$1:$B$99,2,FALSE)&amp;"'"&amp;IF(N20="○",", extra: true","")&amp;IF(O20&lt;&gt;"",", extraFrom: '"&amp;O20&amp;"'","")&amp;IF(P20&lt;&gt;"",", exchangableTo: '"&amp;P20&amp;"'","")&amp;IF(Q20="○",", poison: true","")&amp;IF(R20&lt;&gt;"", ", type: '"&amp;VLOOKUP(R20,マスタ!$D$1:$E$99,2,FALSE)&amp;"'", "")&amp;IF(S20&lt;&gt;"",", subType: '"&amp;VLOOKUP(S20,マスタ!$D$1:$E$99,2,FALSE)&amp;"'","")&amp;""&amp;IF(T20&lt;&gt;"",", range: '"&amp;T20&amp;"'","")&amp;IF(V20&lt;&gt;"",", damage: '"&amp;V20&amp;"'","")&amp;IF(X20&lt;&gt;"",", capacity: '"&amp;X20&amp;"'","")&amp;IF(Y20&lt;&gt;"",", cost: '"&amp;Y20&amp;"'","")&amp;", text: '"&amp;SUBSTITUTE(SUBSTITUTE(AC20, CHAR(13), ""),CHAR(10),"\n")&amp;IF(AD20&lt;&gt;"", "', textAdditional: '"&amp;SUBSTITUTE(SUBSTITUTE(AD20, CHAR(13), ""),CHAR(10),"\n"), "")&amp;"', textZh: '"&amp;SUBSTITUTE(SUBSTITUTE(SUBSTITUTE(AE20, CHAR(13), ""),CHAR(10),"\n"),"'","\'")&amp;"', textZhG1: '"&amp;SUBSTITUTE(SUBSTITUTE(SUBSTITUTE(AG20, CHAR(13), ""),CHAR(10),"\n"),"'","\'")&amp;IF(AF20&lt;&gt;"", "', textZhAdditional: '"&amp;SUBSTITUTE(SUBSTITUTE(AF20, CHAR(13), ""),CHAR(10),"\n"), "")&amp;"', textKo: '"&amp;SUBSTITUTE(SUBSTITUTE(SUBSTITUTE(AH20, CHAR(13), ""),CHAR(10),"\n"),"'","\'")&amp;"', textEn: '"&amp;SUBSTITUTE(SUBSTITUTE(SUBSTITUTE(AI20, CHAR(13), ""),CHAR(10),"\n"),"'","\'")&amp;"'"&amp;IF(Z20="○",", sealable: true","")&amp;IF(AA20="○",", removable: true","")&amp;IF(AB20="○",", original: true","")&amp;"}")</f>
        <v>, '00-hajimari-b-n-6': {megami: 'honoka-hajimari', name: '桜寄せ', nameEn: '', nameZh: '', nameZhG1: '', nameKo: '', ruby: 'さくらよせ', rubyEn: '', baseType: 'normal', type: 'action', subType: 'reaction', text: '相オーラ→自オーラ：1', textZh: '', textZhG1: '', textKo: '', textEn: ''}</v>
      </c>
      <c r="AP20" s="38" t="str">
        <f t="shared" si="0"/>
        <v xml:space="preserve">    /** 《桜寄せ》 */ export const HAJIMARI_B_N_6: TCardId = '00-hajimari-b-n-6';</v>
      </c>
      <c r="AQ20" s="39" t="str">
        <f t="shared" si="1"/>
        <v xml:space="preserve">    | '00-hajimari-b-n-6'</v>
      </c>
    </row>
    <row r="21" spans="1:43" ht="24">
      <c r="A21" s="9" t="s">
        <v>745</v>
      </c>
      <c r="B21" s="1" t="s">
        <v>726</v>
      </c>
      <c r="C21" s="9"/>
      <c r="D21" s="9"/>
      <c r="E21" s="9" t="s">
        <v>790</v>
      </c>
      <c r="F21" s="9" t="s">
        <v>791</v>
      </c>
      <c r="G21" s="9"/>
      <c r="H21" s="9"/>
      <c r="I21" s="10"/>
      <c r="J21" s="9"/>
      <c r="K21" s="9"/>
      <c r="L21" s="9"/>
      <c r="M21" s="24" t="s">
        <v>48</v>
      </c>
      <c r="N21" s="9"/>
      <c r="O21" s="9"/>
      <c r="P21" s="9"/>
      <c r="Q21" s="9"/>
      <c r="R21" s="24" t="s">
        <v>55</v>
      </c>
      <c r="S21" s="9" t="s">
        <v>93</v>
      </c>
      <c r="T21" s="9"/>
      <c r="U21" s="11"/>
      <c r="V21" s="9"/>
      <c r="W21" s="11"/>
      <c r="X21" s="9"/>
      <c r="Y21" s="9"/>
      <c r="Z21" s="9"/>
      <c r="AA21" s="9"/>
      <c r="AB21" s="9"/>
      <c r="AC21" s="15" t="s">
        <v>837</v>
      </c>
      <c r="AD21" s="15"/>
      <c r="AE21" s="16"/>
      <c r="AF21" s="12"/>
      <c r="AG21" s="16"/>
      <c r="AH21" s="12"/>
      <c r="AI21" s="15"/>
      <c r="AJ21" s="11"/>
      <c r="AK21" s="11"/>
      <c r="AL21" s="11"/>
      <c r="AM21" s="11"/>
      <c r="AN21" s="11"/>
      <c r="AO21" s="8"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'"&amp;VLOOKUP(M21,マスタ!$A$1:$B$99,2,FALSE)&amp;"'"&amp;IF(N21="○",", extra: true","")&amp;IF(O21&lt;&gt;"",", extraFrom: '"&amp;O21&amp;"'","")&amp;IF(P21&lt;&gt;"",", exchangableTo: '"&amp;P21&amp;"'","")&amp;IF(Q21="○",", poison: true","")&amp;IF(R21&lt;&gt;"", ", type: '"&amp;VLOOKUP(R21,マスタ!$D$1:$E$99,2,FALSE)&amp;"'", "")&amp;IF(S21&lt;&gt;"",", subType: '"&amp;VLOOKUP(S21,マスタ!$D$1:$E$99,2,FALSE)&amp;"'","")&amp;""&amp;IF(T21&lt;&gt;"",", range: '"&amp;T21&amp;"'","")&amp;IF(V21&lt;&gt;"",", damage: '"&amp;V21&amp;"'","")&amp;IF(X21&lt;&gt;"",", capacity: '"&amp;X21&amp;"'","")&amp;IF(Y21&lt;&gt;"",", cost: '"&amp;Y21&amp;"'","")&amp;", text: '"&amp;SUBSTITUTE(SUBSTITUTE(AC21, CHAR(13), ""),CHAR(10),"\n")&amp;IF(AD21&lt;&gt;"", "', textAdditional: '"&amp;SUBSTITUTE(SUBSTITUTE(AD21, CHAR(13), ""),CHAR(10),"\n"), "")&amp;"', textZh: '"&amp;SUBSTITUTE(SUBSTITUTE(SUBSTITUTE(AE21, CHAR(13), ""),CHAR(10),"\n"),"'","\'")&amp;"', textZhG1: '"&amp;SUBSTITUTE(SUBSTITUTE(SUBSTITUTE(AG21, CHAR(13), ""),CHAR(10),"\n"),"'","\'")&amp;IF(AF21&lt;&gt;"", "', textZhAdditional: '"&amp;SUBSTITUTE(SUBSTITUTE(AF21, CHAR(13), ""),CHAR(10),"\n"), "")&amp;"', textKo: '"&amp;SUBSTITUTE(SUBSTITUTE(SUBSTITUTE(AH21, CHAR(13), ""),CHAR(10),"\n"),"'","\'")&amp;"', textEn: '"&amp;SUBSTITUTE(SUBSTITUTE(SUBSTITUTE(AI21, CHAR(13), ""),CHAR(10),"\n"),"'","\'")&amp;"'"&amp;IF(Z21="○",", sealable: true","")&amp;IF(AA21="○",", removable: true","")&amp;IF(AB21="○",", original: true","")&amp;"}")</f>
        <v>, '00-hajimari-b-n-7': {megami: 'honoka-hajimari', name: '光輝収束', nameEn: '', nameZh: '', nameZhG1: '', nameKo: '', ruby: 'こうきしゅうそく', rubyEn: '', baseType: 'normal', type: 'action', subType: 'fullpower', text: 'ダスト→自オーラ：2\nダスト→自フレア：1', textZh: '', textZhG1: '', textKo: '', textEn: ''}</v>
      </c>
      <c r="AP21" s="38" t="str">
        <f t="shared" si="0"/>
        <v xml:space="preserve">    /** 《光輝収束》 */ export const HAJIMARI_B_N_7: TCardId = '00-hajimari-b-n-7';</v>
      </c>
      <c r="AQ21" s="39" t="str">
        <f t="shared" si="1"/>
        <v xml:space="preserve">    | '00-hajimari-b-n-7'</v>
      </c>
    </row>
    <row r="22" spans="1:43" ht="36">
      <c r="A22" s="9" t="s">
        <v>746</v>
      </c>
      <c r="B22" s="1" t="s">
        <v>726</v>
      </c>
      <c r="C22" s="9"/>
      <c r="D22" s="9"/>
      <c r="E22" s="9" t="s">
        <v>792</v>
      </c>
      <c r="F22" s="9" t="s">
        <v>795</v>
      </c>
      <c r="G22" s="9"/>
      <c r="H22" s="9"/>
      <c r="I22" s="10"/>
      <c r="J22" s="9"/>
      <c r="K22" s="9"/>
      <c r="L22" s="9"/>
      <c r="M22" s="24" t="s">
        <v>48</v>
      </c>
      <c r="N22" s="9"/>
      <c r="O22" s="9"/>
      <c r="P22" s="9"/>
      <c r="Q22" s="9"/>
      <c r="R22" s="24" t="s">
        <v>49</v>
      </c>
      <c r="S22" s="9"/>
      <c r="T22" s="9" t="s">
        <v>822</v>
      </c>
      <c r="U22" s="11"/>
      <c r="V22" s="9" t="s">
        <v>823</v>
      </c>
      <c r="W22" s="11"/>
      <c r="X22" s="9"/>
      <c r="Y22" s="9"/>
      <c r="Z22" s="9"/>
      <c r="AA22" s="9"/>
      <c r="AB22" s="9"/>
      <c r="AC22" s="15" t="s">
        <v>838</v>
      </c>
      <c r="AD22" s="15"/>
      <c r="AE22" s="16"/>
      <c r="AF22" s="12"/>
      <c r="AG22" s="16"/>
      <c r="AH22" s="12"/>
      <c r="AI22" s="15"/>
      <c r="AJ22" s="11"/>
      <c r="AK22" s="11"/>
      <c r="AL22" s="11"/>
      <c r="AM22" s="11"/>
      <c r="AN22" s="11"/>
      <c r="AO22" s="8"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'"&amp;VLOOKUP(M22,マスタ!$A$1:$B$99,2,FALSE)&amp;"'"&amp;IF(N22="○",", extra: true","")&amp;IF(O22&lt;&gt;"",", extraFrom: '"&amp;O22&amp;"'","")&amp;IF(P22&lt;&gt;"",", exchangableTo: '"&amp;P22&amp;"'","")&amp;IF(Q22="○",", poison: true","")&amp;IF(R22&lt;&gt;"", ", type: '"&amp;VLOOKUP(R22,マスタ!$D$1:$E$99,2,FALSE)&amp;"'", "")&amp;IF(S22&lt;&gt;"",", subType: '"&amp;VLOOKUP(S22,マスタ!$D$1:$E$99,2,FALSE)&amp;"'","")&amp;""&amp;IF(T22&lt;&gt;"",", range: '"&amp;T22&amp;"'","")&amp;IF(V22&lt;&gt;"",", damage: '"&amp;V22&amp;"'","")&amp;IF(X22&lt;&gt;"",", capacity: '"&amp;X22&amp;"'","")&amp;IF(Y22&lt;&gt;"",", cost: '"&amp;Y22&amp;"'","")&amp;", text: '"&amp;SUBSTITUTE(SUBSTITUTE(AC22, CHAR(13), ""),CHAR(10),"\n")&amp;IF(AD22&lt;&gt;"", "', textAdditional: '"&amp;SUBSTITUTE(SUBSTITUTE(AD22, CHAR(13), ""),CHAR(10),"\n"), "")&amp;"', textZh: '"&amp;SUBSTITUTE(SUBSTITUTE(SUBSTITUTE(AE22, CHAR(13), ""),CHAR(10),"\n"),"'","\'")&amp;"', textZhG1: '"&amp;SUBSTITUTE(SUBSTITUTE(SUBSTITUTE(AG22, CHAR(13), ""),CHAR(10),"\n"),"'","\'")&amp;IF(AF22&lt;&gt;"", "', textZhAdditional: '"&amp;SUBSTITUTE(SUBSTITUTE(AF22, CHAR(13), ""),CHAR(10),"\n"), "")&amp;"', textKo: '"&amp;SUBSTITUTE(SUBSTITUTE(SUBSTITUTE(AH22, CHAR(13), ""),CHAR(10),"\n"),"'","\'")&amp;"', textEn: '"&amp;SUBSTITUTE(SUBSTITUTE(SUBSTITUTE(AI22, CHAR(13), ""),CHAR(10),"\n"),"'","\'")&amp;"'"&amp;IF(Z22="○",", sealable: true","")&amp;IF(AA22="○",", removable: true","")&amp;IF(AB22="○",", original: true","")&amp;"}")</f>
        <v>, '00-hajimari-b-n-8': {megami: 'honoka-hajimari', name: '光の刃', nameEn: '', nameZh: '', nameZhG1: '', nameKo: '', ruby: 'ひかりのやいば', rubyEn: '', baseType: 'normal', type: 'attack', range: '3-5', damage: 'X/1', text: '超克（オーラへのダメージの上限は5である。しかし、超克を持っていればそれを突破し、ダメージの計算でオーラへのダメージを6以上にできる）\n【常時】Xはあなたのフレアに等しい。', textZh: '', textZhG1: '', textKo: '', textEn: ''}</v>
      </c>
      <c r="AP22" s="38" t="str">
        <f t="shared" si="0"/>
        <v xml:space="preserve">    /** 《光の刃》 */ export const HAJIMARI_B_N_8: TCardId = '00-hajimari-b-n-8';</v>
      </c>
      <c r="AQ22" s="39" t="str">
        <f t="shared" si="1"/>
        <v xml:space="preserve">    | '00-hajimari-b-n-8'</v>
      </c>
    </row>
    <row r="23" spans="1:43" ht="36">
      <c r="A23" s="9" t="s">
        <v>747</v>
      </c>
      <c r="B23" s="1" t="s">
        <v>726</v>
      </c>
      <c r="C23" s="9"/>
      <c r="D23" s="9"/>
      <c r="E23" s="9" t="s">
        <v>793</v>
      </c>
      <c r="F23" s="9" t="s">
        <v>794</v>
      </c>
      <c r="G23" s="9"/>
      <c r="H23" s="9"/>
      <c r="I23" s="10"/>
      <c r="J23" s="9"/>
      <c r="K23" s="9"/>
      <c r="L23" s="9"/>
      <c r="M23" s="24" t="s">
        <v>48</v>
      </c>
      <c r="N23" s="9"/>
      <c r="O23" s="9"/>
      <c r="P23" s="9"/>
      <c r="Q23" s="9"/>
      <c r="R23" s="24" t="s">
        <v>52</v>
      </c>
      <c r="S23" s="9"/>
      <c r="T23" s="9"/>
      <c r="U23" s="11"/>
      <c r="V23" s="9"/>
      <c r="W23" s="11"/>
      <c r="X23" s="9" t="s">
        <v>1007</v>
      </c>
      <c r="Y23" s="9"/>
      <c r="Z23" s="9"/>
      <c r="AA23" s="9"/>
      <c r="AB23" s="9"/>
      <c r="AC23" s="15" t="s">
        <v>1008</v>
      </c>
      <c r="AD23" s="15"/>
      <c r="AE23" s="16"/>
      <c r="AF23" s="12"/>
      <c r="AG23" s="16"/>
      <c r="AH23" s="12"/>
      <c r="AI23" s="15"/>
      <c r="AJ23" s="11"/>
      <c r="AK23" s="11"/>
      <c r="AL23" s="11"/>
      <c r="AM23" s="11"/>
      <c r="AN23" s="11"/>
      <c r="AO23" s="8"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'"&amp;VLOOKUP(M23,マスタ!$A$1:$B$99,2,FALSE)&amp;"'"&amp;IF(N23="○",", extra: true","")&amp;IF(O23&lt;&gt;"",", extraFrom: '"&amp;O23&amp;"'","")&amp;IF(P23&lt;&gt;"",", exchangableTo: '"&amp;P23&amp;"'","")&amp;IF(Q23="○",", poison: true","")&amp;IF(R23&lt;&gt;"", ", type: '"&amp;VLOOKUP(R23,マスタ!$D$1:$E$99,2,FALSE)&amp;"'", "")&amp;IF(S23&lt;&gt;"",", subType: '"&amp;VLOOKUP(S23,マスタ!$D$1:$E$99,2,FALSE)&amp;"'","")&amp;""&amp;IF(T23&lt;&gt;"",", range: '"&amp;T23&amp;"'","")&amp;IF(V23&lt;&gt;"",", damage: '"&amp;V23&amp;"'","")&amp;IF(X23&lt;&gt;"",", capacity: '"&amp;X23&amp;"'","")&amp;IF(Y23&lt;&gt;"",", cost: '"&amp;Y23&amp;"'","")&amp;", text: '"&amp;SUBSTITUTE(SUBSTITUTE(AC23, CHAR(13), ""),CHAR(10),"\n")&amp;IF(AD23&lt;&gt;"", "', textAdditional: '"&amp;SUBSTITUTE(SUBSTITUTE(AD23, CHAR(13), ""),CHAR(10),"\n"), "")&amp;"', textZh: '"&amp;SUBSTITUTE(SUBSTITUTE(SUBSTITUTE(AE23, CHAR(13), ""),CHAR(10),"\n"),"'","\'")&amp;"', textZhG1: '"&amp;SUBSTITUTE(SUBSTITUTE(SUBSTITUTE(AG23, CHAR(13), ""),CHAR(10),"\n"),"'","\'")&amp;IF(AF23&lt;&gt;"", "', textZhAdditional: '"&amp;SUBSTITUTE(SUBSTITUTE(AF23, CHAR(13), ""),CHAR(10),"\n"), "")&amp;"', textKo: '"&amp;SUBSTITUTE(SUBSTITUTE(SUBSTITUTE(AH23, CHAR(13), ""),CHAR(10),"\n"),"'","\'")&amp;"', textEn: '"&amp;SUBSTITUTE(SUBSTITUTE(SUBSTITUTE(AI23, CHAR(13), ""),CHAR(10),"\n"),"'","\'")&amp;"'"&amp;IF(Z23="○",", sealable: true","")&amp;IF(AA23="○",", removable: true","")&amp;IF(AB23="○",", original: true","")&amp;"}")</f>
        <v>, '00-hajimari-b-n-9': {megami: 'honoka-hajimari', name: '精霊連携', nameEn: '', nameZh: '', nameZhG1: '', nameKo: '', ruby: 'せいれいれんけい', rubyEn: '', baseType: 'normal', type: 'enhance', capacity: '3', text: '終端（あなたはこのターン中はもうカードの使用と基本動作が行えない。あなたのターンならばそのままメインフェイズが終了し、相手のターンならばもう対応できない）\n【展開中】あなたの《攻撃》は+1/0となる。', textZh: '', textZhG1: '', textKo: '', textEn: ''}</v>
      </c>
      <c r="AP23" s="38" t="str">
        <f t="shared" si="0"/>
        <v xml:space="preserve">    /** 《精霊連携》 */ export const HAJIMARI_B_N_9: TCardId = '00-hajimari-b-n-9';</v>
      </c>
      <c r="AQ23" s="39" t="str">
        <f t="shared" si="1"/>
        <v xml:space="preserve">    | '00-hajimari-b-n-9'</v>
      </c>
    </row>
    <row r="24" spans="1:43">
      <c r="A24" s="9" t="s">
        <v>748</v>
      </c>
      <c r="B24" s="1" t="s">
        <v>726</v>
      </c>
      <c r="C24" s="9"/>
      <c r="D24" s="9"/>
      <c r="E24" s="9" t="s">
        <v>796</v>
      </c>
      <c r="F24" s="9" t="s">
        <v>797</v>
      </c>
      <c r="G24" s="9"/>
      <c r="H24" s="9"/>
      <c r="I24" s="10"/>
      <c r="J24" s="9"/>
      <c r="K24" s="9"/>
      <c r="L24" s="9"/>
      <c r="M24" s="24" t="s">
        <v>54</v>
      </c>
      <c r="N24" s="9"/>
      <c r="O24" s="9"/>
      <c r="P24" s="9"/>
      <c r="Q24" s="9"/>
      <c r="R24" s="24" t="s">
        <v>49</v>
      </c>
      <c r="S24" s="9"/>
      <c r="T24" s="9" t="s">
        <v>819</v>
      </c>
      <c r="U24" s="11"/>
      <c r="V24" s="9" t="s">
        <v>815</v>
      </c>
      <c r="W24" s="11"/>
      <c r="X24" s="9"/>
      <c r="Y24" s="9" t="s">
        <v>821</v>
      </c>
      <c r="Z24" s="9"/>
      <c r="AA24" s="9"/>
      <c r="AB24" s="9"/>
      <c r="AC24" s="15"/>
      <c r="AD24" s="15"/>
      <c r="AE24" s="16"/>
      <c r="AF24" s="12"/>
      <c r="AG24" s="16"/>
      <c r="AH24" s="12"/>
      <c r="AI24" s="15"/>
      <c r="AJ24" s="11"/>
      <c r="AK24" s="11"/>
      <c r="AL24" s="11"/>
      <c r="AM24" s="11"/>
      <c r="AN24" s="11"/>
      <c r="AO24" s="8"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'"&amp;VLOOKUP(M24,マスタ!$A$1:$B$99,2,FALSE)&amp;"'"&amp;IF(N24="○",", extra: true","")&amp;IF(O24&lt;&gt;"",", extraFrom: '"&amp;O24&amp;"'","")&amp;IF(P24&lt;&gt;"",", exchangableTo: '"&amp;P24&amp;"'","")&amp;IF(Q24="○",", poison: true","")&amp;IF(R24&lt;&gt;"", ", type: '"&amp;VLOOKUP(R24,マスタ!$D$1:$E$99,2,FALSE)&amp;"'", "")&amp;IF(S24&lt;&gt;"",", subType: '"&amp;VLOOKUP(S24,マスタ!$D$1:$E$99,2,FALSE)&amp;"'","")&amp;""&amp;IF(T24&lt;&gt;"",", range: '"&amp;T24&amp;"'","")&amp;IF(V24&lt;&gt;"",", damage: '"&amp;V24&amp;"'","")&amp;IF(X24&lt;&gt;"",", capacity: '"&amp;X24&amp;"'","")&amp;IF(Y24&lt;&gt;"",", cost: '"&amp;Y24&amp;"'","")&amp;", text: '"&amp;SUBSTITUTE(SUBSTITUTE(AC24, CHAR(13), ""),CHAR(10),"\n")&amp;IF(AD24&lt;&gt;"", "', textAdditional: '"&amp;SUBSTITUTE(SUBSTITUTE(AD24, CHAR(13), ""),CHAR(10),"\n"), "")&amp;"', textZh: '"&amp;SUBSTITUTE(SUBSTITUTE(SUBSTITUTE(AE24, CHAR(13), ""),CHAR(10),"\n"),"'","\'")&amp;"', textZhG1: '"&amp;SUBSTITUTE(SUBSTITUTE(SUBSTITUTE(AG24, CHAR(13), ""),CHAR(10),"\n"),"'","\'")&amp;IF(AF24&lt;&gt;"", "', textZhAdditional: '"&amp;SUBSTITUTE(SUBSTITUTE(AF24, CHAR(13), ""),CHAR(10),"\n"), "")&amp;"', textKo: '"&amp;SUBSTITUTE(SUBSTITUTE(SUBSTITUTE(AH24, CHAR(13), ""),CHAR(10),"\n"),"'","\'")&amp;"', textEn: '"&amp;SUBSTITUTE(SUBSTITUTE(SUBSTITUTE(AI24, CHAR(13), ""),CHAR(10),"\n"),"'","\'")&amp;"'"&amp;IF(Z24="○",", sealable: true","")&amp;IF(AA24="○",", removable: true","")&amp;IF(AB24="○",", original: true","")&amp;"}")</f>
        <v>, '00-hajimari-b-s-1': {megami: 'honoka-hajimari', name: '光満ちる一刀', nameEn: '', nameZh: '', nameZhG1: '', nameKo: '', ruby: 'ひかりみちるいっとう', rubyEn: '', baseType: 'special', type: 'attack', range: '3-4', damage: '4/3', cost: '5', text: '', textZh: '', textZhG1: '', textKo: '', textEn: ''}</v>
      </c>
      <c r="AP24" s="38" t="str">
        <f t="shared" si="0"/>
        <v xml:space="preserve">    /** 《光満ちる一刀》 */ export const HAJIMARI_B_S_1: TCardId = '00-hajimari-b-s-1';</v>
      </c>
      <c r="AQ24" s="39" t="str">
        <f t="shared" si="1"/>
        <v xml:space="preserve">    | '00-hajimari-b-s-1'</v>
      </c>
    </row>
    <row r="25" spans="1:43">
      <c r="A25" s="9" t="s">
        <v>749</v>
      </c>
      <c r="B25" s="1" t="s">
        <v>726</v>
      </c>
      <c r="C25" s="9"/>
      <c r="D25" s="9"/>
      <c r="E25" s="9" t="s">
        <v>798</v>
      </c>
      <c r="F25" s="9" t="s">
        <v>799</v>
      </c>
      <c r="G25" s="9"/>
      <c r="H25" s="9"/>
      <c r="I25" s="10"/>
      <c r="J25" s="9"/>
      <c r="K25" s="9"/>
      <c r="L25" s="9"/>
      <c r="M25" s="24" t="s">
        <v>54</v>
      </c>
      <c r="N25" s="9"/>
      <c r="O25" s="9"/>
      <c r="P25" s="9"/>
      <c r="Q25" s="9"/>
      <c r="R25" s="24" t="s">
        <v>55</v>
      </c>
      <c r="S25" s="9"/>
      <c r="T25" s="9"/>
      <c r="U25" s="11"/>
      <c r="V25" s="9"/>
      <c r="W25" s="11"/>
      <c r="X25" s="9" t="s">
        <v>824</v>
      </c>
      <c r="Y25" s="9" t="s">
        <v>825</v>
      </c>
      <c r="Z25" s="9"/>
      <c r="AA25" s="9"/>
      <c r="AB25" s="9"/>
      <c r="AC25" s="15" t="s">
        <v>839</v>
      </c>
      <c r="AD25" s="15"/>
      <c r="AE25" s="16"/>
      <c r="AF25" s="12"/>
      <c r="AG25" s="16"/>
      <c r="AH25" s="12"/>
      <c r="AI25" s="15"/>
      <c r="AJ25" s="11"/>
      <c r="AK25" s="11"/>
      <c r="AL25" s="11"/>
      <c r="AM25" s="11"/>
      <c r="AN25" s="11"/>
      <c r="AO25" s="8"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'"&amp;VLOOKUP(M25,マスタ!$A$1:$B$99,2,FALSE)&amp;"'"&amp;IF(N25="○",", extra: true","")&amp;IF(O25&lt;&gt;"",", extraFrom: '"&amp;O25&amp;"'","")&amp;IF(P25&lt;&gt;"",", exchangableTo: '"&amp;P25&amp;"'","")&amp;IF(Q25="○",", poison: true","")&amp;IF(R25&lt;&gt;"", ", type: '"&amp;VLOOKUP(R25,マスタ!$D$1:$E$99,2,FALSE)&amp;"'", "")&amp;IF(S25&lt;&gt;"",", subType: '"&amp;VLOOKUP(S25,マスタ!$D$1:$E$99,2,FALSE)&amp;"'","")&amp;""&amp;IF(T25&lt;&gt;"",", range: '"&amp;T25&amp;"'","")&amp;IF(V25&lt;&gt;"",", damage: '"&amp;V25&amp;"'","")&amp;IF(X25&lt;&gt;"",", capacity: '"&amp;X25&amp;"'","")&amp;IF(Y25&lt;&gt;"",", cost: '"&amp;Y25&amp;"'","")&amp;", text: '"&amp;SUBSTITUTE(SUBSTITUTE(AC25, CHAR(13), ""),CHAR(10),"\n")&amp;IF(AD25&lt;&gt;"", "', textAdditional: '"&amp;SUBSTITUTE(SUBSTITUTE(AD25, CHAR(13), ""),CHAR(10),"\n"), "")&amp;"', textZh: '"&amp;SUBSTITUTE(SUBSTITUTE(SUBSTITUTE(AE25, CHAR(13), ""),CHAR(10),"\n"),"'","\'")&amp;"', textZhG1: '"&amp;SUBSTITUTE(SUBSTITUTE(SUBSTITUTE(AG25, CHAR(13), ""),CHAR(10),"\n"),"'","\'")&amp;IF(AF25&lt;&gt;"", "', textZhAdditional: '"&amp;SUBSTITUTE(SUBSTITUTE(AF25, CHAR(13), ""),CHAR(10),"\n"), "")&amp;"', textKo: '"&amp;SUBSTITUTE(SUBSTITUTE(SUBSTITUTE(AH25, CHAR(13), ""),CHAR(10),"\n"),"'","\'")&amp;"', textEn: '"&amp;SUBSTITUTE(SUBSTITUTE(SUBSTITUTE(AI25, CHAR(13), ""),CHAR(10),"\n"),"'","\'")&amp;"'"&amp;IF(Z25="○",", sealable: true","")&amp;IF(AA25="○",", removable: true","")&amp;IF(AB25="○",", original: true","")&amp;"}")</f>
        <v>, '00-hajimari-b-s-2': {megami: 'honoka-hajimari', name: '花吹雪の景色', nameEn: '', nameZh: '', nameZhG1: '', nameKo: '', ruby: 'はなふぶきのけしき', rubyEn: '', baseType: 'special', type: 'action', capacity: '3', cost: '4', text: '相オーラ→間合：2', textZh: '', textZhG1: '', textKo: '', textEn: ''}</v>
      </c>
      <c r="AP25" s="38" t="str">
        <f t="shared" si="0"/>
        <v xml:space="preserve">    /** 《花吹雪の景色》 */ export const HAJIMARI_B_S_2: TCardId = '00-hajimari-b-s-2';</v>
      </c>
      <c r="AQ25" s="39" t="str">
        <f t="shared" si="1"/>
        <v xml:space="preserve">    | '00-hajimari-b-s-2'</v>
      </c>
    </row>
    <row r="26" spans="1:43" ht="24">
      <c r="A26" s="9" t="s">
        <v>750</v>
      </c>
      <c r="B26" s="1" t="s">
        <v>726</v>
      </c>
      <c r="C26" s="9"/>
      <c r="D26" s="9"/>
      <c r="E26" s="9" t="s">
        <v>800</v>
      </c>
      <c r="F26" s="9" t="s">
        <v>801</v>
      </c>
      <c r="G26" s="9"/>
      <c r="H26" s="9"/>
      <c r="I26" s="10"/>
      <c r="J26" s="9"/>
      <c r="K26" s="9"/>
      <c r="L26" s="9"/>
      <c r="M26" s="24" t="s">
        <v>54</v>
      </c>
      <c r="N26" s="9"/>
      <c r="O26" s="9"/>
      <c r="P26" s="9"/>
      <c r="Q26" s="9"/>
      <c r="R26" s="24" t="s">
        <v>55</v>
      </c>
      <c r="S26" s="24" t="s">
        <v>50</v>
      </c>
      <c r="T26" s="9"/>
      <c r="U26" s="11"/>
      <c r="V26" s="9"/>
      <c r="W26" s="11"/>
      <c r="X26" s="9"/>
      <c r="Y26" s="9" t="s">
        <v>824</v>
      </c>
      <c r="Z26" s="9"/>
      <c r="AA26" s="9"/>
      <c r="AB26" s="9"/>
      <c r="AC26" s="15" t="s">
        <v>840</v>
      </c>
      <c r="AD26" s="15"/>
      <c r="AE26" s="16"/>
      <c r="AF26" s="12"/>
      <c r="AG26" s="16"/>
      <c r="AH26" s="12"/>
      <c r="AI26" s="15"/>
      <c r="AJ26" s="11"/>
      <c r="AK26" s="11"/>
      <c r="AL26" s="11"/>
      <c r="AM26" s="11"/>
      <c r="AN26" s="11"/>
      <c r="AO26" s="8"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'"&amp;VLOOKUP(M26,マスタ!$A$1:$B$99,2,FALSE)&amp;"'"&amp;IF(N26="○",", extra: true","")&amp;IF(O26&lt;&gt;"",", extraFrom: '"&amp;O26&amp;"'","")&amp;IF(P26&lt;&gt;"",", exchangableTo: '"&amp;P26&amp;"'","")&amp;IF(Q26="○",", poison: true","")&amp;IF(R26&lt;&gt;"", ", type: '"&amp;VLOOKUP(R26,マスタ!$D$1:$E$99,2,FALSE)&amp;"'", "")&amp;IF(S26&lt;&gt;"",", subType: '"&amp;VLOOKUP(S26,マスタ!$D$1:$E$99,2,FALSE)&amp;"'","")&amp;""&amp;IF(T26&lt;&gt;"",", range: '"&amp;T26&amp;"'","")&amp;IF(V26&lt;&gt;"",", damage: '"&amp;V26&amp;"'","")&amp;IF(X26&lt;&gt;"",", capacity: '"&amp;X26&amp;"'","")&amp;IF(Y26&lt;&gt;"",", cost: '"&amp;Y26&amp;"'","")&amp;", text: '"&amp;SUBSTITUTE(SUBSTITUTE(AC26, CHAR(13), ""),CHAR(10),"\n")&amp;IF(AD26&lt;&gt;"", "', textAdditional: '"&amp;SUBSTITUTE(SUBSTITUTE(AD26, CHAR(13), ""),CHAR(10),"\n"), "")&amp;"', textZh: '"&amp;SUBSTITUTE(SUBSTITUTE(SUBSTITUTE(AE26, CHAR(13), ""),CHAR(10),"\n"),"'","\'")&amp;"', textZhG1: '"&amp;SUBSTITUTE(SUBSTITUTE(SUBSTITUTE(AG26, CHAR(13), ""),CHAR(10),"\n"),"'","\'")&amp;IF(AF26&lt;&gt;"", "', textZhAdditional: '"&amp;SUBSTITUTE(SUBSTITUTE(AF26, CHAR(13), ""),CHAR(10),"\n"), "")&amp;"', textKo: '"&amp;SUBSTITUTE(SUBSTITUTE(SUBSTITUTE(AH26, CHAR(13), ""),CHAR(10),"\n"),"'","\'")&amp;"', textEn: '"&amp;SUBSTITUTE(SUBSTITUTE(SUBSTITUTE(AI26, CHAR(13), ""),CHAR(10),"\n"),"'","\'")&amp;"'"&amp;IF(Z26="○",", sealable: true","")&amp;IF(AA26="○",", removable: true","")&amp;IF(AB26="○",", original: true","")&amp;"}")</f>
        <v>, '00-hajimari-b-s-3': {megami: 'honoka-hajimari', name: '精霊たちの風', nameEn: '', nameZh: '', nameZhG1: '', nameKo: '', ruby: 'せいれいたちのかぜ', rubyEn: '', baseType: 'special', type: 'action', subType: 'reaction', cost: '3', text: '対応した切札でない《攻撃》を打ち消す。\nカードを1枚引く。', textZh: '', textZhG1: '', textKo: '', textEn: ''}</v>
      </c>
      <c r="AP26" s="38" t="str">
        <f t="shared" si="0"/>
        <v xml:space="preserve">    /** 《精霊たちの風》 */ export const HAJIMARI_B_S_3: TCardId = '00-hajimari-b-s-3';</v>
      </c>
      <c r="AQ26" s="39" t="str">
        <f t="shared" si="1"/>
        <v xml:space="preserve">    | '00-hajimari-b-s-3'</v>
      </c>
    </row>
    <row r="27" spans="1:43" ht="48">
      <c r="A27" s="9" t="s">
        <v>751</v>
      </c>
      <c r="B27" s="1" t="s">
        <v>726</v>
      </c>
      <c r="C27" s="9"/>
      <c r="D27" s="9"/>
      <c r="E27" s="9" t="s">
        <v>802</v>
      </c>
      <c r="F27" s="9" t="s">
        <v>803</v>
      </c>
      <c r="G27" s="9"/>
      <c r="H27" s="9"/>
      <c r="I27" s="10"/>
      <c r="J27" s="9"/>
      <c r="K27" s="9"/>
      <c r="L27" s="9"/>
      <c r="M27" s="24" t="s">
        <v>54</v>
      </c>
      <c r="N27" s="9"/>
      <c r="O27" s="9"/>
      <c r="P27" s="9"/>
      <c r="Q27" s="9"/>
      <c r="R27" s="24" t="s">
        <v>49</v>
      </c>
      <c r="S27" s="9"/>
      <c r="T27" s="9" t="s">
        <v>95</v>
      </c>
      <c r="U27" s="11"/>
      <c r="V27" s="9" t="s">
        <v>807</v>
      </c>
      <c r="W27" s="11"/>
      <c r="X27" s="9"/>
      <c r="Y27" s="9" t="s">
        <v>814</v>
      </c>
      <c r="Z27" s="9"/>
      <c r="AA27" s="9"/>
      <c r="AB27" s="9"/>
      <c r="AC27" s="15" t="s">
        <v>1009</v>
      </c>
      <c r="AD27" s="15"/>
      <c r="AE27" s="16"/>
      <c r="AF27" s="12"/>
      <c r="AG27" s="16"/>
      <c r="AH27" s="12"/>
      <c r="AI27" s="15"/>
      <c r="AJ27" s="11"/>
      <c r="AK27" s="11"/>
      <c r="AL27" s="11"/>
      <c r="AM27" s="11"/>
      <c r="AN27" s="11"/>
      <c r="AO27" s="8"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'"&amp;VLOOKUP(M27,マスタ!$A$1:$B$99,2,FALSE)&amp;"'"&amp;IF(N27="○",", extra: true","")&amp;IF(O27&lt;&gt;"",", extraFrom: '"&amp;O27&amp;"'","")&amp;IF(P27&lt;&gt;"",", exchangableTo: '"&amp;P27&amp;"'","")&amp;IF(Q27="○",", poison: true","")&amp;IF(R27&lt;&gt;"", ", type: '"&amp;VLOOKUP(R27,マスタ!$D$1:$E$99,2,FALSE)&amp;"'", "")&amp;IF(S27&lt;&gt;"",", subType: '"&amp;VLOOKUP(S27,マスタ!$D$1:$E$99,2,FALSE)&amp;"'","")&amp;""&amp;IF(T27&lt;&gt;"",", range: '"&amp;T27&amp;"'","")&amp;IF(V27&lt;&gt;"",", damage: '"&amp;V27&amp;"'","")&amp;IF(X27&lt;&gt;"",", capacity: '"&amp;X27&amp;"'","")&amp;IF(Y27&lt;&gt;"",", cost: '"&amp;Y27&amp;"'","")&amp;", text: '"&amp;SUBSTITUTE(SUBSTITUTE(AC27, CHAR(13), ""),CHAR(10),"\n")&amp;IF(AD27&lt;&gt;"", "', textAdditional: '"&amp;SUBSTITUTE(SUBSTITUTE(AD27, CHAR(13), ""),CHAR(10),"\n"), "")&amp;"', textZh: '"&amp;SUBSTITUTE(SUBSTITUTE(SUBSTITUTE(AE27, CHAR(13), ""),CHAR(10),"\n"),"'","\'")&amp;"', textZhG1: '"&amp;SUBSTITUTE(SUBSTITUTE(SUBSTITUTE(AG27, CHAR(13), ""),CHAR(10),"\n"),"'","\'")&amp;IF(AF27&lt;&gt;"", "', textZhAdditional: '"&amp;SUBSTITUTE(SUBSTITUTE(AF27, CHAR(13), ""),CHAR(10),"\n"), "")&amp;"', textKo: '"&amp;SUBSTITUTE(SUBSTITUTE(SUBSTITUTE(AH27, CHAR(13), ""),CHAR(10),"\n"),"'","\'")&amp;"', textEn: '"&amp;SUBSTITUTE(SUBSTITUTE(SUBSTITUTE(AI27, CHAR(13), ""),CHAR(10),"\n"),"'","\'")&amp;"'"&amp;IF(Z27="○",", sealable: true","")&amp;IF(AA27="○",", removable: true","")&amp;IF(AB27="○",", original: true","")&amp;"}")</f>
        <v>, '00-hajimari-b-s-4': {megami: 'honoka-hajimari', name: '煌めきの乱舞', nameEn: '', nameZh: '', nameZhG1: '', nameKo: '', ruby: 'きらめきのらんぶ', rubyEn: '', baseType: 'special', type: 'attack', range: '3', damage: '2/2', cost: '2', text: '不可避（対応により間合が外されてもこの攻撃は無効化されない）\n----\n【即再起】あなたが2以上のライフへのダメージを受ける。\n（条件を満たしたら、直ちに使用済から未使用に戻る）', textZh: '', textZhG1: '', textKo: '', textEn: ''}</v>
      </c>
      <c r="AP27" s="38" t="str">
        <f t="shared" si="0"/>
        <v xml:space="preserve">    /** 《煌めきの乱舞》 */ export const HAJIMARI_B_S_4: TCardId = '00-hajimari-b-s-4';</v>
      </c>
      <c r="AQ27" s="39" t="str">
        <f t="shared" si="1"/>
        <v xml:space="preserve">    | '00-hajimari-b-s-4'</v>
      </c>
    </row>
  </sheetData>
  <phoneticPr fontId="12"/>
  <pageMargins left="0.69930555555555596" right="0.69930555555555596"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L62"/>
  <sheetViews>
    <sheetView tabSelected="1" workbookViewId="0">
      <pane xSplit="1" ySplit="1" topLeftCell="M23" activePane="bottomRight" state="frozen"/>
      <selection pane="topRight" activeCell="B1" sqref="B1"/>
      <selection pane="bottomLeft" activeCell="A2" sqref="A2"/>
      <selection pane="bottomRight" activeCell="AC34" sqref="AC34"/>
    </sheetView>
  </sheetViews>
  <sheetFormatPr defaultColWidth="12.625" defaultRowHeight="13.5"/>
  <cols>
    <col min="1" max="1" width="17.125" style="14" customWidth="1"/>
    <col min="2" max="2" width="16.25" style="14" customWidth="1"/>
    <col min="3" max="3" width="9" style="14" bestFit="1" customWidth="1"/>
    <col min="4" max="4" width="11.375" style="14" customWidth="1"/>
    <col min="5" max="5" width="16.75" style="14" bestFit="1" customWidth="1"/>
    <col min="6" max="8" width="16.375" style="14" customWidth="1"/>
    <col min="9" max="9" width="15.75" style="14" customWidth="1"/>
    <col min="10" max="10" width="16.375" style="14" customWidth="1"/>
    <col min="11" max="11" width="14.125" style="14" customWidth="1"/>
    <col min="12" max="12" width="16.375" style="14" customWidth="1"/>
    <col min="13" max="13" width="6.875" style="14" customWidth="1"/>
    <col min="14" max="14" width="4.875" style="14" customWidth="1"/>
    <col min="15" max="15" width="14.125" style="14" customWidth="1"/>
    <col min="16" max="16" width="14.25" style="14" customWidth="1"/>
    <col min="17" max="18" width="6.875" style="14" customWidth="1"/>
    <col min="19" max="22" width="9.75" style="14" customWidth="1"/>
    <col min="23" max="28" width="6.875" style="14" customWidth="1"/>
    <col min="29" max="29" width="57.375" style="14" customWidth="1"/>
    <col min="30" max="30" width="24.75" style="14" customWidth="1"/>
    <col min="31" max="31" width="45.5" style="14" customWidth="1"/>
    <col min="32" max="32" width="15.625" style="14" customWidth="1"/>
    <col min="33" max="34" width="45.5" style="14" customWidth="1"/>
    <col min="35" max="35" width="42.875" style="14" customWidth="1"/>
    <col min="36" max="36" width="106.25" style="14" bestFit="1" customWidth="1"/>
    <col min="37" max="40" width="18.75" style="14" customWidth="1"/>
    <col min="41" max="41" width="86.125" style="14" customWidth="1"/>
    <col min="42" max="42" width="62" style="14" customWidth="1"/>
    <col min="43" max="16384" width="12.625" style="14"/>
  </cols>
  <sheetData>
    <row r="1" spans="1:1026">
      <c r="A1" s="9" t="s">
        <v>1</v>
      </c>
      <c r="B1" s="9" t="s">
        <v>6</v>
      </c>
      <c r="C1" s="9" t="s">
        <v>9</v>
      </c>
      <c r="D1" s="9" t="s">
        <v>10</v>
      </c>
      <c r="E1" s="9" t="s">
        <v>2</v>
      </c>
      <c r="F1" s="9" t="s">
        <v>12</v>
      </c>
      <c r="G1" s="9" t="s">
        <v>3</v>
      </c>
      <c r="H1" s="9" t="s">
        <v>4</v>
      </c>
      <c r="I1" s="10" t="s">
        <v>14</v>
      </c>
      <c r="J1" s="9" t="s">
        <v>5</v>
      </c>
      <c r="K1" s="9" t="s">
        <v>7</v>
      </c>
      <c r="L1" s="9" t="s">
        <v>15</v>
      </c>
      <c r="M1" s="9" t="s">
        <v>16</v>
      </c>
      <c r="N1" s="9" t="s">
        <v>17</v>
      </c>
      <c r="O1" s="9" t="s">
        <v>18</v>
      </c>
      <c r="P1" s="9" t="s">
        <v>19</v>
      </c>
      <c r="Q1" s="9" t="s">
        <v>22</v>
      </c>
      <c r="R1" s="9" t="s">
        <v>24</v>
      </c>
      <c r="S1" s="9" t="s">
        <v>26</v>
      </c>
      <c r="T1" s="11" t="s">
        <v>30</v>
      </c>
      <c r="U1" s="9" t="s">
        <v>31</v>
      </c>
      <c r="V1" s="11" t="s">
        <v>30</v>
      </c>
      <c r="W1" s="9" t="s">
        <v>32</v>
      </c>
      <c r="X1" s="9" t="s">
        <v>981</v>
      </c>
      <c r="Y1" s="9" t="s">
        <v>33</v>
      </c>
      <c r="Z1" s="9" t="s">
        <v>34</v>
      </c>
      <c r="AA1" s="9" t="s">
        <v>35</v>
      </c>
      <c r="AB1" s="9" t="s">
        <v>841</v>
      </c>
      <c r="AC1" s="9" t="s">
        <v>36</v>
      </c>
      <c r="AD1" s="9" t="s">
        <v>37</v>
      </c>
      <c r="AE1" s="9" t="s">
        <v>38</v>
      </c>
      <c r="AF1" s="9" t="s">
        <v>39</v>
      </c>
      <c r="AG1" s="9" t="s">
        <v>40</v>
      </c>
      <c r="AH1" s="12" t="s">
        <v>41</v>
      </c>
      <c r="AI1" s="9" t="s">
        <v>42</v>
      </c>
      <c r="AJ1" s="9" t="s">
        <v>30</v>
      </c>
      <c r="AK1" s="9" t="s">
        <v>43</v>
      </c>
      <c r="AL1" s="9" t="s">
        <v>44</v>
      </c>
      <c r="AM1" s="9" t="s">
        <v>45</v>
      </c>
      <c r="AN1" s="9" t="s">
        <v>46</v>
      </c>
      <c r="AO1" s="13"/>
    </row>
    <row r="2" spans="1:1026" ht="48">
      <c r="A2" s="9" t="s">
        <v>842</v>
      </c>
      <c r="B2" s="1" t="s">
        <v>844</v>
      </c>
      <c r="C2" s="9"/>
      <c r="D2" s="9"/>
      <c r="E2" s="9" t="s">
        <v>846</v>
      </c>
      <c r="F2" s="9" t="s">
        <v>843</v>
      </c>
      <c r="G2" s="9"/>
      <c r="H2" s="9"/>
      <c r="I2" s="10"/>
      <c r="J2" s="9"/>
      <c r="K2" s="9"/>
      <c r="L2" s="9"/>
      <c r="M2" s="24" t="s">
        <v>48</v>
      </c>
      <c r="N2" s="9"/>
      <c r="O2" s="9"/>
      <c r="P2" s="9"/>
      <c r="Q2" s="24" t="s">
        <v>87</v>
      </c>
      <c r="R2" s="9"/>
      <c r="S2" s="9"/>
      <c r="T2" s="11"/>
      <c r="U2" s="9"/>
      <c r="V2" s="11"/>
      <c r="W2" s="9"/>
      <c r="X2" s="63"/>
      <c r="Y2" s="9"/>
      <c r="Z2" s="9"/>
      <c r="AA2" s="9"/>
      <c r="AB2" s="9" t="s">
        <v>190</v>
      </c>
      <c r="AC2" s="15" t="s">
        <v>845</v>
      </c>
      <c r="AD2" s="15"/>
      <c r="AE2" s="16"/>
      <c r="AF2" s="12"/>
      <c r="AG2" s="16"/>
      <c r="AH2" s="12"/>
      <c r="AI2" s="15"/>
      <c r="AJ2" s="11"/>
      <c r="AK2" s="11"/>
      <c r="AL2" s="11"/>
      <c r="AM2" s="11"/>
      <c r="AN2" s="11"/>
      <c r="AO2" s="8"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'"&amp;VLOOKUP(M2,マスタ!$A$1:$B$99,2,FALSE)&amp;"'"&amp;IF(N2="○",", extra: true","")&amp;IF(O2&lt;&gt;"",", extraFrom: '"&amp;O2&amp;"'","")&amp;IF(P2&lt;&gt;"",", exchangableTo: '"&amp;P2&amp;"'","")&amp;IF(Q2&lt;&gt;"", ", type: '"&amp;VLOOKUP(Q2,マスタ!$D$1:$E$99,2,FALSE)&amp;"'", "")&amp;IF(R2&lt;&gt;"",", subType: '"&amp;VLOOKUP(R2,マスタ!$D$1:$E$99,2,FALSE)&amp;"'","")&amp;""&amp;IF(S2&lt;&gt;"",", range: '"&amp;S2&amp;"'","")&amp;IF(U2&lt;&gt;"",", damage: '"&amp;U2&amp;"'","")&amp;IF(W2&lt;&gt;"",", capacity: '"&amp;W2&amp;"'","")&amp;IF(X2&lt;&gt;"",", growth: "&amp;X2&amp;"","")&amp;IF(Y2&lt;&gt;"",", cost: '"&amp;Y2&amp;"'","")&amp;", text: '"&amp;SUBSTITUTE(SUBSTITUTE(AC2, CHAR(13), ""),CHAR(10),"\n")&amp;IF(AD2&lt;&gt;"", "', textAdditional: '"&amp;SUBSTITUTE(SUBSTITUTE(AD2, CHAR(13), ""),CHAR(10),"\n"), "")&amp;"', textZh: '"&amp;SUBSTITUTE(SUBSTITUTE(SUBSTITUTE(AE2, CHAR(13), ""),CHAR(10),"\n"),"'","\'")&amp;"', textZhG1: '"&amp;SUBSTITUTE(SUBSTITUTE(SUBSTITUTE(AG2, CHAR(13), ""),CHAR(10),"\n"),"'","\'")&amp;IF(AF2&lt;&gt;"", "', textZhAdditional: '"&amp;SUBSTITUTE(SUBSTITUTE(AF2, CHAR(13), ""),CHAR(10),"\n"), "")&amp;"', textKo: '"&amp;SUBSTITUTE(SUBSTITUTE(SUBSTITUTE(AH2, CHAR(13), ""),CHAR(10),"\n"),"'","\'")&amp;"', textEn: '"&amp;SUBSTITUTE(SUBSTITUTE(SUBSTITUTE(AI2, CHAR(13), ""),CHAR(10),"\n"),"'","\'")&amp;"'"&amp;IF(Z2="○",", sealable: true","")&amp;IF(AA2="○",", removable: true","")&amp;IF(AB2="○",", original: true","")&amp;"}")</f>
        <v>'05-oboro-o-n-a': {megami: 'oboro-original', name: '仙人呼法', nameEn: '', nameZh: '', nameZhG1: '', nameKo: '', ruby: 'せんじんこほう', rubyEn: '', baseType: 'normal', type: 'action', text: '集中力を1得て、あなたの山札の一番上を伏せ札にする。\n【常時】このカードは捨て札にあるならば、伏せ札の枚数に数える。\n【常時】このカードが捨て札にあるならば、あなたは再構成によるダメージを受けない。', textZh: '', textZhG1: '', textKo: '', textEn: '', original: true}</v>
      </c>
      <c r="AP2" s="38" t="str">
        <f t="shared" ref="AP2:AP34" si="0">IF($A2&lt;&gt;"", "    /** 《"&amp;$E2&amp;"》 */ export const "&amp;SUBSTITUTE(UPPER(IF(MID($A2, 3, 1)="-", RIGHT($A2,LEN($A2)-3), $A2)), "-", "_")&amp;": TCardId = '"&amp;$A2&amp;"';", "")</f>
        <v xml:space="preserve">    /** 《仙人呼法》 */ export const OBORO_O_N_A: TCardId = '05-oboro-o-n-a';</v>
      </c>
      <c r="AQ2" s="39" t="str">
        <f t="shared" ref="AQ2:AQ34" si="1">IF($A2&lt;&gt;"", "    | '"&amp;$A2&amp;"'", "")</f>
        <v xml:space="preserve">    | '05-oboro-o-n-a'</v>
      </c>
    </row>
    <row r="3" spans="1:1026" ht="48">
      <c r="A3" s="9" t="s">
        <v>856</v>
      </c>
      <c r="B3" s="1" t="s">
        <v>844</v>
      </c>
      <c r="C3" s="9"/>
      <c r="D3" s="9"/>
      <c r="E3" s="9" t="s">
        <v>851</v>
      </c>
      <c r="F3" s="9" t="s">
        <v>852</v>
      </c>
      <c r="G3" s="9"/>
      <c r="H3" s="9"/>
      <c r="I3" s="10"/>
      <c r="J3" s="9"/>
      <c r="K3" s="9"/>
      <c r="L3" s="9"/>
      <c r="M3" s="24" t="s">
        <v>48</v>
      </c>
      <c r="N3" s="9"/>
      <c r="O3" s="9"/>
      <c r="P3" s="9"/>
      <c r="Q3" s="24" t="s">
        <v>77</v>
      </c>
      <c r="R3" s="9"/>
      <c r="S3" s="9" t="s">
        <v>854</v>
      </c>
      <c r="T3" s="11"/>
      <c r="U3" s="9" t="s">
        <v>855</v>
      </c>
      <c r="V3" s="11"/>
      <c r="W3" s="9"/>
      <c r="X3" s="63"/>
      <c r="Y3" s="9"/>
      <c r="Z3" s="9"/>
      <c r="AA3" s="9"/>
      <c r="AB3" s="9"/>
      <c r="AC3" s="15" t="s">
        <v>853</v>
      </c>
      <c r="AD3" s="15"/>
      <c r="AE3" s="16"/>
      <c r="AF3" s="12"/>
      <c r="AG3" s="16"/>
      <c r="AH3" s="12"/>
      <c r="AI3" s="15"/>
      <c r="AJ3" s="11"/>
      <c r="AK3" s="11"/>
      <c r="AL3" s="11"/>
      <c r="AM3" s="11"/>
      <c r="AN3" s="11"/>
      <c r="AO3" s="8"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'"&amp;VLOOKUP(M3,マスタ!$A$1:$B$99,2,FALSE)&amp;"'"&amp;IF(N3="○",", extra: true","")&amp;IF(O3&lt;&gt;"",", extraFrom: '"&amp;O3&amp;"'","")&amp;IF(P3&lt;&gt;"",", exchangableTo: '"&amp;P3&amp;"'","")&amp;IF(Q3&lt;&gt;"", ", type: '"&amp;VLOOKUP(Q3,マスタ!$D$1:$E$99,2,FALSE)&amp;"'", "")&amp;IF(R3&lt;&gt;"",", subType: '"&amp;VLOOKUP(R3,マスタ!$D$1:$E$99,2,FALSE)&amp;"'","")&amp;""&amp;IF(S3&lt;&gt;"",", range: '"&amp;S3&amp;"'","")&amp;IF(U3&lt;&gt;"",", damage: '"&amp;U3&amp;"'","")&amp;IF(W3&lt;&gt;"",", capacity: '"&amp;W3&amp;"'","")&amp;IF(X3&lt;&gt;"",", growth: "&amp;X3&amp;"","")&amp;IF(Y3&lt;&gt;"",", cost: '"&amp;Y3&amp;"'","")&amp;", text: '"&amp;SUBSTITUTE(SUBSTITUTE(AC3, CHAR(13), ""),CHAR(10),"\n")&amp;IF(AD3&lt;&gt;"", "', textAdditional: '"&amp;SUBSTITUTE(SUBSTITUTE(AD3, CHAR(13), ""),CHAR(10),"\n"), "")&amp;"', textZh: '"&amp;SUBSTITUTE(SUBSTITUTE(SUBSTITUTE(AE3, CHAR(13), ""),CHAR(10),"\n"),"'","\'")&amp;"', textZhG1: '"&amp;SUBSTITUTE(SUBSTITUTE(SUBSTITUTE(AG3, CHAR(13), ""),CHAR(10),"\n"),"'","\'")&amp;IF(AF3&lt;&gt;"", "', textZhAdditional: '"&amp;SUBSTITUTE(SUBSTITUTE(AF3, CHAR(13), ""),CHAR(10),"\n"), "")&amp;"', textKo: '"&amp;SUBSTITUTE(SUBSTITUTE(SUBSTITUTE(AH3, CHAR(13), ""),CHAR(10),"\n"),"'","\'")&amp;"', textEn: '"&amp;SUBSTITUTE(SUBSTITUTE(SUBSTITUTE(AI3, CHAR(13), ""),CHAR(10),"\n"),"'","\'")&amp;"'"&amp;IF(Z3="○",", sealable: true","")&amp;IF(AA3="○",", removable: true","")&amp;IF(AB3="○",", original: true","")&amp;"}")</f>
        <v>, '05-oboro-o-n-b': {megami: 'oboro-original', name: '緋色手裏剣', nameEn: '', nameZh: '', nameZhG1: '', nameKo: '', ruby: 'ひいろしゅりけん', rubyEn: '', baseType: 'normal', type: 'attack', range: '3-6', damage: '2/1', text: '設置\n【常時】あなたはこのカードを手札にあるかのように伏せ札から使用してもよい。\n【常時】あなたの終了フェイズに両者の伏せ札が合計5枚以上あるならば、このカードを捨て札から伏せ札にしてもよい。', textZh: '', textZhG1: '', textKo: '', textEn: ''}</v>
      </c>
      <c r="AP3" s="38" t="str">
        <f>IF($A3&lt;&gt;"", "    /** 《"&amp;$E3&amp;"》 */ export const "&amp;SUBSTITUTE(UPPER(IF(MID($A3, 3, 1)="-", RIGHT($A3,LEN($A3)-3), $A3)), "-", "_")&amp;": TCardId = '"&amp;$A3&amp;"';", "")</f>
        <v xml:space="preserve">    /** 《緋色手裏剣》 */ export const OBORO_O_N_B: TCardId = '05-oboro-o-n-b';</v>
      </c>
      <c r="AQ3" s="39" t="str">
        <f>IF($A3&lt;&gt;"", "    | '"&amp;$A3&amp;"'", "")</f>
        <v xml:space="preserve">    | '05-oboro-o-n-b'</v>
      </c>
    </row>
    <row r="4" spans="1:1026" ht="24">
      <c r="A4" s="9" t="s">
        <v>847</v>
      </c>
      <c r="B4" s="1" t="s">
        <v>844</v>
      </c>
      <c r="C4" s="9"/>
      <c r="D4" s="9"/>
      <c r="E4" s="9" t="s">
        <v>848</v>
      </c>
      <c r="F4" s="9" t="s">
        <v>849</v>
      </c>
      <c r="G4" s="9"/>
      <c r="H4" s="9"/>
      <c r="I4" s="10"/>
      <c r="J4" s="9"/>
      <c r="K4" s="9"/>
      <c r="L4" s="9"/>
      <c r="M4" s="24" t="s">
        <v>92</v>
      </c>
      <c r="N4" s="9"/>
      <c r="O4" s="9"/>
      <c r="P4" s="9"/>
      <c r="Q4" s="24" t="s">
        <v>87</v>
      </c>
      <c r="R4" s="9"/>
      <c r="S4" s="9"/>
      <c r="T4" s="11"/>
      <c r="U4" s="9"/>
      <c r="V4" s="11"/>
      <c r="W4" s="9"/>
      <c r="X4" s="63"/>
      <c r="Y4" s="9" t="s">
        <v>94</v>
      </c>
      <c r="Z4" s="9"/>
      <c r="AA4" s="9"/>
      <c r="AB4" s="9" t="s">
        <v>190</v>
      </c>
      <c r="AC4" s="15" t="s">
        <v>850</v>
      </c>
      <c r="AD4" s="15"/>
      <c r="AE4" s="16"/>
      <c r="AF4" s="12"/>
      <c r="AG4" s="16"/>
      <c r="AH4" s="12"/>
      <c r="AI4" s="15"/>
      <c r="AJ4" s="11"/>
      <c r="AK4" s="11"/>
      <c r="AL4" s="11"/>
      <c r="AM4" s="11"/>
      <c r="AN4" s="11"/>
      <c r="AO4" s="8"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'"&amp;VLOOKUP(M4,マスタ!$A$1:$B$99,2,FALSE)&amp;"'"&amp;IF(N4="○",", extra: true","")&amp;IF(O4&lt;&gt;"",", extraFrom: '"&amp;O4&amp;"'","")&amp;IF(P4&lt;&gt;"",", exchangableTo: '"&amp;P4&amp;"'","")&amp;IF(Q4&lt;&gt;"", ", type: '"&amp;VLOOKUP(Q4,マスタ!$D$1:$E$99,2,FALSE)&amp;"'", "")&amp;IF(R4&lt;&gt;"",", subType: '"&amp;VLOOKUP(R4,マスタ!$D$1:$E$99,2,FALSE)&amp;"'","")&amp;""&amp;IF(S4&lt;&gt;"",", range: '"&amp;S4&amp;"'","")&amp;IF(U4&lt;&gt;"",", damage: '"&amp;U4&amp;"'","")&amp;IF(W4&lt;&gt;"",", capacity: '"&amp;W4&amp;"'","")&amp;IF(X4&lt;&gt;"",", growth: "&amp;X4&amp;"","")&amp;IF(Y4&lt;&gt;"",", cost: '"&amp;Y4&amp;"'","")&amp;", text: '"&amp;SUBSTITUTE(SUBSTITUTE(AC4, CHAR(13), ""),CHAR(10),"\n")&amp;IF(AD4&lt;&gt;"", "', textAdditional: '"&amp;SUBSTITUTE(SUBSTITUTE(AD4, CHAR(13), ""),CHAR(10),"\n"), "")&amp;"', textZh: '"&amp;SUBSTITUTE(SUBSTITUTE(SUBSTITUTE(AE4, CHAR(13), ""),CHAR(10),"\n"),"'","\'")&amp;"', textZhG1: '"&amp;SUBSTITUTE(SUBSTITUTE(SUBSTITUTE(AG4, CHAR(13), ""),CHAR(10),"\n"),"'","\'")&amp;IF(AF4&lt;&gt;"", "', textZhAdditional: '"&amp;SUBSTITUTE(SUBSTITUTE(AF4, CHAR(13), ""),CHAR(10),"\n"), "")&amp;"', textKo: '"&amp;SUBSTITUTE(SUBSTITUTE(SUBSTITUTE(AH4, CHAR(13), ""),CHAR(10),"\n"),"'","\'")&amp;"', textEn: '"&amp;SUBSTITUTE(SUBSTITUTE(SUBSTITUTE(AI4, CHAR(13), ""),CHAR(10),"\n"),"'","\'")&amp;"'"&amp;IF(Z4="○",", sealable: true","")&amp;IF(AA4="○",", removable: true","")&amp;IF(AB4="○",", original: true","")&amp;"}")</f>
        <v>, '05-oboro-o-s-a': {megami: 'oboro-original', name: '朧霞', nameEn: '', nameZh: '', nameZhG1: '', nameKo: '', ruby: 'おぼろがすみ', rubyEn: '', baseType: 'special', type: 'action', cost: '2', text: '【使用済】各ターンにあなたが初めて伏せ札から《攻撃》でないカードを使用した時、その解決後に基本動作を1回行ってもよい。', textZh: '', textZhG1: '', textKo: '', textEn: '', original: true}</v>
      </c>
      <c r="AP4" s="38" t="str">
        <f t="shared" si="0"/>
        <v xml:space="preserve">    /** 《朧霞》 */ export const OBORO_O_S_A: TCardId = '05-oboro-o-s-a';</v>
      </c>
      <c r="AQ4" s="39" t="str">
        <f t="shared" si="1"/>
        <v xml:space="preserve">    | '05-oboro-o-s-a'</v>
      </c>
    </row>
    <row r="5" spans="1:1026" ht="36">
      <c r="A5" s="9" t="s">
        <v>958</v>
      </c>
      <c r="B5" s="1" t="s">
        <v>844</v>
      </c>
      <c r="C5" s="9"/>
      <c r="D5" s="9"/>
      <c r="E5" s="9" t="s">
        <v>857</v>
      </c>
      <c r="F5" s="9" t="s">
        <v>858</v>
      </c>
      <c r="G5" s="9"/>
      <c r="H5" s="9"/>
      <c r="I5" s="10"/>
      <c r="J5" s="9"/>
      <c r="K5" s="9"/>
      <c r="L5" s="9"/>
      <c r="M5" s="24" t="s">
        <v>92</v>
      </c>
      <c r="N5" s="9"/>
      <c r="O5" s="9"/>
      <c r="P5" s="9"/>
      <c r="Q5" s="24" t="s">
        <v>87</v>
      </c>
      <c r="R5" s="9"/>
      <c r="S5" s="9"/>
      <c r="T5" s="11"/>
      <c r="U5" s="9"/>
      <c r="V5" s="11"/>
      <c r="W5" s="9"/>
      <c r="X5" s="63"/>
      <c r="Y5" s="9" t="s">
        <v>94</v>
      </c>
      <c r="Z5" s="9"/>
      <c r="AA5" s="9"/>
      <c r="AB5" s="9" t="s">
        <v>190</v>
      </c>
      <c r="AC5" s="15" t="s">
        <v>859</v>
      </c>
      <c r="AD5" s="15"/>
      <c r="AE5" s="16"/>
      <c r="AF5" s="12"/>
      <c r="AG5" s="16"/>
      <c r="AH5" s="12"/>
      <c r="AI5" s="15"/>
      <c r="AJ5" s="11"/>
      <c r="AK5" s="11"/>
      <c r="AL5" s="11"/>
      <c r="AM5" s="11"/>
      <c r="AN5" s="11"/>
      <c r="AO5" s="8"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'"&amp;VLOOKUP(M5,マスタ!$A$1:$B$99,2,FALSE)&amp;"'"&amp;IF(N5="○",", extra: true","")&amp;IF(O5&lt;&gt;"",", extraFrom: '"&amp;O5&amp;"'","")&amp;IF(P5&lt;&gt;"",", exchangableTo: '"&amp;P5&amp;"'","")&amp;IF(Q5&lt;&gt;"", ", type: '"&amp;VLOOKUP(Q5,マスタ!$D$1:$E$99,2,FALSE)&amp;"'", "")&amp;IF(R5&lt;&gt;"",", subType: '"&amp;VLOOKUP(R5,マスタ!$D$1:$E$99,2,FALSE)&amp;"'","")&amp;""&amp;IF(S5&lt;&gt;"",", range: '"&amp;S5&amp;"'","")&amp;IF(U5&lt;&gt;"",", damage: '"&amp;U5&amp;"'","")&amp;IF(W5&lt;&gt;"",", capacity: '"&amp;W5&amp;"'","")&amp;IF(X5&lt;&gt;"",", growth: "&amp;X5&amp;"","")&amp;IF(Y5&lt;&gt;"",", cost: '"&amp;Y5&amp;"'","")&amp;", text: '"&amp;SUBSTITUTE(SUBSTITUTE(AC5, CHAR(13), ""),CHAR(10),"\n")&amp;IF(AD5&lt;&gt;"", "', textAdditional: '"&amp;SUBSTITUTE(SUBSTITUTE(AD5, CHAR(13), ""),CHAR(10),"\n"), "")&amp;"', textZh: '"&amp;SUBSTITUTE(SUBSTITUTE(SUBSTITUTE(AE5, CHAR(13), ""),CHAR(10),"\n"),"'","\'")&amp;"', textZhG1: '"&amp;SUBSTITUTE(SUBSTITUTE(SUBSTITUTE(AG5, CHAR(13), ""),CHAR(10),"\n"),"'","\'")&amp;IF(AF5&lt;&gt;"", "', textZhAdditional: '"&amp;SUBSTITUTE(SUBSTITUTE(AF5, CHAR(13), ""),CHAR(10),"\n"), "")&amp;"', textKo: '"&amp;SUBSTITUTE(SUBSTITUTE(SUBSTITUTE(AH5, CHAR(13), ""),CHAR(10),"\n"),"'","\'")&amp;"', textEn: '"&amp;SUBSTITUTE(SUBSTITUTE(SUBSTITUTE(AI5, CHAR(13), ""),CHAR(10),"\n"),"'","\'")&amp;"'"&amp;IF(Z5="○",", sealable: true","")&amp;IF(AA5="○",", removable: true","")&amp;IF(AB5="○",", original: true","")&amp;"}")</f>
        <v>, '05-oboro-o-s-b': {megami: 'oboro-original', name: '朧霞・血桜開花', nameEn: '', nameZh: '', nameZhG1: '', nameKo: '', ruby: 'おぼろがすみ・ちざくらかいか', rubyEn: '', baseType: 'special', type: 'action', cost: '2', text: '【使用済】各ターンにあなたが初めて伏せ札から《攻撃》でないカードを使用した時、その解決後に基本動作を1回行ってもよい。\n【使用済】あなたが伏せ札から使用した《攻撃》カードによる《攻撃》は+0/+1となる。', textZh: '', textZhG1: '', textKo: '', textEn: '', original: true}</v>
      </c>
      <c r="AP5" s="38" t="str">
        <f t="shared" si="0"/>
        <v xml:space="preserve">    /** 《朧霞・血桜開花》 */ export const OBORO_O_S_B: TCardId = '05-oboro-o-s-b';</v>
      </c>
      <c r="AQ5" s="39" t="str">
        <f t="shared" si="1"/>
        <v xml:space="preserve">    | '05-oboro-o-s-b'</v>
      </c>
    </row>
    <row r="6" spans="1:1026" ht="24">
      <c r="A6" s="9" t="s">
        <v>860</v>
      </c>
      <c r="B6" s="1" t="s">
        <v>867</v>
      </c>
      <c r="C6" s="9"/>
      <c r="D6" s="9"/>
      <c r="E6" s="9" t="s">
        <v>862</v>
      </c>
      <c r="F6" s="9" t="s">
        <v>863</v>
      </c>
      <c r="G6" s="9"/>
      <c r="H6" s="9"/>
      <c r="I6" s="10"/>
      <c r="J6" s="9"/>
      <c r="K6" s="9"/>
      <c r="L6" s="9"/>
      <c r="M6" s="24" t="s">
        <v>48</v>
      </c>
      <c r="N6" s="9"/>
      <c r="O6" s="9"/>
      <c r="P6" s="9"/>
      <c r="Q6" s="24" t="s">
        <v>87</v>
      </c>
      <c r="R6" s="9" t="s">
        <v>861</v>
      </c>
      <c r="S6" s="9"/>
      <c r="T6" s="11"/>
      <c r="U6" s="9"/>
      <c r="V6" s="11"/>
      <c r="W6" s="9"/>
      <c r="X6" s="63"/>
      <c r="Y6" s="9"/>
      <c r="Z6" s="9"/>
      <c r="AA6" s="9"/>
      <c r="AB6" s="9" t="s">
        <v>190</v>
      </c>
      <c r="AC6" s="15" t="s">
        <v>864</v>
      </c>
      <c r="AD6" s="15"/>
      <c r="AE6" s="16"/>
      <c r="AF6" s="12"/>
      <c r="AG6" s="16"/>
      <c r="AH6" s="12"/>
      <c r="AI6" s="15"/>
      <c r="AJ6" s="11"/>
      <c r="AK6" s="11"/>
      <c r="AL6" s="11"/>
      <c r="AM6" s="11"/>
      <c r="AN6" s="11"/>
      <c r="AO6" s="8"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'"&amp;VLOOKUP(M6,マスタ!$A$1:$B$99,2,FALSE)&amp;"'"&amp;IF(N6="○",", extra: true","")&amp;IF(O6&lt;&gt;"",", extraFrom: '"&amp;O6&amp;"'","")&amp;IF(P6&lt;&gt;"",", exchangableTo: '"&amp;P6&amp;"'","")&amp;IF(Q6&lt;&gt;"", ", type: '"&amp;VLOOKUP(Q6,マスタ!$D$1:$E$99,2,FALSE)&amp;"'", "")&amp;IF(R6&lt;&gt;"",", subType: '"&amp;VLOOKUP(R6,マスタ!$D$1:$E$99,2,FALSE)&amp;"'","")&amp;""&amp;IF(S6&lt;&gt;"",", range: '"&amp;S6&amp;"'","")&amp;IF(U6&lt;&gt;"",", damage: '"&amp;U6&amp;"'","")&amp;IF(W6&lt;&gt;"",", capacity: '"&amp;W6&amp;"'","")&amp;IF(X6&lt;&gt;"",", growth: "&amp;X6&amp;"","")&amp;IF(Y6&lt;&gt;"",", cost: '"&amp;Y6&amp;"'","")&amp;", text: '"&amp;SUBSTITUTE(SUBSTITUTE(AC6, CHAR(13), ""),CHAR(10),"\n")&amp;IF(AD6&lt;&gt;"", "', textAdditional: '"&amp;SUBSTITUTE(SUBSTITUTE(AD6, CHAR(13), ""),CHAR(10),"\n"), "")&amp;"', textZh: '"&amp;SUBSTITUTE(SUBSTITUTE(SUBSTITUTE(AE6, CHAR(13), ""),CHAR(10),"\n"),"'","\'")&amp;"', textZhG1: '"&amp;SUBSTITUTE(SUBSTITUTE(SUBSTITUTE(AG6, CHAR(13), ""),CHAR(10),"\n"),"'","\'")&amp;IF(AF6&lt;&gt;"", "', textZhAdditional: '"&amp;SUBSTITUTE(SUBSTITUTE(AF6, CHAR(13), ""),CHAR(10),"\n"), "")&amp;"', textKo: '"&amp;SUBSTITUTE(SUBSTITUTE(SUBSTITUTE(AH6, CHAR(13), ""),CHAR(10),"\n"),"'","\'")&amp;"', textEn: '"&amp;SUBSTITUTE(SUBSTITUTE(SUBSTITUTE(AI6, CHAR(13), ""),CHAR(10),"\n"),"'","\'")&amp;"'"&amp;IF(Z6="○",", sealable: true","")&amp;IF(AA6="○",", removable: true","")&amp;IF(AB6="○",", original: true","")&amp;"}")</f>
        <v>, '09-chikage-o-n-a': {megami: 'chikage-original', name: '歪の目', nameEn: '', nameZh: '', nameZhG1: '', nameKo: '', ruby: 'いびつのめ', rubyEn: '', baseType: 'normal', type: 'action', subType: 'reaction', text: '相手の手札にある毒カード全てを見て、その中から1枚選び、あなたの毒袋に戻してもよい。そうした場合、対応した《攻撃》を-2/-1し、このカードを手札に戻す。', textZh: '', textZhG1: '', textKo: '', textEn: '', original: true}</v>
      </c>
      <c r="AP6" s="38" t="str">
        <f t="shared" si="0"/>
        <v xml:space="preserve">    /** 《歪の目》 */ export const CHIKAGE_O_N_A: TCardId = '09-chikage-o-n-a';</v>
      </c>
      <c r="AQ6" s="39" t="str">
        <f t="shared" si="1"/>
        <v xml:space="preserve">    | '09-chikage-o-n-a'</v>
      </c>
    </row>
    <row r="7" spans="1:1026" ht="36">
      <c r="A7" s="9" t="s">
        <v>866</v>
      </c>
      <c r="B7" s="1" t="s">
        <v>867</v>
      </c>
      <c r="C7" s="9"/>
      <c r="D7" s="9"/>
      <c r="E7" s="9" t="s">
        <v>865</v>
      </c>
      <c r="F7" s="9" t="s">
        <v>868</v>
      </c>
      <c r="G7" s="9"/>
      <c r="H7" s="9"/>
      <c r="I7" s="10"/>
      <c r="J7" s="9"/>
      <c r="K7" s="9"/>
      <c r="L7" s="9"/>
      <c r="M7" s="24" t="s">
        <v>48</v>
      </c>
      <c r="N7" s="9"/>
      <c r="O7" s="9"/>
      <c r="P7" s="9"/>
      <c r="Q7" s="24" t="s">
        <v>77</v>
      </c>
      <c r="R7" s="9" t="s">
        <v>861</v>
      </c>
      <c r="S7" s="9" t="s">
        <v>869</v>
      </c>
      <c r="T7" s="11"/>
      <c r="U7" s="9" t="s">
        <v>870</v>
      </c>
      <c r="V7" s="11"/>
      <c r="W7" s="9"/>
      <c r="X7" s="63"/>
      <c r="Y7" s="9"/>
      <c r="Z7" s="9"/>
      <c r="AA7" s="9"/>
      <c r="AB7" s="9" t="s">
        <v>190</v>
      </c>
      <c r="AC7" s="15" t="s">
        <v>871</v>
      </c>
      <c r="AD7" s="15"/>
      <c r="AE7" s="16"/>
      <c r="AF7" s="12"/>
      <c r="AG7" s="16"/>
      <c r="AH7" s="12"/>
      <c r="AI7" s="15"/>
      <c r="AJ7" s="11"/>
      <c r="AK7" s="11"/>
      <c r="AL7" s="11"/>
      <c r="AM7" s="11"/>
      <c r="AN7" s="11"/>
      <c r="AO7" s="8"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'"&amp;VLOOKUP(M7,マスタ!$A$1:$B$99,2,FALSE)&amp;"'"&amp;IF(N7="○",", extra: true","")&amp;IF(O7&lt;&gt;"",", extraFrom: '"&amp;O7&amp;"'","")&amp;IF(P7&lt;&gt;"",", exchangableTo: '"&amp;P7&amp;"'","")&amp;IF(Q7&lt;&gt;"", ", type: '"&amp;VLOOKUP(Q7,マスタ!$D$1:$E$99,2,FALSE)&amp;"'", "")&amp;IF(R7&lt;&gt;"",", subType: '"&amp;VLOOKUP(R7,マスタ!$D$1:$E$99,2,FALSE)&amp;"'","")&amp;""&amp;IF(S7&lt;&gt;"",", range: '"&amp;S7&amp;"'","")&amp;IF(U7&lt;&gt;"",", damage: '"&amp;U7&amp;"'","")&amp;IF(W7&lt;&gt;"",", capacity: '"&amp;W7&amp;"'","")&amp;IF(X7&lt;&gt;"",", growth: "&amp;X7&amp;"","")&amp;IF(Y7&lt;&gt;"",", cost: '"&amp;Y7&amp;"'","")&amp;", text: '"&amp;SUBSTITUTE(SUBSTITUTE(AC7, CHAR(13), ""),CHAR(10),"\n")&amp;IF(AD7&lt;&gt;"", "', textAdditional: '"&amp;SUBSTITUTE(SUBSTITUTE(AD7, CHAR(13), ""),CHAR(10),"\n"), "")&amp;"', textZh: '"&amp;SUBSTITUTE(SUBSTITUTE(SUBSTITUTE(AE7, CHAR(13), ""),CHAR(10),"\n"),"'","\'")&amp;"', textZhG1: '"&amp;SUBSTITUTE(SUBSTITUTE(SUBSTITUTE(AG7, CHAR(13), ""),CHAR(10),"\n"),"'","\'")&amp;IF(AF7&lt;&gt;"", "', textZhAdditional: '"&amp;SUBSTITUTE(SUBSTITUTE(AF7, CHAR(13), ""),CHAR(10),"\n"), "")&amp;"', textKo: '"&amp;SUBSTITUTE(SUBSTITUTE(SUBSTITUTE(AH7, CHAR(13), ""),CHAR(10),"\n"),"'","\'")&amp;"', textEn: '"&amp;SUBSTITUTE(SUBSTITUTE(SUBSTITUTE(AI7, CHAR(13), ""),CHAR(10),"\n"),"'","\'")&amp;"'"&amp;IF(Z7="○",", sealable: true","")&amp;IF(AA7="○",", removable: true","")&amp;IF(AB7="○",", original: true","")&amp;"}")</f>
        <v>, '09-chikage-o-n-b': {megami: 'chikage-original', name: '歪の刃', nameEn: '', nameZh: '', nameZhG1: '', nameKo: '', ruby: 'いびつのやいば', rubyEn: '', baseType: 'normal', type: 'attack', subType: 'reaction', range: '0-10', damage: '1/2', text: '【攻撃後】相手の手札にある毒カード全てを見て、その中から1枚選び、あなたの毒袋に戻してもよい。そうした場合、対応した《攻撃》を-2/-1し、このカードを手札に戻す。', textZh: '', textZhG1: '', textKo: '', textEn: '', original: true}</v>
      </c>
      <c r="AP7" s="38" t="str">
        <f t="shared" si="0"/>
        <v xml:space="preserve">    /** 《歪の刃》 */ export const CHIKAGE_O_N_B: TCardId = '09-chikage-o-n-b';</v>
      </c>
      <c r="AQ7" s="39" t="str">
        <f t="shared" si="1"/>
        <v xml:space="preserve">    | '09-chikage-o-n-b'</v>
      </c>
    </row>
    <row r="8" spans="1:1026" ht="48">
      <c r="A8" s="9" t="s">
        <v>876</v>
      </c>
      <c r="B8" s="1" t="s">
        <v>867</v>
      </c>
      <c r="C8" s="9"/>
      <c r="D8" s="9"/>
      <c r="E8" s="9" t="s">
        <v>877</v>
      </c>
      <c r="F8" s="9" t="s">
        <v>878</v>
      </c>
      <c r="G8" s="9"/>
      <c r="H8" s="9"/>
      <c r="I8" s="10"/>
      <c r="J8" s="9"/>
      <c r="K8" s="9"/>
      <c r="L8" s="9"/>
      <c r="M8" s="24" t="s">
        <v>48</v>
      </c>
      <c r="N8" s="9"/>
      <c r="O8" s="9"/>
      <c r="P8" s="9"/>
      <c r="Q8" s="24" t="s">
        <v>77</v>
      </c>
      <c r="R8" s="9"/>
      <c r="S8" s="9" t="s">
        <v>879</v>
      </c>
      <c r="T8" s="11"/>
      <c r="U8" s="9" t="s">
        <v>880</v>
      </c>
      <c r="V8" s="11"/>
      <c r="W8" s="9"/>
      <c r="X8" s="63"/>
      <c r="Y8" s="9"/>
      <c r="Z8" s="9"/>
      <c r="AA8" s="9"/>
      <c r="AB8" s="9"/>
      <c r="AC8" s="15" t="s">
        <v>881</v>
      </c>
      <c r="AD8" s="15"/>
      <c r="AE8" s="16"/>
      <c r="AF8" s="12"/>
      <c r="AG8" s="16"/>
      <c r="AH8" s="12"/>
      <c r="AI8" s="15"/>
      <c r="AJ8" s="11"/>
      <c r="AK8" s="11"/>
      <c r="AL8" s="11"/>
      <c r="AM8" s="11"/>
      <c r="AN8" s="11"/>
      <c r="AO8" s="8"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'"&amp;VLOOKUP(M8,マスタ!$A$1:$B$99,2,FALSE)&amp;"'"&amp;IF(N8="○",", extra: true","")&amp;IF(O8&lt;&gt;"",", extraFrom: '"&amp;O8&amp;"'","")&amp;IF(P8&lt;&gt;"",", exchangableTo: '"&amp;P8&amp;"'","")&amp;IF(Q8&lt;&gt;"", ", type: '"&amp;VLOOKUP(Q8,マスタ!$D$1:$E$99,2,FALSE)&amp;"'", "")&amp;IF(R8&lt;&gt;"",", subType: '"&amp;VLOOKUP(R8,マスタ!$D$1:$E$99,2,FALSE)&amp;"'","")&amp;""&amp;IF(S8&lt;&gt;"",", range: '"&amp;S8&amp;"'","")&amp;IF(U8&lt;&gt;"",", damage: '"&amp;U8&amp;"'","")&amp;IF(W8&lt;&gt;"",", capacity: '"&amp;W8&amp;"'","")&amp;IF(X8&lt;&gt;"",", growth: "&amp;X8&amp;"","")&amp;IF(Y8&lt;&gt;"",", cost: '"&amp;Y8&amp;"'","")&amp;", text: '"&amp;SUBSTITUTE(SUBSTITUTE(AC8, CHAR(13), ""),CHAR(10),"\n")&amp;IF(AD8&lt;&gt;"", "', textAdditional: '"&amp;SUBSTITUTE(SUBSTITUTE(AD8, CHAR(13), ""),CHAR(10),"\n"), "")&amp;"', textZh: '"&amp;SUBSTITUTE(SUBSTITUTE(SUBSTITUTE(AE8, CHAR(13), ""),CHAR(10),"\n"),"'","\'")&amp;"', textZhG1: '"&amp;SUBSTITUTE(SUBSTITUTE(SUBSTITUTE(AG8, CHAR(13), ""),CHAR(10),"\n"),"'","\'")&amp;IF(AF8&lt;&gt;"", "', textZhAdditional: '"&amp;SUBSTITUTE(SUBSTITUTE(AF8, CHAR(13), ""),CHAR(10),"\n"), "")&amp;"', textKo: '"&amp;SUBSTITUTE(SUBSTITUTE(SUBSTITUTE(AH8, CHAR(13), ""),CHAR(10),"\n"),"'","\'")&amp;"', textEn: '"&amp;SUBSTITUTE(SUBSTITUTE(SUBSTITUTE(AI8, CHAR(13), ""),CHAR(10),"\n"),"'","\'")&amp;"'"&amp;IF(Z8="○",", sealable: true","")&amp;IF(AA8="○",", removable: true","")&amp;IF(AB8="○",", original: true","")&amp;"}")</f>
        <v>, '09-chikage-o-n-y': {megami: 'chikage-original', name: '結び番傘', nameEn: '', nameZh: '', nameZhG1: '', nameKo: '', ruby: 'むすびばんがさ', rubyEn: '', baseType: 'normal', type: 'attack', range: '4', damage: '2/2', text: '不可避\n【常時】相手の手札が2枚以上あるならば、この《攻撃》は距離拡大（近2）と距離拡大（遠2）を得る。\n（他に何もなければ、適正距離は2-6となる）', textZh: '', textZhG1: '', textKo: '', textEn: ''}</v>
      </c>
      <c r="AP8" s="38" t="str">
        <f t="shared" si="0"/>
        <v xml:space="preserve">    /** 《結び番傘》 */ export const CHIKAGE_O_N_Y: TCardId = '09-chikage-o-n-y';</v>
      </c>
      <c r="AQ8" s="39" t="str">
        <f t="shared" si="1"/>
        <v xml:space="preserve">    | '09-chikage-o-n-y'</v>
      </c>
    </row>
    <row r="9" spans="1:1026" ht="48">
      <c r="A9" s="9" t="s">
        <v>872</v>
      </c>
      <c r="B9" s="1" t="s">
        <v>867</v>
      </c>
      <c r="C9" s="9"/>
      <c r="D9" s="9"/>
      <c r="E9" s="9" t="s">
        <v>873</v>
      </c>
      <c r="F9" s="9" t="s">
        <v>874</v>
      </c>
      <c r="G9" s="9"/>
      <c r="H9" s="9"/>
      <c r="I9" s="9"/>
      <c r="J9" s="9"/>
      <c r="K9" s="9"/>
      <c r="L9" s="9"/>
      <c r="M9" s="24" t="s">
        <v>92</v>
      </c>
      <c r="N9" s="9"/>
      <c r="O9" s="9"/>
      <c r="P9" s="9"/>
      <c r="Q9" s="24" t="s">
        <v>87</v>
      </c>
      <c r="R9" s="9"/>
      <c r="S9" s="9"/>
      <c r="T9" s="11"/>
      <c r="U9" s="9"/>
      <c r="V9" s="11"/>
      <c r="W9" s="9"/>
      <c r="X9" s="63"/>
      <c r="Y9" s="9" t="s">
        <v>961</v>
      </c>
      <c r="Z9" s="9"/>
      <c r="AA9" s="9"/>
      <c r="AB9" s="9" t="s">
        <v>190</v>
      </c>
      <c r="AC9" s="15" t="s">
        <v>875</v>
      </c>
      <c r="AD9" s="15"/>
      <c r="AE9" s="16"/>
      <c r="AF9" s="12"/>
      <c r="AG9" s="16"/>
      <c r="AH9" s="12"/>
      <c r="AI9" s="15"/>
      <c r="AJ9" s="11"/>
      <c r="AK9" s="11"/>
      <c r="AL9" s="11"/>
      <c r="AM9" s="11"/>
      <c r="AN9" s="11"/>
      <c r="AO9" s="8"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'"&amp;VLOOKUP(M9,マスタ!$A$1:$B$99,2,FALSE)&amp;"'"&amp;IF(N9="○",", extra: true","")&amp;IF(O9&lt;&gt;"",", extraFrom: '"&amp;O9&amp;"'","")&amp;IF(P9&lt;&gt;"",", exchangableTo: '"&amp;P9&amp;"'","")&amp;IF(Q9&lt;&gt;"", ", type: '"&amp;VLOOKUP(Q9,マスタ!$D$1:$E$99,2,FALSE)&amp;"'", "")&amp;IF(R9&lt;&gt;"",", subType: '"&amp;VLOOKUP(R9,マスタ!$D$1:$E$99,2,FALSE)&amp;"'","")&amp;""&amp;IF(S9&lt;&gt;"",", range: '"&amp;S9&amp;"'","")&amp;IF(U9&lt;&gt;"",", damage: '"&amp;U9&amp;"'","")&amp;IF(W9&lt;&gt;"",", capacity: '"&amp;W9&amp;"'","")&amp;IF(X9&lt;&gt;"",", growth: "&amp;X9&amp;"","")&amp;IF(Y9&lt;&gt;"",", cost: '"&amp;Y9&amp;"'","")&amp;", text: '"&amp;SUBSTITUTE(SUBSTITUTE(AC9, CHAR(13), ""),CHAR(10),"\n")&amp;IF(AD9&lt;&gt;"", "', textAdditional: '"&amp;SUBSTITUTE(SUBSTITUTE(AD9, CHAR(13), ""),CHAR(10),"\n"), "")&amp;"', textZh: '"&amp;SUBSTITUTE(SUBSTITUTE(SUBSTITUTE(AE9, CHAR(13), ""),CHAR(10),"\n"),"'","\'")&amp;"', textZhG1: '"&amp;SUBSTITUTE(SUBSTITUTE(SUBSTITUTE(AG9, CHAR(13), ""),CHAR(10),"\n"),"'","\'")&amp;IF(AF9&lt;&gt;"", "', textZhAdditional: '"&amp;SUBSTITUTE(SUBSTITUTE(AF9, CHAR(13), ""),CHAR(10),"\n"), "")&amp;"', textKo: '"&amp;SUBSTITUTE(SUBSTITUTE(SUBSTITUTE(AH9, CHAR(13), ""),CHAR(10),"\n"),"'","\'")&amp;"', textEn: '"&amp;SUBSTITUTE(SUBSTITUTE(SUBSTITUTE(AI9, CHAR(13), ""),CHAR(10),"\n"),"'","\'")&amp;"'"&amp;IF(Z9="○",", sealable: true","")&amp;IF(AA9="○",", removable: true","")&amp;IF(AB9="○",", original: true","")&amp;"}")</f>
        <v>, '09-chikage-o-s-a': {megami: 'chikage-original', name: '不朽の絆毒', nameEn: '', nameZh: '', nameZhG1: '', nameKo: '', ruby: 'ふきゅうのきずなどく', rubyEn: '', baseType: 'special', type: 'action', cost: '2', text: '毒袋から「雪灯毒」を1枚選び、相手の山札の一番上に置く。\n【使用済】あなたの開始フェイズの開始時にこのカードを未使用に戻してもよい。そうした場合、攻撃『適正距離0-2、X/X、【常時】Xは相手の手札にある毒カードの枚数に等しい』を行う。', textZh: '', textZhG1: '', textKo: '', textEn: '', original: true}</v>
      </c>
      <c r="AP9" s="38" t="str">
        <f t="shared" si="0"/>
        <v xml:space="preserve">    /** 《不朽の絆毒》 */ export const CHIKAGE_O_S_A: TCardId = '09-chikage-o-s-a';</v>
      </c>
      <c r="AQ9" s="39" t="str">
        <f t="shared" si="1"/>
        <v xml:space="preserve">    | '09-chikage-o-s-a'</v>
      </c>
    </row>
    <row r="10" spans="1:1026" ht="60">
      <c r="A10" s="9" t="s">
        <v>883</v>
      </c>
      <c r="B10" s="1" t="s">
        <v>867</v>
      </c>
      <c r="C10" s="9"/>
      <c r="D10" s="9"/>
      <c r="E10" s="9" t="s">
        <v>884</v>
      </c>
      <c r="F10" s="1" t="s">
        <v>885</v>
      </c>
      <c r="G10" s="9"/>
      <c r="H10" s="9"/>
      <c r="I10" s="9"/>
      <c r="J10" s="9"/>
      <c r="K10" s="9"/>
      <c r="L10" s="9"/>
      <c r="M10" s="1" t="s">
        <v>882</v>
      </c>
      <c r="N10" s="9"/>
      <c r="O10" s="9"/>
      <c r="P10" s="9"/>
      <c r="Q10" s="24" t="s">
        <v>87</v>
      </c>
      <c r="R10" s="9"/>
      <c r="S10" s="9"/>
      <c r="T10" s="11"/>
      <c r="U10" s="9"/>
      <c r="V10" s="11"/>
      <c r="W10" s="9"/>
      <c r="X10" s="63"/>
      <c r="Y10" s="9"/>
      <c r="Z10" s="9"/>
      <c r="AA10" s="9"/>
      <c r="AB10" s="9"/>
      <c r="AC10" s="40" t="s">
        <v>959</v>
      </c>
      <c r="AD10" s="15"/>
      <c r="AE10" s="16"/>
      <c r="AF10" s="12"/>
      <c r="AG10" s="16"/>
      <c r="AH10" s="12"/>
      <c r="AI10" s="15"/>
      <c r="AJ10" s="11"/>
      <c r="AK10" s="11"/>
      <c r="AL10" s="11"/>
      <c r="AM10" s="11"/>
      <c r="AN10" s="11"/>
      <c r="AO10" s="8"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'"&amp;VLOOKUP(M10,マスタ!$A$1:$B$99,2,FALSE)&amp;"'"&amp;IF(N10="○",", extra: true","")&amp;IF(O10&lt;&gt;"",", extraFrom: '"&amp;O10&amp;"'","")&amp;IF(P10&lt;&gt;"",", exchangableTo: '"&amp;P10&amp;"'","")&amp;IF(Q10&lt;&gt;"", ", type: '"&amp;VLOOKUP(Q10,マスタ!$D$1:$E$99,2,FALSE)&amp;"'", "")&amp;IF(R10&lt;&gt;"",", subType: '"&amp;VLOOKUP(R10,マスタ!$D$1:$E$99,2,FALSE)&amp;"'","")&amp;""&amp;IF(S10&lt;&gt;"",", range: '"&amp;S10&amp;"'","")&amp;IF(U10&lt;&gt;"",", damage: '"&amp;U10&amp;"'","")&amp;IF(W10&lt;&gt;"",", capacity: '"&amp;W10&amp;"'","")&amp;IF(X10&lt;&gt;"",", growth: "&amp;X10&amp;"","")&amp;IF(Y10&lt;&gt;"",", cost: '"&amp;Y10&amp;"'","")&amp;", text: '"&amp;SUBSTITUTE(SUBSTITUTE(AC10, CHAR(13), ""),CHAR(10),"\n")&amp;IF(AD10&lt;&gt;"", "', textAdditional: '"&amp;SUBSTITUTE(SUBSTITUTE(AD10, CHAR(13), ""),CHAR(10),"\n"), "")&amp;"', textZh: '"&amp;SUBSTITUTE(SUBSTITUTE(SUBSTITUTE(AE10, CHAR(13), ""),CHAR(10),"\n"),"'","\'")&amp;"', textZhG1: '"&amp;SUBSTITUTE(SUBSTITUTE(SUBSTITUTE(AG10, CHAR(13), ""),CHAR(10),"\n"),"'","\'")&amp;IF(AF10&lt;&gt;"", "', textZhAdditional: '"&amp;SUBSTITUTE(SUBSTITUTE(AF10, CHAR(13), ""),CHAR(10),"\n"), "")&amp;"', textKo: '"&amp;SUBSTITUTE(SUBSTITUTE(SUBSTITUTE(AH10, CHAR(13), ""),CHAR(10),"\n"),"'","\'")&amp;"', textEn: '"&amp;SUBSTITUTE(SUBSTITUTE(SUBSTITUTE(AI10, CHAR(13), ""),CHAR(10),"\n"),"'","\'")&amp;"'"&amp;IF(Z10="○",", sealable: true","")&amp;IF(AA10="○",", removable: true","")&amp;IF(AB10="○",", original: true","")&amp;"}")</f>
        <v>, '09-chikage-o-p-a': {megami: 'chikage-original', name: '滅灯毒', nameEn: '', nameZh: '', nameZhG1: '', nameKo: '', ruby: 'ほろびどく', rubyEn: '', baseType: 'poison', type: 'action', text: '終端\nあなたのオーラに2ダメージを与える。\n【常時】このカードは捨て札から移動しない。\n【常時】このカードが捨て札にあるならば、あなたの毒カードに書かれた数字と桜花結晶の数は2倍になる。', textZh: '', textZhG1: '', textKo: '', textEn: ''}</v>
      </c>
      <c r="AP10" s="38" t="str">
        <f t="shared" si="0"/>
        <v xml:space="preserve">    /** 《滅灯毒》 */ export const CHIKAGE_O_P_A: TCardId = '09-chikage-o-p-a';</v>
      </c>
      <c r="AQ10" s="39" t="str">
        <f t="shared" si="1"/>
        <v xml:space="preserve">    | '09-chikage-o-p-a'</v>
      </c>
    </row>
    <row r="11" spans="1:1026" ht="60">
      <c r="A11" s="9" t="s">
        <v>888</v>
      </c>
      <c r="B11" s="1" t="s">
        <v>867</v>
      </c>
      <c r="C11" s="9"/>
      <c r="D11" s="9"/>
      <c r="E11" s="9" t="s">
        <v>886</v>
      </c>
      <c r="F11" s="1" t="s">
        <v>887</v>
      </c>
      <c r="G11" s="9"/>
      <c r="H11" s="9"/>
      <c r="I11" s="9"/>
      <c r="J11" s="9"/>
      <c r="K11" s="9"/>
      <c r="L11" s="9"/>
      <c r="M11" s="1" t="s">
        <v>882</v>
      </c>
      <c r="N11" s="9"/>
      <c r="O11" s="9"/>
      <c r="P11" s="9"/>
      <c r="Q11" s="24" t="s">
        <v>87</v>
      </c>
      <c r="R11" s="9"/>
      <c r="S11" s="9"/>
      <c r="T11" s="11"/>
      <c r="U11" s="9"/>
      <c r="V11" s="11"/>
      <c r="W11" s="9"/>
      <c r="X11" s="63"/>
      <c r="Y11" s="9"/>
      <c r="Z11" s="9"/>
      <c r="AA11" s="9"/>
      <c r="AB11" s="9" t="s">
        <v>190</v>
      </c>
      <c r="AC11" s="40" t="s">
        <v>960</v>
      </c>
      <c r="AD11" s="15"/>
      <c r="AE11" s="16"/>
      <c r="AF11" s="12"/>
      <c r="AG11" s="16"/>
      <c r="AH11" s="12"/>
      <c r="AI11" s="15"/>
      <c r="AJ11" s="11"/>
      <c r="AK11" s="11"/>
      <c r="AL11" s="11"/>
      <c r="AM11" s="11"/>
      <c r="AN11" s="11"/>
      <c r="AO11" s="8"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'"&amp;VLOOKUP(M11,マスタ!$A$1:$B$99,2,FALSE)&amp;"'"&amp;IF(N11="○",", extra: true","")&amp;IF(O11&lt;&gt;"",", extraFrom: '"&amp;O11&amp;"'","")&amp;IF(P11&lt;&gt;"",", exchangableTo: '"&amp;P11&amp;"'","")&amp;IF(Q11&lt;&gt;"", ", type: '"&amp;VLOOKUP(Q11,マスタ!$D$1:$E$99,2,FALSE)&amp;"'", "")&amp;IF(R11&lt;&gt;"",", subType: '"&amp;VLOOKUP(R11,マスタ!$D$1:$E$99,2,FALSE)&amp;"'","")&amp;""&amp;IF(S11&lt;&gt;"",", range: '"&amp;S11&amp;"'","")&amp;IF(U11&lt;&gt;"",", damage: '"&amp;U11&amp;"'","")&amp;IF(W11&lt;&gt;"",", capacity: '"&amp;W11&amp;"'","")&amp;IF(X11&lt;&gt;"",", growth: "&amp;X11&amp;"","")&amp;IF(Y11&lt;&gt;"",", cost: '"&amp;Y11&amp;"'","")&amp;", text: '"&amp;SUBSTITUTE(SUBSTITUTE(AC11, CHAR(13), ""),CHAR(10),"\n")&amp;IF(AD11&lt;&gt;"", "', textAdditional: '"&amp;SUBSTITUTE(SUBSTITUTE(AD11, CHAR(13), ""),CHAR(10),"\n"), "")&amp;"', textZh: '"&amp;SUBSTITUTE(SUBSTITUTE(SUBSTITUTE(AE11, CHAR(13), ""),CHAR(10),"\n"),"'","\'")&amp;"', textZhG1: '"&amp;SUBSTITUTE(SUBSTITUTE(SUBSTITUTE(AG11, CHAR(13), ""),CHAR(10),"\n"),"'","\'")&amp;IF(AF11&lt;&gt;"", "', textZhAdditional: '"&amp;SUBSTITUTE(SUBSTITUTE(AF11, CHAR(13), ""),CHAR(10),"\n"), "")&amp;"', textKo: '"&amp;SUBSTITUTE(SUBSTITUTE(SUBSTITUTE(AH11, CHAR(13), ""),CHAR(10),"\n"),"'","\'")&amp;"', textEn: '"&amp;SUBSTITUTE(SUBSTITUTE(SUBSTITUTE(AI11, CHAR(13), ""),CHAR(10),"\n"),"'","\'")&amp;"'"&amp;IF(Z11="○",", sealable: true","")&amp;IF(AA11="○",", removable: true","")&amp;IF(AB11="○",", original: true","")&amp;"}")</f>
        <v>, '09-chikage-o-p-b': {megami: 'chikage-original', name: '雪灯毒', nameEn: '', nameZh: '', nameZhG1: '', nameKo: '', ruby: 'ゆきひどく', rubyEn: '', baseType: 'poison', type: 'action', text: '【常時】このターン中にあなたが通常札を使用しているならば、このカードは使用できない。\n【常時】このカードが毒袋に戻るならば、その直前に相手は基本動作を1回行ってもよい。\nこのカードを相手の毒袋に戻す。その後、このフェイズを終了する。', textZh: '', textZhG1: '', textKo: '', textEn: '', original: true}</v>
      </c>
      <c r="AP11" s="38" t="str">
        <f t="shared" si="0"/>
        <v xml:space="preserve">    /** 《雪灯毒》 */ export const CHIKAGE_O_P_B: TCardId = '09-chikage-o-p-b';</v>
      </c>
      <c r="AQ11" s="39" t="str">
        <f t="shared" si="1"/>
        <v xml:space="preserve">    | '09-chikage-o-p-b'</v>
      </c>
    </row>
    <row r="12" spans="1:1026" s="33" customFormat="1" ht="24">
      <c r="A12" s="24" t="s">
        <v>931</v>
      </c>
      <c r="B12" s="24" t="s">
        <v>921</v>
      </c>
      <c r="C12" s="24"/>
      <c r="D12" s="24"/>
      <c r="E12" s="24" t="s">
        <v>933</v>
      </c>
      <c r="F12" s="24" t="s">
        <v>934</v>
      </c>
      <c r="G12" s="24"/>
      <c r="H12" s="24"/>
      <c r="I12" s="25"/>
      <c r="J12" s="24"/>
      <c r="K12" s="45"/>
      <c r="L12" s="24"/>
      <c r="M12" s="24" t="s">
        <v>48</v>
      </c>
      <c r="N12" s="24"/>
      <c r="O12" s="24"/>
      <c r="P12" s="24"/>
      <c r="Q12" s="24" t="s">
        <v>49</v>
      </c>
      <c r="R12" s="24"/>
      <c r="S12" s="24" t="s">
        <v>937</v>
      </c>
      <c r="T12" s="46"/>
      <c r="U12" s="24" t="s">
        <v>939</v>
      </c>
      <c r="V12" s="46"/>
      <c r="W12" s="24"/>
      <c r="X12" s="63"/>
      <c r="Y12" s="24"/>
      <c r="Z12" s="24"/>
      <c r="AA12" s="24"/>
      <c r="AB12" s="9" t="s">
        <v>190</v>
      </c>
      <c r="AC12" s="28" t="s">
        <v>942</v>
      </c>
      <c r="AD12" s="28"/>
      <c r="AE12" s="29"/>
      <c r="AF12" s="30"/>
      <c r="AG12" s="29"/>
      <c r="AH12" s="30"/>
      <c r="AI12" s="47"/>
      <c r="AJ12" s="46"/>
      <c r="AK12" s="11"/>
      <c r="AL12" s="11"/>
      <c r="AM12" s="11"/>
      <c r="AN12" s="11"/>
      <c r="AO12" s="8"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'"&amp;VLOOKUP(M12,マスタ!$A$1:$B$99,2,FALSE)&amp;"'"&amp;IF(N12="○",", extra: true","")&amp;IF(O12&lt;&gt;"",", extraFrom: '"&amp;O12&amp;"'","")&amp;IF(P12&lt;&gt;"",", exchangableTo: '"&amp;P12&amp;"'","")&amp;IF(Q12&lt;&gt;"", ", type: '"&amp;VLOOKUP(Q12,マスタ!$D$1:$E$99,2,FALSE)&amp;"'", "")&amp;IF(R12&lt;&gt;"",", subType: '"&amp;VLOOKUP(R12,マスタ!$D$1:$E$99,2,FALSE)&amp;"'","")&amp;""&amp;IF(S12&lt;&gt;"",", range: '"&amp;S12&amp;"'","")&amp;IF(U12&lt;&gt;"",", damage: '"&amp;U12&amp;"'","")&amp;IF(W12&lt;&gt;"",", capacity: '"&amp;W12&amp;"'","")&amp;IF(X12&lt;&gt;"",", growth: "&amp;X12&amp;"","")&amp;IF(Y12&lt;&gt;"",", cost: '"&amp;Y12&amp;"'","")&amp;", text: '"&amp;SUBSTITUTE(SUBSTITUTE(AC12, CHAR(13), ""),CHAR(10),"\n")&amp;IF(AD12&lt;&gt;"", "', textAdditional: '"&amp;SUBSTITUTE(SUBSTITUTE(AD12, CHAR(13), ""),CHAR(10),"\n"), "")&amp;"', textZh: '"&amp;SUBSTITUTE(SUBSTITUTE(SUBSTITUTE(AE12, CHAR(13), ""),CHAR(10),"\n"),"'","\'")&amp;"', textZhG1: '"&amp;SUBSTITUTE(SUBSTITUTE(SUBSTITUTE(AG12, CHAR(13), ""),CHAR(10),"\n"),"'","\'")&amp;IF(AF12&lt;&gt;"", "', textZhAdditional: '"&amp;SUBSTITUTE(SUBSTITUTE(AF12, CHAR(13), ""),CHAR(10),"\n"), "")&amp;"', textKo: '"&amp;SUBSTITUTE(SUBSTITUTE(SUBSTITUTE(AH12, CHAR(13), ""),CHAR(10),"\n"),"'","\'")&amp;"', textEn: '"&amp;SUBSTITUTE(SUBSTITUTE(SUBSTITUTE(AI12, CHAR(13), ""),CHAR(10),"\n"),"'","\'")&amp;"'"&amp;IF(Z12="○",", sealable: true","")&amp;IF(AA12="○",", removable: true","")&amp;IF(AB12="○",", original: true","")&amp;"}")</f>
        <v>, '12-raira-o-n-a': {megami: 'raira-original', name: '乱動', nameEn: '', nameZh: '', nameZhG1: '', nameKo: '', ruby: 'らんどう', rubyEn: '', baseType: 'normal', type: 'attack', range: '1-8', damage: '1/1', text: '終端\n【攻撃後】手札の《全力》カード1枚を使用してもよい。', textZh: '', textZhG1: '', textKo: '', textEn: '', original: true}</v>
      </c>
      <c r="AP12" s="38" t="str">
        <f t="shared" si="0"/>
        <v xml:space="preserve">    /** 《乱動》 */ export const RAIRA_O_N_A: TCardId = '12-raira-o-n-a';</v>
      </c>
      <c r="AQ12" s="39" t="str">
        <f t="shared" si="1"/>
        <v xml:space="preserve">    | '12-raira-o-n-a'</v>
      </c>
      <c r="AR12" s="14"/>
      <c r="AS12" s="14"/>
      <c r="AT12" s="14"/>
      <c r="AU12" s="14"/>
      <c r="AV12" s="14"/>
      <c r="AW12" s="14"/>
      <c r="AX12" s="14"/>
      <c r="AY12" s="14"/>
      <c r="AZ12" s="14"/>
    </row>
    <row r="13" spans="1:1026" s="33" customFormat="1" ht="36">
      <c r="A13" s="24" t="s">
        <v>932</v>
      </c>
      <c r="B13" s="24" t="s">
        <v>921</v>
      </c>
      <c r="C13" s="24"/>
      <c r="D13" s="24"/>
      <c r="E13" s="24" t="s">
        <v>935</v>
      </c>
      <c r="F13" s="24" t="s">
        <v>936</v>
      </c>
      <c r="G13" s="24"/>
      <c r="H13" s="24"/>
      <c r="I13" s="25"/>
      <c r="J13" s="24"/>
      <c r="K13" s="45"/>
      <c r="L13" s="24"/>
      <c r="M13" s="24" t="s">
        <v>48</v>
      </c>
      <c r="N13" s="24"/>
      <c r="O13" s="24"/>
      <c r="P13" s="24"/>
      <c r="Q13" s="24" t="s">
        <v>49</v>
      </c>
      <c r="R13" s="24" t="s">
        <v>941</v>
      </c>
      <c r="S13" s="24" t="s">
        <v>938</v>
      </c>
      <c r="T13" s="46"/>
      <c r="U13" s="24" t="s">
        <v>940</v>
      </c>
      <c r="V13" s="46"/>
      <c r="W13" s="24"/>
      <c r="X13" s="63"/>
      <c r="Y13" s="24"/>
      <c r="Z13" s="24"/>
      <c r="AA13" s="24"/>
      <c r="AB13" s="9" t="s">
        <v>190</v>
      </c>
      <c r="AC13" s="28" t="s">
        <v>943</v>
      </c>
      <c r="AD13" s="28"/>
      <c r="AE13" s="29"/>
      <c r="AF13" s="30"/>
      <c r="AG13" s="29"/>
      <c r="AH13" s="30"/>
      <c r="AI13" s="47"/>
      <c r="AJ13" s="46"/>
      <c r="AK13" s="11"/>
      <c r="AL13" s="11"/>
      <c r="AM13" s="11"/>
      <c r="AN13" s="11"/>
      <c r="AO13" s="8"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'"&amp;VLOOKUP(M13,マスタ!$A$1:$B$99,2,FALSE)&amp;"'"&amp;IF(N13="○",", extra: true","")&amp;IF(O13&lt;&gt;"",", extraFrom: '"&amp;O13&amp;"'","")&amp;IF(P13&lt;&gt;"",", exchangableTo: '"&amp;P13&amp;"'","")&amp;IF(Q13&lt;&gt;"", ", type: '"&amp;VLOOKUP(Q13,マスタ!$D$1:$E$99,2,FALSE)&amp;"'", "")&amp;IF(R13&lt;&gt;"",", subType: '"&amp;VLOOKUP(R13,マスタ!$D$1:$E$99,2,FALSE)&amp;"'","")&amp;""&amp;IF(S13&lt;&gt;"",", range: '"&amp;S13&amp;"'","")&amp;IF(U13&lt;&gt;"",", damage: '"&amp;U13&amp;"'","")&amp;IF(W13&lt;&gt;"",", capacity: '"&amp;W13&amp;"'","")&amp;IF(X13&lt;&gt;"",", growth: "&amp;X13&amp;"","")&amp;IF(Y13&lt;&gt;"",", cost: '"&amp;Y13&amp;"'","")&amp;", text: '"&amp;SUBSTITUTE(SUBSTITUTE(AC13, CHAR(13), ""),CHAR(10),"\n")&amp;IF(AD13&lt;&gt;"", "', textAdditional: '"&amp;SUBSTITUTE(SUBSTITUTE(AD13, CHAR(13), ""),CHAR(10),"\n"), "")&amp;"', textZh: '"&amp;SUBSTITUTE(SUBSTITUTE(SUBSTITUTE(AE13, CHAR(13), ""),CHAR(10),"\n"),"'","\'")&amp;"', textZhG1: '"&amp;SUBSTITUTE(SUBSTITUTE(SUBSTITUTE(AG13, CHAR(13), ""),CHAR(10),"\n"),"'","\'")&amp;IF(AF13&lt;&gt;"", "', textZhAdditional: '"&amp;SUBSTITUTE(SUBSTITUTE(AF13, CHAR(13), ""),CHAR(10),"\n"), "")&amp;"', textKo: '"&amp;SUBSTITUTE(SUBSTITUTE(SUBSTITUTE(AH13, CHAR(13), ""),CHAR(10),"\n"),"'","\'")&amp;"', textEn: '"&amp;SUBSTITUTE(SUBSTITUTE(SUBSTITUTE(AI13, CHAR(13), ""),CHAR(10),"\n"),"'","\'")&amp;"'"&amp;IF(Z13="○",", sealable: true","")&amp;IF(AA13="○",", removable: true","")&amp;IF(AB13="○",", original: true","")&amp;"}")</f>
        <v>, '12-raira-o-n-b': {megami: 'raira-original', name: '大乱動', nameEn: '', nameZh: '', nameZhG1: '', nameKo: '', ruby: 'だいらんどう', rubyEn: '', baseType: 'normal', type: 'attack', subType: 'reaction', range: '1-8', damage: '2/1', text: '対応不可\n【攻撃後】手札のカード1枚を使用してもよい。（全力でもよい）\n', textZh: '', textZhG1: '', textKo: '', textEn: '', original: true}</v>
      </c>
      <c r="AP13" s="38" t="str">
        <f t="shared" si="0"/>
        <v xml:space="preserve">    /** 《大乱動》 */ export const RAIRA_O_N_B: TCardId = '12-raira-o-n-b';</v>
      </c>
      <c r="AQ13" s="39" t="str">
        <f t="shared" si="1"/>
        <v xml:space="preserve">    | '12-raira-o-n-b'</v>
      </c>
      <c r="AR13" s="14"/>
      <c r="AS13" s="14"/>
      <c r="AT13" s="14"/>
      <c r="AU13" s="14"/>
      <c r="AV13" s="14"/>
      <c r="AW13" s="14"/>
      <c r="AX13" s="14"/>
      <c r="AY13" s="14"/>
      <c r="AZ13" s="14"/>
    </row>
    <row r="14" spans="1:1026" s="33" customFormat="1" ht="24">
      <c r="A14" s="24" t="s">
        <v>930</v>
      </c>
      <c r="B14" s="24" t="s">
        <v>921</v>
      </c>
      <c r="C14" s="24"/>
      <c r="D14" s="24"/>
      <c r="E14" s="24" t="s">
        <v>929</v>
      </c>
      <c r="F14" s="24" t="s">
        <v>962</v>
      </c>
      <c r="G14" s="24"/>
      <c r="H14" s="24"/>
      <c r="I14" s="25"/>
      <c r="J14" s="24"/>
      <c r="K14" s="45"/>
      <c r="L14" s="24"/>
      <c r="M14" s="24" t="s">
        <v>48</v>
      </c>
      <c r="N14" s="24"/>
      <c r="O14" s="24"/>
      <c r="P14" s="24"/>
      <c r="Q14" s="24" t="s">
        <v>49</v>
      </c>
      <c r="R14" s="24"/>
      <c r="S14" s="24" t="s">
        <v>923</v>
      </c>
      <c r="T14" s="46"/>
      <c r="U14" s="24" t="s">
        <v>922</v>
      </c>
      <c r="V14" s="46"/>
      <c r="W14" s="24"/>
      <c r="X14" s="63"/>
      <c r="Y14" s="24"/>
      <c r="Z14" s="24"/>
      <c r="AA14" s="24"/>
      <c r="AB14" s="24"/>
      <c r="AC14" s="28" t="s">
        <v>924</v>
      </c>
      <c r="AD14" s="28"/>
      <c r="AE14" s="29" t="s">
        <v>925</v>
      </c>
      <c r="AF14" s="30"/>
      <c r="AG14" s="29" t="s">
        <v>926</v>
      </c>
      <c r="AH14" s="30" t="s">
        <v>927</v>
      </c>
      <c r="AI14" s="47" t="s">
        <v>928</v>
      </c>
      <c r="AJ14" s="46"/>
      <c r="AK14" s="11"/>
      <c r="AL14" s="11"/>
      <c r="AM14" s="11"/>
      <c r="AN14" s="11"/>
      <c r="AO14" s="8"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'"&amp;VLOOKUP(M14,マスタ!$A$1:$B$99,2,FALSE)&amp;"'"&amp;IF(N14="○",", extra: true","")&amp;IF(O14&lt;&gt;"",", extraFrom: '"&amp;O14&amp;"'","")&amp;IF(P14&lt;&gt;"",", exchangableTo: '"&amp;P14&amp;"'","")&amp;IF(Q14&lt;&gt;"", ", type: '"&amp;VLOOKUP(Q14,マスタ!$D$1:$E$99,2,FALSE)&amp;"'", "")&amp;IF(R14&lt;&gt;"",", subType: '"&amp;VLOOKUP(R14,マスタ!$D$1:$E$99,2,FALSE)&amp;"'","")&amp;""&amp;IF(S14&lt;&gt;"",", range: '"&amp;S14&amp;"'","")&amp;IF(U14&lt;&gt;"",", damage: '"&amp;U14&amp;"'","")&amp;IF(W14&lt;&gt;"",", capacity: '"&amp;W14&amp;"'","")&amp;IF(X14&lt;&gt;"",", growth: "&amp;X14&amp;"","")&amp;IF(Y14&lt;&gt;"",", cost: '"&amp;Y14&amp;"'","")&amp;", text: '"&amp;SUBSTITUTE(SUBSTITUTE(AC14, CHAR(13), ""),CHAR(10),"\n")&amp;IF(AD14&lt;&gt;"", "', textAdditional: '"&amp;SUBSTITUTE(SUBSTITUTE(AD14, CHAR(13), ""),CHAR(10),"\n"), "")&amp;"', textZh: '"&amp;SUBSTITUTE(SUBSTITUTE(SUBSTITUTE(AE14, CHAR(13), ""),CHAR(10),"\n"),"'","\'")&amp;"', textZhG1: '"&amp;SUBSTITUTE(SUBSTITUTE(SUBSTITUTE(AG14, CHAR(13), ""),CHAR(10),"\n"),"'","\'")&amp;IF(AF14&lt;&gt;"", "', textZhAdditional: '"&amp;SUBSTITUTE(SUBSTITUTE(AF14, CHAR(13), ""),CHAR(10),"\n"), "")&amp;"', textKo: '"&amp;SUBSTITUTE(SUBSTITUTE(SUBSTITUTE(AH14, CHAR(13), ""),CHAR(10),"\n"),"'","\'")&amp;"', textEn: '"&amp;SUBSTITUTE(SUBSTITUTE(SUBSTITUTE(AI14, CHAR(13), ""),CHAR(10),"\n"),"'","\'")&amp;"'"&amp;IF(Z14="○",", sealable: true","")&amp;IF(AA14="○",", removable: true","")&amp;IF(AB14="○",", original: true","")&amp;"}")</f>
        <v>, '12-raira-o-n-y': {megami: 'raira-original', name: '原初暴風', nameEn: '', nameZh: '', nameZhG1: '', nameKo: '', ruby: 'げんしょぼうふう', rubyEn: '', baseType: 'normal', type: 'attack', range: '2-4', damage: '2/1', text: '【攻撃後】風神ゲージを1上げる。その後、嵐の力を1回使用してもよい。', textZh: '【攻击后】风神槽的值增加1。然后，你可以使用一次风暴之力。', textZhG1: '【攻击后】风神槽的值增加1。然后你可以使用1次岚之力。', textKo: '【공격후】풍신 게이지를 1올린다. 그 후에 태풍의 힘을 1번 사용해도 좋다.', textEn: 'After Attack: Increase your Wind Gauge by 1, then you may harness the storm once.'}</v>
      </c>
      <c r="AP14" s="38" t="str">
        <f t="shared" si="0"/>
        <v xml:space="preserve">    /** 《原初暴風》 */ export const RAIRA_O_N_Y: TCardId = '12-raira-o-n-y';</v>
      </c>
      <c r="AQ14" s="39" t="str">
        <f t="shared" si="1"/>
        <v xml:space="preserve">    | '12-raira-o-n-y'</v>
      </c>
      <c r="AR14" s="14"/>
      <c r="AS14" s="14"/>
      <c r="AT14" s="14"/>
      <c r="AU14" s="14"/>
      <c r="AV14" s="14"/>
      <c r="AW14" s="14"/>
      <c r="AX14" s="14"/>
      <c r="AY14" s="14"/>
      <c r="AZ14" s="14"/>
    </row>
    <row r="15" spans="1:1026" s="60" customFormat="1" ht="156">
      <c r="A15" s="48" t="s">
        <v>950</v>
      </c>
      <c r="B15" s="48" t="s">
        <v>912</v>
      </c>
      <c r="C15" s="48"/>
      <c r="D15" s="48"/>
      <c r="E15" s="48" t="s">
        <v>956</v>
      </c>
      <c r="F15" s="48"/>
      <c r="G15" s="48"/>
      <c r="H15" s="48"/>
      <c r="I15" s="54"/>
      <c r="J15" s="48"/>
      <c r="K15" s="55"/>
      <c r="L15" s="48"/>
      <c r="M15" s="48" t="s">
        <v>944</v>
      </c>
      <c r="N15" s="48"/>
      <c r="O15" s="48"/>
      <c r="P15" s="48"/>
      <c r="Q15" s="48"/>
      <c r="R15" s="48"/>
      <c r="S15" s="48"/>
      <c r="T15" s="48"/>
      <c r="U15" s="49"/>
      <c r="V15" s="48"/>
      <c r="W15" s="49"/>
      <c r="X15" s="63"/>
      <c r="Y15" s="48"/>
      <c r="Z15" s="48"/>
      <c r="AA15" s="48"/>
      <c r="AB15" s="48"/>
      <c r="AC15" s="52" t="s">
        <v>945</v>
      </c>
      <c r="AD15" s="50"/>
      <c r="AE15" s="56" t="s">
        <v>946</v>
      </c>
      <c r="AF15" s="51"/>
      <c r="AG15" s="57" t="s">
        <v>947</v>
      </c>
      <c r="AH15" s="53" t="s">
        <v>948</v>
      </c>
      <c r="AI15" s="58" t="s">
        <v>949</v>
      </c>
      <c r="AJ15" s="51"/>
      <c r="AK15" s="59"/>
      <c r="AL15" s="51"/>
      <c r="AM15" s="44"/>
      <c r="AN15" s="44"/>
      <c r="AO15" s="8"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'"&amp;VLOOKUP(M15,マスタ!$A$1:$B$99,2,FALSE)&amp;"'"&amp;IF(N15="○",", extra: true","")&amp;IF(O15&lt;&gt;"",", extraFrom: '"&amp;O15&amp;"'","")&amp;IF(P15&lt;&gt;"",", exchangableTo: '"&amp;P15&amp;"'","")&amp;IF(Q15&lt;&gt;"", ", type: '"&amp;VLOOKUP(Q15,マスタ!$D$1:$E$99,2,FALSE)&amp;"'", "")&amp;IF(R15&lt;&gt;"",", subType: '"&amp;VLOOKUP(R15,マスタ!$D$1:$E$99,2,FALSE)&amp;"'","")&amp;""&amp;IF(S15&lt;&gt;"",", range: '"&amp;S15&amp;"'","")&amp;IF(U15&lt;&gt;"",", damage: '"&amp;U15&amp;"'","")&amp;IF(W15&lt;&gt;"",", capacity: '"&amp;W15&amp;"'","")&amp;IF(Y15&lt;&gt;"",", cost: '"&amp;Y15&amp;"'","")&amp;", text: '"&amp;SUBSTITUTE(SUBSTITUTE(AC15, CHAR(13), ""),CHAR(10),"\n")&amp;IF(AD15&lt;&gt;"", "', textAdditional: '"&amp;SUBSTITUTE(SUBSTITUTE(AD15, CHAR(13), ""),CHAR(10),"\n"), "")&amp;"', textZh: '"&amp;SUBSTITUTE(SUBSTITUTE(SUBSTITUTE(AE15, CHAR(13), ""),CHAR(10),"\n"),"'","\'")&amp;"', textZhG1: '"&amp;SUBSTITUTE(SUBSTITUTE(SUBSTITUTE(AG15, CHAR(13), ""),CHAR(10),"\n"),"'","\'")&amp;IF(AF15&lt;&gt;"", "', textZhAdditional: '"&amp;SUBSTITUTE(SUBSTITUTE(AF15, CHAR(13), ""),CHAR(10),"\n"), "")&amp;"', textKo: '"&amp;SUBSTITUTE(SUBSTITUTE(SUBSTITUTE(AH15, CHAR(13), ""),CHAR(10),"\n"),"'","\'")&amp;"', textEn: '"&amp;SUBSTITUTE(SUBSTITUTE(SUBSTITUTE(AI15, CHAR(13), ""),CHAR(10),"\n"),"'","\'")&amp;"'"&amp;IF(Z15="○",", sealable: true","")&amp;IF(AA15="○",", removable: true","")&amp;IF(AB15="○",", original: true","")&amp;"}")</f>
        <v>, '12-raira-storm-a': {megami: 'raira-original', name: '【原初なる嵐の力】', nameEn: '', nameZh: '', nameZhG1: '', nameKo: '', ruby: '', rubyEn: '', baseType: 'storm', text: '【風1】間合⇔ダスト：1\n【風2】あなたは集中力を1得て、相手は集中力を1失う。\n【風3】カードを1枚引く。\n----\n【雷1】このターンにあなたが次に行う《攻撃》は+1/+0となる。\n【雷2】このターンにあなたが次に行うオーラへのダメージが「-」でない《攻撃》は+0/+1となる。\n【雷3】攻撃『適正距離0-4、2/2』を行う。', textZh: '&lt;风1&gt;距↔1↔虚\n&lt;风2&gt;你获得1点集中力，对手失去1点集中力。\n&lt;风3&gt;抓1张牌。\n\n&lt;雷1&gt;本回合你的下次《攻击》得+1/+0。\n&lt;雷2&gt;本回合你的下次对装伤害不为「-」的《攻击》得+0/+1。\n&lt;雷3&gt;进行一次“攻击距离0-4、伤害2/2”的攻击。', textZhG1: '风1：距（1）⇔虚\n风2：你获得1点集中力，对手失去1点集中力。\n风3：抽1张牌。\n雷1：本回合内你进行的下一次《攻击》得+1/+0。\n雷2：本回合内你进行的下一次对装的伤害不是“-”的攻击得+0/+1。\n雷3：进行一次“攻击距离0-4 伤害2/2”的攻击。', textKo: '【풍1】간격⇔더스트：1\n【풍2】당신은 집중력을 1얻고 상대는 집중력을 1잃는다.\n【풍3】카드를 1장 뽑는다.\n----\n【뇌1】이 턴에 당신이 다음에 하는 《공격》은 +1/+0된다.\n【뇌2】이 턴에 당신이 다음에 하는 오라 데미지가 「-」이 아닌 《공격》은 +0/+1된다.\n【뇌3】공격 『적정 거리0-4, 2/2』를 한다.', textEn: '(When you harness the storm, choose an ability from this list. Decrease its corresponding Gauge by the appropriate amount to get its effect.)\n\nWind 1: Shadow (1)⇔ Distance\nWind 2: Gain 1 Vigor. Your opponent loses 1 Vigor.\nWind 3: Draw a card.\n\nThunder 1: The next attack you make this turn gains +1/+0.\nThunder 2: The next attack you make this turn that doesn\'t have "-" Damage to Aura gains +0/+1.\nThunder 3: You attack with "Range: 0-4, Damage: 2/2".'}</v>
      </c>
      <c r="AP15" s="38" t="str">
        <f t="shared" si="0"/>
        <v xml:space="preserve">    /** 《【原初なる嵐の力】》 */ export const RAIRA_STORM_A: TCardId = '12-raira-storm-a';</v>
      </c>
      <c r="AQ15" s="39" t="str">
        <f t="shared" si="1"/>
        <v xml:space="preserve">    | '12-raira-storm-a'</v>
      </c>
      <c r="AR15" s="14"/>
      <c r="AS15" s="14"/>
      <c r="AT15" s="14"/>
      <c r="AU15" s="14"/>
      <c r="AV15" s="14"/>
      <c r="AW15" s="14"/>
      <c r="AX15" s="14"/>
      <c r="AY15" s="14"/>
      <c r="AZ15" s="14"/>
      <c r="BA15" s="33"/>
      <c r="BB15" s="33"/>
      <c r="BC15" s="33"/>
      <c r="BD15" s="33"/>
      <c r="BE15" s="33"/>
      <c r="BF15" s="33"/>
      <c r="BG15" s="33"/>
      <c r="BH15" s="33"/>
      <c r="BI15" s="33"/>
      <c r="BJ15" s="33"/>
      <c r="BK15" s="14"/>
      <c r="BL15" s="14"/>
      <c r="BM15" s="14"/>
      <c r="BN15" s="14"/>
      <c r="BO15" s="14"/>
      <c r="BP15" s="14"/>
      <c r="BQ15" s="14"/>
      <c r="BR15" s="14"/>
      <c r="BS15" s="14"/>
      <c r="BT15" s="14"/>
      <c r="BU15" s="14"/>
      <c r="BV15" s="14"/>
      <c r="BW15" s="14"/>
      <c r="BX15" s="14"/>
      <c r="BY15" s="14"/>
      <c r="BZ15" s="14"/>
      <c r="CA15" s="14"/>
      <c r="CB15" s="14"/>
      <c r="CC15" s="14"/>
      <c r="CD15" s="14"/>
      <c r="CE15" s="14"/>
      <c r="CF15" s="14"/>
      <c r="CG15" s="14"/>
      <c r="CH15" s="14"/>
      <c r="CI15" s="14"/>
      <c r="CJ15" s="14"/>
      <c r="CK15" s="14"/>
      <c r="CL15" s="14"/>
      <c r="CM15" s="14"/>
      <c r="CN15" s="14"/>
      <c r="CO15" s="14"/>
      <c r="CP15" s="14"/>
      <c r="CQ15" s="14"/>
      <c r="CR15" s="14"/>
      <c r="CS15" s="14"/>
      <c r="CT15" s="14"/>
      <c r="CU15" s="14"/>
      <c r="CV15" s="14"/>
      <c r="CW15" s="14"/>
      <c r="CX15" s="14"/>
      <c r="CY15" s="14"/>
      <c r="CZ15" s="14"/>
      <c r="DA15" s="14"/>
      <c r="DB15" s="14"/>
      <c r="DC15" s="14"/>
      <c r="DD15" s="14"/>
      <c r="DE15" s="14"/>
      <c r="DF15" s="14"/>
      <c r="DG15" s="14"/>
      <c r="DH15" s="14"/>
      <c r="DI15" s="14"/>
      <c r="DJ15" s="14"/>
      <c r="DK15" s="14"/>
      <c r="DL15" s="14"/>
      <c r="DM15" s="14"/>
      <c r="DN15" s="14"/>
      <c r="DO15" s="14"/>
      <c r="DP15" s="14"/>
      <c r="DQ15" s="14"/>
      <c r="DR15" s="14"/>
      <c r="DS15" s="14"/>
      <c r="DT15" s="14"/>
      <c r="DU15" s="14"/>
      <c r="DV15" s="14"/>
      <c r="DW15" s="14"/>
      <c r="DX15" s="14"/>
      <c r="DY15" s="14"/>
      <c r="DZ15" s="14"/>
      <c r="EA15" s="14"/>
      <c r="EB15" s="14"/>
      <c r="EC15" s="14"/>
      <c r="ED15" s="14"/>
      <c r="EE15" s="14"/>
      <c r="EF15" s="14"/>
      <c r="EG15" s="14"/>
      <c r="EH15" s="14"/>
      <c r="EI15" s="14"/>
      <c r="EJ15" s="14"/>
      <c r="EK15" s="14"/>
      <c r="EL15" s="14"/>
      <c r="EM15" s="14"/>
      <c r="EN15" s="14"/>
      <c r="EO15" s="14"/>
      <c r="EP15" s="14"/>
      <c r="EQ15" s="14"/>
      <c r="ER15" s="14"/>
      <c r="ES15" s="14"/>
      <c r="ET15" s="14"/>
      <c r="EU15" s="14"/>
      <c r="EV15" s="14"/>
      <c r="EW15" s="14"/>
      <c r="EX15" s="14"/>
      <c r="EY15" s="14"/>
      <c r="EZ15" s="14"/>
      <c r="FA15" s="14"/>
      <c r="FB15" s="14"/>
      <c r="FC15" s="14"/>
      <c r="FD15" s="14"/>
      <c r="FE15" s="14"/>
      <c r="FF15" s="14"/>
      <c r="FG15" s="14"/>
      <c r="FH15" s="14"/>
      <c r="FI15" s="14"/>
      <c r="FJ15" s="14"/>
      <c r="FK15" s="14"/>
      <c r="FL15" s="14"/>
      <c r="FM15" s="14"/>
      <c r="FN15" s="14"/>
      <c r="FO15" s="14"/>
      <c r="FP15" s="14"/>
      <c r="FQ15" s="14"/>
      <c r="FR15" s="14"/>
      <c r="FS15" s="14"/>
      <c r="FT15" s="14"/>
      <c r="FU15" s="14"/>
      <c r="FV15" s="14"/>
      <c r="FW15" s="14"/>
      <c r="FX15" s="14"/>
      <c r="FY15" s="14"/>
      <c r="FZ15" s="14"/>
      <c r="GA15" s="14"/>
      <c r="GB15" s="14"/>
      <c r="GC15" s="14"/>
      <c r="GD15" s="14"/>
      <c r="GE15" s="14"/>
      <c r="GF15" s="14"/>
      <c r="GG15" s="14"/>
      <c r="GH15" s="14"/>
      <c r="GI15" s="14"/>
      <c r="GJ15" s="14"/>
      <c r="GK15" s="14"/>
      <c r="GL15" s="14"/>
      <c r="GM15" s="14"/>
      <c r="GN15" s="14"/>
      <c r="GO15" s="14"/>
      <c r="GP15" s="14"/>
      <c r="GQ15" s="14"/>
      <c r="GR15" s="14"/>
      <c r="GS15" s="14"/>
      <c r="GT15" s="14"/>
      <c r="GU15" s="14"/>
      <c r="GV15" s="14"/>
      <c r="GW15" s="14"/>
      <c r="GX15" s="14"/>
      <c r="GY15" s="14"/>
      <c r="GZ15" s="14"/>
      <c r="HA15" s="14"/>
      <c r="HB15" s="14"/>
      <c r="HC15" s="14"/>
      <c r="HD15" s="14"/>
      <c r="HE15" s="14"/>
      <c r="HF15" s="14"/>
      <c r="HG15" s="14"/>
      <c r="HH15" s="14"/>
      <c r="HI15" s="14"/>
      <c r="HJ15" s="14"/>
      <c r="HK15" s="14"/>
      <c r="HL15" s="14"/>
      <c r="HM15" s="14"/>
      <c r="HN15" s="14"/>
      <c r="HO15" s="14"/>
      <c r="HP15" s="14"/>
      <c r="HQ15" s="14"/>
      <c r="HR15" s="14"/>
      <c r="HS15" s="14"/>
      <c r="HT15" s="14"/>
      <c r="HU15" s="14"/>
      <c r="HV15" s="14"/>
      <c r="HW15" s="14"/>
      <c r="HX15" s="14"/>
      <c r="HY15" s="14"/>
      <c r="HZ15" s="14"/>
      <c r="IA15" s="14"/>
      <c r="IB15" s="14"/>
      <c r="IC15" s="14"/>
      <c r="ID15" s="14"/>
      <c r="IE15" s="14"/>
      <c r="IF15" s="14"/>
      <c r="IG15" s="14"/>
      <c r="IH15" s="14"/>
      <c r="II15" s="14"/>
      <c r="IJ15" s="14"/>
      <c r="IK15" s="14"/>
      <c r="IL15" s="14"/>
      <c r="IM15" s="14"/>
      <c r="IN15" s="14"/>
      <c r="IO15" s="14"/>
      <c r="IP15" s="14"/>
      <c r="IQ15" s="14"/>
      <c r="IR15" s="14"/>
      <c r="IS15" s="14"/>
      <c r="IT15" s="14"/>
      <c r="IU15" s="14"/>
      <c r="IV15" s="14"/>
      <c r="IW15" s="14"/>
      <c r="IX15" s="14"/>
      <c r="IY15" s="14"/>
      <c r="IZ15" s="14"/>
      <c r="JA15" s="14"/>
      <c r="JB15" s="14"/>
      <c r="JC15" s="14"/>
      <c r="JD15" s="14"/>
      <c r="JE15" s="14"/>
      <c r="JF15" s="14"/>
      <c r="JG15" s="14"/>
      <c r="JH15" s="14"/>
      <c r="JI15" s="14"/>
      <c r="JJ15" s="14"/>
      <c r="JK15" s="14"/>
      <c r="JL15" s="14"/>
      <c r="JM15" s="14"/>
      <c r="JN15" s="14"/>
      <c r="JO15" s="14"/>
      <c r="JP15" s="14"/>
      <c r="JQ15" s="14"/>
      <c r="JR15" s="14"/>
      <c r="JS15" s="14"/>
      <c r="JT15" s="14"/>
      <c r="JU15" s="14"/>
      <c r="JV15" s="14"/>
      <c r="JW15" s="14"/>
      <c r="JX15" s="14"/>
      <c r="JY15" s="14"/>
      <c r="JZ15" s="14"/>
      <c r="KA15" s="14"/>
      <c r="KB15" s="14"/>
      <c r="KC15" s="14"/>
      <c r="KD15" s="14"/>
      <c r="KE15" s="14"/>
      <c r="KF15" s="14"/>
      <c r="KG15" s="14"/>
      <c r="KH15" s="14"/>
      <c r="KI15" s="14"/>
      <c r="KJ15" s="14"/>
      <c r="KK15" s="14"/>
      <c r="KL15" s="14"/>
      <c r="KM15" s="14"/>
      <c r="KN15" s="14"/>
      <c r="KO15" s="14"/>
      <c r="KP15" s="14"/>
      <c r="KQ15" s="14"/>
      <c r="KR15" s="14"/>
      <c r="KS15" s="14"/>
      <c r="KT15" s="14"/>
      <c r="KU15" s="14"/>
      <c r="KV15" s="14"/>
      <c r="KW15" s="14"/>
      <c r="KX15" s="14"/>
      <c r="KY15" s="14"/>
      <c r="KZ15" s="14"/>
      <c r="LA15" s="14"/>
      <c r="LB15" s="14"/>
      <c r="LC15" s="14"/>
      <c r="LD15" s="14"/>
      <c r="LE15" s="14"/>
      <c r="LF15" s="14"/>
      <c r="LG15" s="14"/>
      <c r="LH15" s="14"/>
      <c r="LI15" s="14"/>
      <c r="LJ15" s="14"/>
      <c r="LK15" s="14"/>
      <c r="LL15" s="14"/>
      <c r="LM15" s="14"/>
      <c r="LN15" s="14"/>
      <c r="LO15" s="14"/>
      <c r="LP15" s="14"/>
      <c r="LQ15" s="14"/>
      <c r="LR15" s="14"/>
      <c r="LS15" s="14"/>
      <c r="LT15" s="14"/>
      <c r="LU15" s="14"/>
      <c r="LV15" s="14"/>
      <c r="LW15" s="14"/>
      <c r="LX15" s="14"/>
      <c r="LY15" s="14"/>
      <c r="LZ15" s="14"/>
      <c r="MA15" s="14"/>
      <c r="MB15" s="14"/>
      <c r="MC15" s="14"/>
      <c r="MD15" s="14"/>
      <c r="ME15" s="14"/>
      <c r="MF15" s="14"/>
      <c r="MG15" s="14"/>
      <c r="MH15" s="14"/>
      <c r="MI15" s="14"/>
      <c r="MJ15" s="14"/>
      <c r="MK15" s="14"/>
      <c r="ML15" s="14"/>
      <c r="MM15" s="14"/>
      <c r="MN15" s="14"/>
      <c r="MO15" s="14"/>
      <c r="MP15" s="14"/>
      <c r="MQ15" s="14"/>
      <c r="MR15" s="14"/>
      <c r="MS15" s="14"/>
      <c r="MT15" s="14"/>
      <c r="MU15" s="14"/>
      <c r="MV15" s="14"/>
      <c r="MW15" s="14"/>
      <c r="MX15" s="14"/>
      <c r="MY15" s="14"/>
      <c r="MZ15" s="14"/>
      <c r="NA15" s="14"/>
      <c r="NB15" s="14"/>
      <c r="NC15" s="14"/>
      <c r="ND15" s="14"/>
      <c r="NE15" s="14"/>
      <c r="NF15" s="14"/>
      <c r="NG15" s="14"/>
      <c r="NH15" s="14"/>
      <c r="NI15" s="14"/>
      <c r="NJ15" s="14"/>
      <c r="NK15" s="14"/>
      <c r="NL15" s="14"/>
      <c r="NM15" s="14"/>
      <c r="NN15" s="14"/>
      <c r="NO15" s="14"/>
      <c r="NP15" s="14"/>
      <c r="NQ15" s="14"/>
      <c r="NR15" s="14"/>
      <c r="NS15" s="14"/>
      <c r="NT15" s="14"/>
      <c r="NU15" s="14"/>
      <c r="NV15" s="14"/>
      <c r="NW15" s="14"/>
      <c r="NX15" s="14"/>
      <c r="NY15" s="14"/>
      <c r="NZ15" s="14"/>
      <c r="OA15" s="14"/>
      <c r="OB15" s="14"/>
      <c r="OC15" s="14"/>
      <c r="OD15" s="14"/>
      <c r="OE15" s="14"/>
      <c r="OF15" s="14"/>
      <c r="OG15" s="14"/>
      <c r="OH15" s="14"/>
      <c r="OI15" s="14"/>
      <c r="OJ15" s="14"/>
      <c r="OK15" s="14"/>
      <c r="OL15" s="14"/>
      <c r="OM15" s="14"/>
      <c r="ON15" s="14"/>
      <c r="OO15" s="14"/>
      <c r="OP15" s="14"/>
      <c r="OQ15" s="14"/>
      <c r="OR15" s="14"/>
      <c r="OS15" s="14"/>
      <c r="OT15" s="14"/>
      <c r="OU15" s="14"/>
      <c r="OV15" s="14"/>
      <c r="OW15" s="14"/>
      <c r="OX15" s="14"/>
      <c r="OY15" s="14"/>
      <c r="OZ15" s="14"/>
      <c r="PA15" s="14"/>
      <c r="PB15" s="14"/>
      <c r="PC15" s="14"/>
      <c r="PD15" s="14"/>
      <c r="PE15" s="14"/>
      <c r="PF15" s="14"/>
      <c r="PG15" s="14"/>
      <c r="PH15" s="14"/>
      <c r="PI15" s="14"/>
      <c r="PJ15" s="14"/>
      <c r="PK15" s="14"/>
      <c r="PL15" s="14"/>
      <c r="PM15" s="14"/>
      <c r="PN15" s="14"/>
      <c r="PO15" s="14"/>
      <c r="PP15" s="14"/>
      <c r="PQ15" s="14"/>
      <c r="PR15" s="14"/>
      <c r="PS15" s="14"/>
      <c r="PT15" s="14"/>
      <c r="PU15" s="14"/>
      <c r="PV15" s="14"/>
      <c r="PW15" s="14"/>
      <c r="PX15" s="14"/>
      <c r="PY15" s="14"/>
      <c r="PZ15" s="14"/>
      <c r="QA15" s="14"/>
      <c r="QB15" s="14"/>
      <c r="QC15" s="14"/>
      <c r="QD15" s="14"/>
      <c r="QE15" s="14"/>
      <c r="QF15" s="14"/>
      <c r="QG15" s="14"/>
      <c r="QH15" s="14"/>
      <c r="QI15" s="14"/>
      <c r="QJ15" s="14"/>
      <c r="QK15" s="14"/>
      <c r="QL15" s="14"/>
      <c r="QM15" s="14"/>
      <c r="QN15" s="14"/>
      <c r="QO15" s="14"/>
      <c r="QP15" s="14"/>
      <c r="QQ15" s="14"/>
      <c r="QR15" s="14"/>
      <c r="QS15" s="14"/>
      <c r="QT15" s="14"/>
      <c r="QU15" s="14"/>
      <c r="QV15" s="14"/>
      <c r="QW15" s="14"/>
      <c r="QX15" s="14"/>
      <c r="QY15" s="14"/>
      <c r="QZ15" s="14"/>
      <c r="RA15" s="14"/>
      <c r="RB15" s="14"/>
      <c r="RC15" s="14"/>
      <c r="RD15" s="14"/>
      <c r="RE15" s="14"/>
      <c r="RF15" s="14"/>
      <c r="RG15" s="14"/>
      <c r="RH15" s="14"/>
      <c r="RI15" s="14"/>
      <c r="RJ15" s="14"/>
      <c r="RK15" s="14"/>
      <c r="RL15" s="14"/>
      <c r="RM15" s="14"/>
      <c r="RN15" s="14"/>
      <c r="RO15" s="14"/>
      <c r="RP15" s="14"/>
      <c r="RQ15" s="14"/>
      <c r="RR15" s="14"/>
      <c r="RS15" s="14"/>
      <c r="RT15" s="14"/>
      <c r="RU15" s="14"/>
      <c r="RV15" s="14"/>
      <c r="RW15" s="14"/>
      <c r="RX15" s="14"/>
      <c r="RY15" s="14"/>
      <c r="RZ15" s="14"/>
      <c r="SA15" s="14"/>
      <c r="SB15" s="14"/>
      <c r="SC15" s="14"/>
      <c r="SD15" s="14"/>
      <c r="SE15" s="14"/>
      <c r="SF15" s="14"/>
      <c r="SG15" s="14"/>
      <c r="SH15" s="14"/>
      <c r="SI15" s="14"/>
      <c r="SJ15" s="14"/>
      <c r="SK15" s="14"/>
      <c r="SL15" s="14"/>
      <c r="SM15" s="14"/>
      <c r="SN15" s="14"/>
      <c r="SO15" s="14"/>
      <c r="SP15" s="14"/>
      <c r="SQ15" s="14"/>
      <c r="SR15" s="14"/>
      <c r="SS15" s="14"/>
      <c r="ST15" s="14"/>
      <c r="SU15" s="14"/>
      <c r="SV15" s="14"/>
      <c r="SW15" s="14"/>
      <c r="SX15" s="14"/>
      <c r="SY15" s="14"/>
      <c r="SZ15" s="14"/>
      <c r="TA15" s="14"/>
      <c r="TB15" s="14"/>
      <c r="TC15" s="14"/>
      <c r="TD15" s="14"/>
      <c r="TE15" s="14"/>
      <c r="TF15" s="14"/>
      <c r="TG15" s="14"/>
      <c r="TH15" s="14"/>
      <c r="TI15" s="14"/>
      <c r="TJ15" s="14"/>
      <c r="TK15" s="14"/>
      <c r="TL15" s="14"/>
      <c r="TM15" s="14"/>
      <c r="TN15" s="14"/>
      <c r="TO15" s="14"/>
      <c r="TP15" s="14"/>
      <c r="TQ15" s="14"/>
      <c r="TR15" s="14"/>
      <c r="TS15" s="14"/>
      <c r="TT15" s="14"/>
      <c r="TU15" s="14"/>
      <c r="TV15" s="14"/>
      <c r="TW15" s="14"/>
      <c r="TX15" s="14"/>
      <c r="TY15" s="14"/>
      <c r="TZ15" s="14"/>
      <c r="UA15" s="14"/>
      <c r="UB15" s="14"/>
      <c r="UC15" s="14"/>
      <c r="UD15" s="14"/>
      <c r="UE15" s="14"/>
      <c r="UF15" s="14"/>
      <c r="UG15" s="14"/>
      <c r="UH15" s="14"/>
      <c r="UI15" s="14"/>
      <c r="UJ15" s="14"/>
      <c r="UK15" s="14"/>
      <c r="UL15" s="14"/>
      <c r="UM15" s="14"/>
      <c r="UN15" s="14"/>
      <c r="UO15" s="14"/>
      <c r="UP15" s="14"/>
      <c r="UQ15" s="14"/>
      <c r="UR15" s="14"/>
      <c r="US15" s="14"/>
      <c r="UT15" s="14"/>
      <c r="UU15" s="14"/>
      <c r="UV15" s="14"/>
      <c r="UW15" s="14"/>
      <c r="UX15" s="14"/>
      <c r="UY15" s="14"/>
      <c r="UZ15" s="14"/>
      <c r="VA15" s="14"/>
      <c r="VB15" s="14"/>
      <c r="VC15" s="14"/>
      <c r="VD15" s="14"/>
      <c r="VE15" s="14"/>
      <c r="VF15" s="14"/>
      <c r="VG15" s="14"/>
      <c r="VH15" s="14"/>
      <c r="VI15" s="14"/>
      <c r="VJ15" s="14"/>
      <c r="VK15" s="14"/>
      <c r="VL15" s="14"/>
      <c r="VM15" s="14"/>
      <c r="VN15" s="14"/>
      <c r="VO15" s="14"/>
      <c r="VP15" s="14"/>
      <c r="VQ15" s="14"/>
      <c r="VR15" s="14"/>
      <c r="VS15" s="14"/>
      <c r="VT15" s="14"/>
      <c r="VU15" s="14"/>
      <c r="VV15" s="14"/>
      <c r="VW15" s="14"/>
      <c r="VX15" s="14"/>
      <c r="VY15" s="14"/>
      <c r="VZ15" s="14"/>
      <c r="WA15" s="14"/>
      <c r="WB15" s="14"/>
      <c r="WC15" s="14"/>
      <c r="WD15" s="14"/>
      <c r="WE15" s="14"/>
      <c r="WF15" s="14"/>
      <c r="WG15" s="14"/>
      <c r="WH15" s="14"/>
      <c r="WI15" s="14"/>
      <c r="WJ15" s="14"/>
      <c r="WK15" s="14"/>
      <c r="WL15" s="14"/>
      <c r="WM15" s="14"/>
      <c r="WN15" s="14"/>
      <c r="WO15" s="14"/>
      <c r="WP15" s="14"/>
      <c r="WQ15" s="14"/>
      <c r="WR15" s="14"/>
      <c r="WS15" s="14"/>
      <c r="WT15" s="14"/>
      <c r="WU15" s="14"/>
      <c r="WV15" s="14"/>
      <c r="WW15" s="14"/>
      <c r="WX15" s="14"/>
      <c r="WY15" s="14"/>
      <c r="WZ15" s="14"/>
      <c r="XA15" s="14"/>
      <c r="XB15" s="14"/>
      <c r="XC15" s="14"/>
      <c r="XD15" s="14"/>
      <c r="XE15" s="14"/>
      <c r="XF15" s="14"/>
      <c r="XG15" s="14"/>
      <c r="XH15" s="14"/>
      <c r="XI15" s="14"/>
      <c r="XJ15" s="14"/>
      <c r="XK15" s="14"/>
      <c r="XL15" s="14"/>
      <c r="XM15" s="14"/>
      <c r="XN15" s="14"/>
      <c r="XO15" s="14"/>
      <c r="XP15" s="14"/>
      <c r="XQ15" s="14"/>
      <c r="XR15" s="14"/>
      <c r="XS15" s="14"/>
      <c r="XT15" s="14"/>
      <c r="XU15" s="14"/>
      <c r="XV15" s="14"/>
      <c r="XW15" s="14"/>
      <c r="XX15" s="14"/>
      <c r="XY15" s="14"/>
      <c r="XZ15" s="14"/>
      <c r="YA15" s="14"/>
      <c r="YB15" s="14"/>
      <c r="YC15" s="14"/>
      <c r="YD15" s="14"/>
      <c r="YE15" s="14"/>
      <c r="YF15" s="14"/>
      <c r="YG15" s="14"/>
      <c r="YH15" s="14"/>
      <c r="YI15" s="14"/>
      <c r="YJ15" s="14"/>
      <c r="YK15" s="14"/>
      <c r="YL15" s="14"/>
      <c r="YM15" s="14"/>
      <c r="YN15" s="14"/>
      <c r="YO15" s="14"/>
      <c r="YP15" s="14"/>
      <c r="YQ15" s="14"/>
      <c r="YR15" s="14"/>
      <c r="YS15" s="14"/>
      <c r="YT15" s="14"/>
      <c r="YU15" s="14"/>
      <c r="YV15" s="14"/>
      <c r="YW15" s="14"/>
      <c r="YX15" s="14"/>
      <c r="YY15" s="14"/>
      <c r="YZ15" s="14"/>
      <c r="ZA15" s="14"/>
      <c r="ZB15" s="14"/>
      <c r="ZC15" s="14"/>
      <c r="ZD15" s="14"/>
      <c r="ZE15" s="14"/>
      <c r="ZF15" s="14"/>
      <c r="ZG15" s="14"/>
      <c r="ZH15" s="14"/>
      <c r="ZI15" s="14"/>
      <c r="ZJ15" s="14"/>
      <c r="ZK15" s="14"/>
      <c r="ZL15" s="14"/>
      <c r="ZM15" s="14"/>
      <c r="ZN15" s="14"/>
      <c r="ZO15" s="14"/>
      <c r="ZP15" s="14"/>
      <c r="ZQ15" s="14"/>
      <c r="ZR15" s="14"/>
      <c r="ZS15" s="14"/>
      <c r="ZT15" s="14"/>
      <c r="ZU15" s="14"/>
      <c r="ZV15" s="14"/>
      <c r="ZW15" s="14"/>
      <c r="ZX15" s="14"/>
      <c r="ZY15" s="14"/>
      <c r="ZZ15" s="14"/>
      <c r="AAA15" s="14"/>
      <c r="AAB15" s="14"/>
      <c r="AAC15" s="14"/>
      <c r="AAD15" s="14"/>
      <c r="AAE15" s="14"/>
      <c r="AAF15" s="14"/>
      <c r="AAG15" s="14"/>
      <c r="AAH15" s="14"/>
      <c r="AAI15" s="14"/>
      <c r="AAJ15" s="14"/>
      <c r="AAK15" s="14"/>
      <c r="AAL15" s="14"/>
      <c r="AAM15" s="14"/>
      <c r="AAN15" s="14"/>
      <c r="AAO15" s="14"/>
      <c r="AAP15" s="14"/>
      <c r="AAQ15" s="14"/>
      <c r="AAR15" s="14"/>
      <c r="AAS15" s="14"/>
      <c r="AAT15" s="14"/>
      <c r="AAU15" s="14"/>
      <c r="AAV15" s="14"/>
      <c r="AAW15" s="14"/>
      <c r="AAX15" s="14"/>
      <c r="AAY15" s="14"/>
      <c r="AAZ15" s="14"/>
      <c r="ABA15" s="14"/>
      <c r="ABB15" s="14"/>
      <c r="ABC15" s="14"/>
      <c r="ABD15" s="14"/>
      <c r="ABE15" s="14"/>
      <c r="ABF15" s="14"/>
      <c r="ABG15" s="14"/>
      <c r="ABH15" s="14"/>
      <c r="ABI15" s="14"/>
      <c r="ABJ15" s="14"/>
      <c r="ABK15" s="14"/>
      <c r="ABL15" s="14"/>
      <c r="ABM15" s="14"/>
      <c r="ABN15" s="14"/>
      <c r="ABO15" s="14"/>
      <c r="ABP15" s="14"/>
      <c r="ABQ15" s="14"/>
      <c r="ABR15" s="14"/>
      <c r="ABS15" s="14"/>
      <c r="ABT15" s="14"/>
      <c r="ABU15" s="14"/>
      <c r="ABV15" s="14"/>
      <c r="ABW15" s="14"/>
      <c r="ABX15" s="14"/>
      <c r="ABY15" s="14"/>
      <c r="ABZ15" s="14"/>
      <c r="ACA15" s="14"/>
      <c r="ACB15" s="14"/>
      <c r="ACC15" s="14"/>
      <c r="ACD15" s="14"/>
      <c r="ACE15" s="14"/>
      <c r="ACF15" s="14"/>
      <c r="ACG15" s="14"/>
      <c r="ACH15" s="14"/>
      <c r="ACI15" s="14"/>
      <c r="ACJ15" s="14"/>
      <c r="ACK15" s="14"/>
      <c r="ACL15" s="14"/>
      <c r="ACM15" s="14"/>
      <c r="ACN15" s="14"/>
      <c r="ACO15" s="14"/>
      <c r="ACP15" s="14"/>
      <c r="ACQ15" s="14"/>
      <c r="ACR15" s="14"/>
      <c r="ACS15" s="14"/>
      <c r="ACT15" s="14"/>
      <c r="ACU15" s="14"/>
      <c r="ACV15" s="14"/>
      <c r="ACW15" s="14"/>
      <c r="ACX15" s="14"/>
      <c r="ACY15" s="14"/>
      <c r="ACZ15" s="14"/>
      <c r="ADA15" s="14"/>
      <c r="ADB15" s="14"/>
      <c r="ADC15" s="14"/>
      <c r="ADD15" s="14"/>
      <c r="ADE15" s="14"/>
      <c r="ADF15" s="14"/>
      <c r="ADG15" s="14"/>
      <c r="ADH15" s="14"/>
      <c r="ADI15" s="14"/>
      <c r="ADJ15" s="14"/>
      <c r="ADK15" s="14"/>
      <c r="ADL15" s="14"/>
      <c r="ADM15" s="14"/>
      <c r="ADN15" s="14"/>
      <c r="ADO15" s="14"/>
      <c r="ADP15" s="14"/>
      <c r="ADQ15" s="14"/>
      <c r="ADR15" s="14"/>
      <c r="ADS15" s="14"/>
      <c r="ADT15" s="14"/>
      <c r="ADU15" s="14"/>
      <c r="ADV15" s="14"/>
      <c r="ADW15" s="14"/>
      <c r="ADX15" s="14"/>
      <c r="ADY15" s="14"/>
      <c r="ADZ15" s="14"/>
      <c r="AEA15" s="14"/>
      <c r="AEB15" s="14"/>
      <c r="AEC15" s="14"/>
      <c r="AED15" s="14"/>
      <c r="AEE15" s="14"/>
      <c r="AEF15" s="14"/>
      <c r="AEG15" s="14"/>
      <c r="AEH15" s="14"/>
      <c r="AEI15" s="14"/>
      <c r="AEJ15" s="14"/>
      <c r="AEK15" s="14"/>
      <c r="AEL15" s="14"/>
      <c r="AEM15" s="14"/>
      <c r="AEN15" s="14"/>
      <c r="AEO15" s="14"/>
      <c r="AEP15" s="14"/>
      <c r="AEQ15" s="14"/>
      <c r="AER15" s="14"/>
      <c r="AES15" s="14"/>
      <c r="AET15" s="14"/>
      <c r="AEU15" s="14"/>
      <c r="AEV15" s="14"/>
      <c r="AEW15" s="14"/>
      <c r="AEX15" s="14"/>
      <c r="AEY15" s="14"/>
      <c r="AEZ15" s="14"/>
      <c r="AFA15" s="14"/>
      <c r="AFB15" s="14"/>
      <c r="AFC15" s="14"/>
      <c r="AFD15" s="14"/>
      <c r="AFE15" s="14"/>
      <c r="AFF15" s="14"/>
      <c r="AFG15" s="14"/>
      <c r="AFH15" s="14"/>
      <c r="AFI15" s="14"/>
      <c r="AFJ15" s="14"/>
      <c r="AFK15" s="14"/>
      <c r="AFL15" s="14"/>
      <c r="AFM15" s="14"/>
      <c r="AFN15" s="14"/>
      <c r="AFO15" s="14"/>
      <c r="AFP15" s="14"/>
      <c r="AFQ15" s="14"/>
      <c r="AFR15" s="14"/>
      <c r="AFS15" s="14"/>
      <c r="AFT15" s="14"/>
      <c r="AFU15" s="14"/>
      <c r="AFV15" s="14"/>
      <c r="AFW15" s="14"/>
      <c r="AFX15" s="14"/>
      <c r="AFY15" s="14"/>
      <c r="AFZ15" s="14"/>
      <c r="AGA15" s="14"/>
      <c r="AGB15" s="14"/>
      <c r="AGC15" s="14"/>
      <c r="AGD15" s="14"/>
      <c r="AGE15" s="14"/>
      <c r="AGF15" s="14"/>
      <c r="AGG15" s="14"/>
      <c r="AGH15" s="14"/>
      <c r="AGI15" s="14"/>
      <c r="AGJ15" s="14"/>
      <c r="AGK15" s="14"/>
      <c r="AGL15" s="14"/>
      <c r="AGM15" s="14"/>
      <c r="AGN15" s="14"/>
      <c r="AGO15" s="14"/>
      <c r="AGP15" s="14"/>
      <c r="AGQ15" s="14"/>
      <c r="AGR15" s="14"/>
      <c r="AGS15" s="14"/>
      <c r="AGT15" s="14"/>
      <c r="AGU15" s="14"/>
      <c r="AGV15" s="14"/>
      <c r="AGW15" s="14"/>
      <c r="AGX15" s="14"/>
      <c r="AGY15" s="14"/>
      <c r="AGZ15" s="14"/>
      <c r="AHA15" s="14"/>
      <c r="AHB15" s="14"/>
      <c r="AHC15" s="14"/>
      <c r="AHD15" s="14"/>
      <c r="AHE15" s="14"/>
      <c r="AHF15" s="14"/>
      <c r="AHG15" s="14"/>
      <c r="AHH15" s="14"/>
      <c r="AHI15" s="14"/>
      <c r="AHJ15" s="14"/>
      <c r="AHK15" s="14"/>
      <c r="AHL15" s="14"/>
      <c r="AHM15" s="14"/>
      <c r="AHN15" s="14"/>
      <c r="AHO15" s="14"/>
      <c r="AHP15" s="14"/>
      <c r="AHQ15" s="14"/>
      <c r="AHR15" s="14"/>
      <c r="AHS15" s="14"/>
      <c r="AHT15" s="14"/>
      <c r="AHU15" s="14"/>
      <c r="AHV15" s="14"/>
      <c r="AHW15" s="14"/>
      <c r="AHX15" s="14"/>
      <c r="AHY15" s="14"/>
      <c r="AHZ15" s="14"/>
      <c r="AIA15" s="14"/>
      <c r="AIB15" s="14"/>
      <c r="AIC15" s="14"/>
      <c r="AID15" s="14"/>
      <c r="AIE15" s="14"/>
      <c r="AIF15" s="14"/>
      <c r="AIG15" s="14"/>
      <c r="AIH15" s="14"/>
      <c r="AII15" s="14"/>
      <c r="AIJ15" s="14"/>
      <c r="AIK15" s="14"/>
      <c r="AIL15" s="14"/>
      <c r="AIM15" s="14"/>
      <c r="AIN15" s="14"/>
      <c r="AIO15" s="14"/>
      <c r="AIP15" s="14"/>
      <c r="AIQ15" s="14"/>
      <c r="AIR15" s="14"/>
      <c r="AIS15" s="14"/>
      <c r="AIT15" s="14"/>
      <c r="AIU15" s="14"/>
      <c r="AIV15" s="14"/>
      <c r="AIW15" s="14"/>
      <c r="AIX15" s="14"/>
      <c r="AIY15" s="14"/>
      <c r="AIZ15" s="14"/>
      <c r="AJA15" s="14"/>
      <c r="AJB15" s="14"/>
      <c r="AJC15" s="14"/>
      <c r="AJD15" s="14"/>
      <c r="AJE15" s="14"/>
      <c r="AJF15" s="14"/>
      <c r="AJG15" s="14"/>
      <c r="AJH15" s="14"/>
      <c r="AJI15" s="14"/>
      <c r="AJJ15" s="14"/>
      <c r="AJK15" s="14"/>
      <c r="AJL15" s="14"/>
      <c r="AJM15" s="14"/>
      <c r="AJN15" s="14"/>
      <c r="AJO15" s="14"/>
      <c r="AJP15" s="14"/>
      <c r="AJQ15" s="14"/>
      <c r="AJR15" s="14"/>
      <c r="AJS15" s="14"/>
      <c r="AJT15" s="14"/>
      <c r="AJU15" s="14"/>
      <c r="AJV15" s="14"/>
      <c r="AJW15" s="14"/>
      <c r="AJX15" s="14"/>
      <c r="AJY15" s="14"/>
      <c r="AJZ15" s="14"/>
      <c r="AKA15" s="14"/>
      <c r="AKB15" s="14"/>
      <c r="AKC15" s="14"/>
      <c r="AKD15" s="14"/>
      <c r="AKE15" s="14"/>
      <c r="AKF15" s="14"/>
      <c r="AKG15" s="14"/>
      <c r="AKH15" s="14"/>
      <c r="AKI15" s="14"/>
      <c r="AKJ15" s="14"/>
      <c r="AKK15" s="14"/>
      <c r="AKL15" s="14"/>
      <c r="AKM15" s="14"/>
      <c r="AKN15" s="14"/>
      <c r="AKO15" s="14"/>
      <c r="AKP15" s="14"/>
      <c r="AKQ15" s="14"/>
      <c r="AKR15" s="14"/>
      <c r="AKS15" s="14"/>
      <c r="AKT15" s="14"/>
      <c r="AKU15" s="14"/>
      <c r="AKV15" s="14"/>
      <c r="AKW15" s="14"/>
      <c r="AKX15" s="14"/>
      <c r="AKY15" s="14"/>
      <c r="AKZ15" s="14"/>
      <c r="ALA15" s="14"/>
      <c r="ALB15" s="14"/>
      <c r="ALC15" s="14"/>
      <c r="ALD15" s="14"/>
      <c r="ALE15" s="14"/>
      <c r="ALF15" s="14"/>
      <c r="ALG15" s="14"/>
      <c r="ALH15" s="14"/>
      <c r="ALI15" s="14"/>
      <c r="ALJ15" s="14"/>
      <c r="ALK15" s="14"/>
      <c r="ALL15" s="14"/>
      <c r="ALM15" s="14"/>
      <c r="ALN15" s="14"/>
      <c r="ALO15" s="14"/>
      <c r="ALP15" s="14"/>
      <c r="ALQ15" s="14"/>
      <c r="ALR15" s="14"/>
      <c r="ALS15" s="14"/>
      <c r="ALT15" s="14"/>
      <c r="ALU15" s="14"/>
      <c r="ALV15" s="14"/>
      <c r="ALW15" s="14"/>
      <c r="ALX15" s="14"/>
      <c r="ALY15" s="14"/>
      <c r="ALZ15" s="14"/>
      <c r="AMA15" s="14"/>
      <c r="AMB15" s="14"/>
      <c r="AMC15" s="14"/>
      <c r="AMD15" s="14"/>
      <c r="AME15" s="14"/>
      <c r="AMF15" s="14"/>
      <c r="AMG15" s="14"/>
      <c r="AMH15" s="14"/>
      <c r="AMI15" s="14"/>
      <c r="AMJ15" s="14"/>
      <c r="AMK15" s="14"/>
      <c r="AML15" s="14"/>
    </row>
    <row r="16" spans="1:1026" ht="36">
      <c r="A16" s="9" t="s">
        <v>951</v>
      </c>
      <c r="B16" s="1" t="s">
        <v>912</v>
      </c>
      <c r="C16" s="9"/>
      <c r="D16" s="9"/>
      <c r="E16" s="9" t="s">
        <v>957</v>
      </c>
      <c r="F16" s="9" t="s">
        <v>952</v>
      </c>
      <c r="G16" s="9"/>
      <c r="H16" s="9"/>
      <c r="I16" s="9"/>
      <c r="J16" s="9"/>
      <c r="K16" s="9"/>
      <c r="L16" s="9"/>
      <c r="M16" s="24" t="s">
        <v>92</v>
      </c>
      <c r="N16" s="9"/>
      <c r="O16" s="9"/>
      <c r="P16" s="9"/>
      <c r="Q16" s="24" t="s">
        <v>151</v>
      </c>
      <c r="R16" s="9"/>
      <c r="S16" s="9"/>
      <c r="T16" s="11"/>
      <c r="U16" s="9"/>
      <c r="V16" s="11"/>
      <c r="W16" s="9" t="s">
        <v>953</v>
      </c>
      <c r="X16" s="63"/>
      <c r="Y16" s="9" t="s">
        <v>954</v>
      </c>
      <c r="Z16" s="9"/>
      <c r="AA16" s="9"/>
      <c r="AB16" s="9" t="s">
        <v>190</v>
      </c>
      <c r="AC16" s="15" t="s">
        <v>955</v>
      </c>
      <c r="AD16" s="15"/>
      <c r="AE16" s="16"/>
      <c r="AF16" s="12"/>
      <c r="AG16" s="16"/>
      <c r="AH16" s="12"/>
      <c r="AI16" s="15"/>
      <c r="AJ16" s="11"/>
      <c r="AK16" s="11"/>
      <c r="AL16" s="11"/>
      <c r="AM16" s="11"/>
      <c r="AN16" s="11"/>
      <c r="AO16" s="8"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'"&amp;VLOOKUP(M16,マスタ!$A$1:$B$99,2,FALSE)&amp;"'"&amp;IF(N16="○",", extra: true","")&amp;IF(O16&lt;&gt;"",", extraFrom: '"&amp;O16&amp;"'","")&amp;IF(P16&lt;&gt;"",", exchangableTo: '"&amp;P16&amp;"'","")&amp;IF(Q16&lt;&gt;"", ", type: '"&amp;VLOOKUP(Q16,マスタ!$D$1:$E$99,2,FALSE)&amp;"'", "")&amp;IF(R16&lt;&gt;"",", subType: '"&amp;VLOOKUP(R16,マスタ!$D$1:$E$99,2,FALSE)&amp;"'","")&amp;""&amp;IF(S16&lt;&gt;"",", range: '"&amp;S16&amp;"'","")&amp;IF(U16&lt;&gt;"",", damage: '"&amp;U16&amp;"'","")&amp;IF(W16&lt;&gt;"",", capacity: '"&amp;W16&amp;"'","")&amp;IF(X16&lt;&gt;"",", growth: "&amp;X16&amp;"","")&amp;IF(Y16&lt;&gt;"",", cost: '"&amp;Y16&amp;"'","")&amp;", text: '"&amp;SUBSTITUTE(SUBSTITUTE(AC16, CHAR(13), ""),CHAR(10),"\n")&amp;IF(AD16&lt;&gt;"", "', textAdditional: '"&amp;SUBSTITUTE(SUBSTITUTE(AD16, CHAR(13), ""),CHAR(10),"\n"), "")&amp;"', textZh: '"&amp;SUBSTITUTE(SUBSTITUTE(SUBSTITUTE(AE16, CHAR(13), ""),CHAR(10),"\n"),"'","\'")&amp;"', textZhG1: '"&amp;SUBSTITUTE(SUBSTITUTE(SUBSTITUTE(AG16, CHAR(13), ""),CHAR(10),"\n"),"'","\'")&amp;IF(AF16&lt;&gt;"", "', textZhAdditional: '"&amp;SUBSTITUTE(SUBSTITUTE(AF16, CHAR(13), ""),CHAR(10),"\n"), "")&amp;"', textKo: '"&amp;SUBSTITUTE(SUBSTITUTE(SUBSTITUTE(AH16, CHAR(13), ""),CHAR(10),"\n"),"'","\'")&amp;"', textEn: '"&amp;SUBSTITUTE(SUBSTITUTE(SUBSTITUTE(AI16, CHAR(13), ""),CHAR(10),"\n"),"'","\'")&amp;"'"&amp;IF(Z16="○",", sealable: true","")&amp;IF(AA16="○",", removable: true","")&amp;IF(AB16="○",", original: true","")&amp;"}")</f>
        <v>, '12-raira-o-s-a': {megami: 'raira-original', name: '天理天道覆載圏', nameEn: '', nameZh: '', nameZhG1: '', nameKo: '', ruby: 'てんりてんどうふうさいけん', rubyEn: '', baseType: 'special', type: 'enhance', capacity: '5', cost: '1', text: '【展開中】あなたがカードを使用するたびに風神ゲージか雷神ゲージを1上げてもよい。\n【破棄時】嵐の力を好きなだけ使用する。', textZh: '', textZhG1: '', textKo: '', textEn: '', original: true}</v>
      </c>
      <c r="AP16" s="38" t="str">
        <f t="shared" si="0"/>
        <v xml:space="preserve">    /** 《天理天道覆載圏》 */ export const RAIRA_O_S_A: TCardId = '12-raira-o-s-a';</v>
      </c>
      <c r="AQ16" s="39" t="str">
        <f t="shared" si="1"/>
        <v xml:space="preserve">    | '12-raira-o-s-a'</v>
      </c>
    </row>
    <row r="17" spans="1:52" ht="60">
      <c r="A17" s="9" t="s">
        <v>977</v>
      </c>
      <c r="B17" s="1" t="s">
        <v>978</v>
      </c>
      <c r="C17" s="9"/>
      <c r="D17" s="9"/>
      <c r="E17" s="9" t="s">
        <v>980</v>
      </c>
      <c r="F17" s="9" t="s">
        <v>985</v>
      </c>
      <c r="G17" s="9"/>
      <c r="H17" s="9"/>
      <c r="I17" s="10"/>
      <c r="J17" s="9"/>
      <c r="K17" s="9"/>
      <c r="L17" s="9"/>
      <c r="M17" s="24" t="s">
        <v>48</v>
      </c>
      <c r="N17" s="9"/>
      <c r="O17" s="9"/>
      <c r="P17" s="9"/>
      <c r="Q17" s="24" t="s">
        <v>151</v>
      </c>
      <c r="R17" s="9"/>
      <c r="S17" s="9"/>
      <c r="T17" s="11"/>
      <c r="U17" s="9"/>
      <c r="V17" s="11"/>
      <c r="W17" s="9" t="s">
        <v>984</v>
      </c>
      <c r="X17" s="63" t="s">
        <v>982</v>
      </c>
      <c r="Y17" s="9"/>
      <c r="Z17" s="9"/>
      <c r="AA17" s="9"/>
      <c r="AB17" s="9" t="s">
        <v>190</v>
      </c>
      <c r="AC17" s="15" t="s">
        <v>983</v>
      </c>
      <c r="AD17" s="15"/>
      <c r="AE17" s="16"/>
      <c r="AF17" s="12"/>
      <c r="AG17" s="16"/>
      <c r="AH17" s="12"/>
      <c r="AI17" s="15"/>
      <c r="AJ17" s="11"/>
      <c r="AK17" s="11"/>
      <c r="AL17" s="11"/>
      <c r="AM17" s="11"/>
      <c r="AN17" s="11"/>
      <c r="AO17" s="8"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'"&amp;VLOOKUP(M17,マスタ!$A$1:$B$99,2,FALSE)&amp;"'"&amp;IF(N17="○",", extra: true","")&amp;IF(O17&lt;&gt;"",", extraFrom: '"&amp;O17&amp;"'","")&amp;IF(P17&lt;&gt;"",", exchangableTo: '"&amp;P17&amp;"'","")&amp;IF(Q17&lt;&gt;"", ", type: '"&amp;VLOOKUP(Q17,マスタ!$D$1:$E$99,2,FALSE)&amp;"'", "")&amp;IF(R17&lt;&gt;"",", subType: '"&amp;VLOOKUP(R17,マスタ!$D$1:$E$99,2,FALSE)&amp;"'","")&amp;""&amp;IF(S17&lt;&gt;"",", range: '"&amp;S17&amp;"'","")&amp;IF(U17&lt;&gt;"",", damage: '"&amp;U17&amp;"'","")&amp;IF(W17&lt;&gt;"",", capacity: '"&amp;W17&amp;"'","")&amp;IF(X17&lt;&gt;"",", growth: "&amp;X17&amp;"","")&amp;IF(Y17&lt;&gt;"",", cost: '"&amp;Y17&amp;"'","")&amp;", text: '"&amp;SUBSTITUTE(SUBSTITUTE(AC17, CHAR(13), ""),CHAR(10),"\n")&amp;IF(AD17&lt;&gt;"", "', textAdditional: '"&amp;SUBSTITUTE(SUBSTITUTE(AD17, CHAR(13), ""),CHAR(10),"\n"), "")&amp;"', textZh: '"&amp;SUBSTITUTE(SUBSTITUTE(SUBSTITUTE(AE17, CHAR(13), ""),CHAR(10),"\n"),"'","\'")&amp;"', textZhG1: '"&amp;SUBSTITUTE(SUBSTITUTE(SUBSTITUTE(AG17, CHAR(13), ""),CHAR(10),"\n"),"'","\'")&amp;IF(AF17&lt;&gt;"", "', textZhAdditional: '"&amp;SUBSTITUTE(SUBSTITUTE(AF17, CHAR(13), ""),CHAR(10),"\n"), "")&amp;"', textKo: '"&amp;SUBSTITUTE(SUBSTITUTE(SUBSTITUTE(AH17, CHAR(13), ""),CHAR(10),"\n"),"'","\'")&amp;"', textEn: '"&amp;SUBSTITUTE(SUBSTITUTE(SUBSTITUTE(AI17, CHAR(13), ""),CHAR(10),"\n"),"'","\'")&amp;"'"&amp;IF(Z17="○",", sealable: true","")&amp;IF(AA17="○",", removable: true","")&amp;IF(AB17="○",", original: true","")&amp;"}")</f>
        <v>, '19-megumi-o-n-a': {megami: 'megumi-original', name: '宿木', nameEn: '', nameZh: '', nameZhG1: '', nameKo: '', ruby: 'やどりぎ', rubyEn: '', baseType: 'normal', type: 'enhance', capacity: '0', growth: 2, text: '生育2\n【展開時】捨て札または伏せ札から《全力》でない《付与》カード1枚を使用してもよい。\n【展開中】このカードは他の通常札の付与札すべての隙でない【展開中】効果を持つ。（相手の付与札も含む）', textZh: '', textZhG1: '', textKo: '', textEn: '', original: true}</v>
      </c>
      <c r="AP17" s="38" t="str">
        <f t="shared" si="0"/>
        <v xml:space="preserve">    /** 《宿木》 */ export const MEGUMI_O_N_A: TCardId = '19-megumi-o-n-a';</v>
      </c>
      <c r="AQ17" s="39" t="str">
        <f t="shared" si="1"/>
        <v xml:space="preserve">    | '19-megumi-o-n-a'</v>
      </c>
    </row>
    <row r="18" spans="1:52" ht="24">
      <c r="A18" s="9" t="s">
        <v>979</v>
      </c>
      <c r="B18" s="1" t="s">
        <v>978</v>
      </c>
      <c r="C18" s="9"/>
      <c r="D18" s="9"/>
      <c r="E18" s="9" t="s">
        <v>986</v>
      </c>
      <c r="F18" s="9" t="s">
        <v>987</v>
      </c>
      <c r="G18" s="9"/>
      <c r="H18" s="9"/>
      <c r="I18" s="10"/>
      <c r="J18" s="9"/>
      <c r="K18" s="9"/>
      <c r="L18" s="9"/>
      <c r="M18" s="24" t="s">
        <v>48</v>
      </c>
      <c r="N18" s="9"/>
      <c r="O18" s="9"/>
      <c r="P18" s="9"/>
      <c r="Q18" s="24" t="s">
        <v>151</v>
      </c>
      <c r="R18" s="9"/>
      <c r="S18" s="9"/>
      <c r="T18" s="11"/>
      <c r="U18" s="9"/>
      <c r="V18" s="11"/>
      <c r="W18" s="9" t="s">
        <v>982</v>
      </c>
      <c r="X18" s="63"/>
      <c r="Y18" s="9"/>
      <c r="Z18" s="9"/>
      <c r="AA18" s="9"/>
      <c r="AB18" s="9"/>
      <c r="AC18" s="15" t="s">
        <v>993</v>
      </c>
      <c r="AD18" s="15"/>
      <c r="AE18" s="16"/>
      <c r="AF18" s="12"/>
      <c r="AG18" s="16"/>
      <c r="AH18" s="12"/>
      <c r="AI18" s="15"/>
      <c r="AJ18" s="11"/>
      <c r="AK18" s="11"/>
      <c r="AL18" s="11"/>
      <c r="AM18" s="11"/>
      <c r="AN18" s="11"/>
      <c r="AO18" s="8"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'"&amp;VLOOKUP(M18,マスタ!$A$1:$B$99,2,FALSE)&amp;"'"&amp;IF(N18="○",", extra: true","")&amp;IF(O18&lt;&gt;"",", extraFrom: '"&amp;O18&amp;"'","")&amp;IF(P18&lt;&gt;"",", exchangableTo: '"&amp;P18&amp;"'","")&amp;IF(Q18&lt;&gt;"", ", type: '"&amp;VLOOKUP(Q18,マスタ!$D$1:$E$99,2,FALSE)&amp;"'", "")&amp;IF(R18&lt;&gt;"",", subType: '"&amp;VLOOKUP(R18,マスタ!$D$1:$E$99,2,FALSE)&amp;"'","")&amp;""&amp;IF(S18&lt;&gt;"",", range: '"&amp;S18&amp;"'","")&amp;IF(U18&lt;&gt;"",", damage: '"&amp;U18&amp;"'","")&amp;IF(W18&lt;&gt;"",", capacity: '"&amp;W18&amp;"'","")&amp;IF(X18&lt;&gt;"",", growth: "&amp;X18&amp;"","")&amp;IF(Y18&lt;&gt;"",", cost: '"&amp;Y18&amp;"'","")&amp;", text: '"&amp;SUBSTITUTE(SUBSTITUTE(AC18, CHAR(13), ""),CHAR(10),"\n")&amp;IF(AD18&lt;&gt;"", "', textAdditional: '"&amp;SUBSTITUTE(SUBSTITUTE(AD18, CHAR(13), ""),CHAR(10),"\n"), "")&amp;"', textZh: '"&amp;SUBSTITUTE(SUBSTITUTE(SUBSTITUTE(AE18, CHAR(13), ""),CHAR(10),"\n"),"'","\'")&amp;"', textZhG1: '"&amp;SUBSTITUTE(SUBSTITUTE(SUBSTITUTE(AG18, CHAR(13), ""),CHAR(10),"\n"),"'","\'")&amp;IF(AF18&lt;&gt;"", "', textZhAdditional: '"&amp;SUBSTITUTE(SUBSTITUTE(AF18, CHAR(13), ""),CHAR(10),"\n"), "")&amp;"', textKo: '"&amp;SUBSTITUTE(SUBSTITUTE(SUBSTITUTE(AH18, CHAR(13), ""),CHAR(10),"\n"),"'","\'")&amp;"', textEn: '"&amp;SUBSTITUTE(SUBSTITUTE(SUBSTITUTE(AI18, CHAR(13), ""),CHAR(10),"\n"),"'","\'")&amp;"'"&amp;IF(Z18="○",", sealable: true","")&amp;IF(AA18="○",", removable: true","")&amp;IF(AB18="○",", original: true","")&amp;"}")</f>
        <v>, '19-megumi-o-n-b': {megami: 'megumi-original', name: '片喰', nameEn: '', nameZh: '', nameZhG1: '', nameKo: '', ruby: 'かたばみ', rubyEn: '', baseType: 'normal', type: 'enhance', capacity: '2', text: '【展開中/破棄時】あなたの終了フェイズと破棄時に攻撃『適正距離4-10、1/1』を行う。', textZh: '', textZhG1: '', textKo: '', textEn: ''}</v>
      </c>
      <c r="AP18" s="38" t="str">
        <f>IF($A18&lt;&gt;"", "    /** 《"&amp;$E18&amp;"》 */ export const "&amp;SUBSTITUTE(UPPER(IF(MID($A18, 3, 1)="-", RIGHT($A18,LEN($A18)-3), $A18)), "-", "_")&amp;": TCardId = '"&amp;$A18&amp;"';", "")</f>
        <v xml:space="preserve">    /** 《片喰》 */ export const MEGUMI_O_N_B: TCardId = '19-megumi-o-n-b';</v>
      </c>
      <c r="AQ18" s="39" t="str">
        <f>IF($A18&lt;&gt;"", "    | '"&amp;$A18&amp;"'", "")</f>
        <v xml:space="preserve">    | '19-megumi-o-n-b'</v>
      </c>
    </row>
    <row r="19" spans="1:52" ht="72">
      <c r="A19" s="9" t="s">
        <v>988</v>
      </c>
      <c r="B19" s="1" t="s">
        <v>978</v>
      </c>
      <c r="C19" s="9"/>
      <c r="D19" s="9"/>
      <c r="E19" s="9" t="s">
        <v>989</v>
      </c>
      <c r="F19" s="9" t="s">
        <v>990</v>
      </c>
      <c r="G19" s="9"/>
      <c r="H19" s="9"/>
      <c r="I19" s="10"/>
      <c r="J19" s="9"/>
      <c r="K19" s="9"/>
      <c r="L19" s="9"/>
      <c r="M19" s="24" t="s">
        <v>92</v>
      </c>
      <c r="N19" s="9"/>
      <c r="O19" s="9"/>
      <c r="P19" s="9"/>
      <c r="Q19" s="24" t="s">
        <v>151</v>
      </c>
      <c r="R19" s="9"/>
      <c r="S19" s="9"/>
      <c r="T19" s="11"/>
      <c r="U19" s="9"/>
      <c r="V19" s="11"/>
      <c r="W19" s="9" t="s">
        <v>991</v>
      </c>
      <c r="X19" s="63"/>
      <c r="Y19" s="9" t="s">
        <v>94</v>
      </c>
      <c r="Z19" s="9"/>
      <c r="AA19" s="9"/>
      <c r="AB19" s="9" t="s">
        <v>190</v>
      </c>
      <c r="AC19" s="15" t="s">
        <v>992</v>
      </c>
      <c r="AD19" s="15"/>
      <c r="AE19" s="16"/>
      <c r="AF19" s="12"/>
      <c r="AG19" s="16"/>
      <c r="AH19" s="12"/>
      <c r="AI19" s="15"/>
      <c r="AJ19" s="11"/>
      <c r="AK19" s="11"/>
      <c r="AL19" s="11"/>
      <c r="AM19" s="11"/>
      <c r="AN19" s="11"/>
      <c r="AO19" s="8"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'"&amp;VLOOKUP(M19,マスタ!$A$1:$B$99,2,FALSE)&amp;"'"&amp;IF(N19="○",", extra: true","")&amp;IF(O19&lt;&gt;"",", extraFrom: '"&amp;O19&amp;"'","")&amp;IF(P19&lt;&gt;"",", exchangableTo: '"&amp;P19&amp;"'","")&amp;IF(Q19&lt;&gt;"", ", type: '"&amp;VLOOKUP(Q19,マスタ!$D$1:$E$99,2,FALSE)&amp;"'", "")&amp;IF(R19&lt;&gt;"",", subType: '"&amp;VLOOKUP(R19,マスタ!$D$1:$E$99,2,FALSE)&amp;"'","")&amp;""&amp;IF(S19&lt;&gt;"",", range: '"&amp;S19&amp;"'","")&amp;IF(U19&lt;&gt;"",", damage: '"&amp;U19&amp;"'","")&amp;IF(W19&lt;&gt;"",", capacity: '"&amp;W19&amp;"'","")&amp;IF(X19&lt;&gt;"",", growth: "&amp;X19&amp;"","")&amp;IF(Y19&lt;&gt;"",", cost: '"&amp;Y19&amp;"'","")&amp;", text: '"&amp;SUBSTITUTE(SUBSTITUTE(AC19, CHAR(13), ""),CHAR(10),"\n")&amp;IF(AD19&lt;&gt;"", "', textAdditional: '"&amp;SUBSTITUTE(SUBSTITUTE(AD19, CHAR(13), ""),CHAR(10),"\n"), "")&amp;"', textZh: '"&amp;SUBSTITUTE(SUBSTITUTE(SUBSTITUTE(AE19, CHAR(13), ""),CHAR(10),"\n"),"'","\'")&amp;"', textZhG1: '"&amp;SUBSTITUTE(SUBSTITUTE(SUBSTITUTE(AG19, CHAR(13), ""),CHAR(10),"\n"),"'","\'")&amp;IF(AF19&lt;&gt;"", "', textZhAdditional: '"&amp;SUBSTITUTE(SUBSTITUTE(AF19, CHAR(13), ""),CHAR(10),"\n"), "")&amp;"', textKo: '"&amp;SUBSTITUTE(SUBSTITUTE(SUBSTITUTE(AH19, CHAR(13), ""),CHAR(10),"\n"),"'","\'")&amp;"', textEn: '"&amp;SUBSTITUTE(SUBSTITUTE(SUBSTITUTE(AI19, CHAR(13), ""),CHAR(10),"\n"),"'","\'")&amp;"'"&amp;IF(Z19="○",", sealable: true","")&amp;IF(AA19="○",", removable: true","")&amp;IF(AB19="○",", original: true","")&amp;"}")</f>
        <v>, '19-megumi-o-s-a': {megami: 'megumi-original', name: 'その先の青空', nameEn: '', nameZh: '', nameZhG1: '', nameKo: '', ruby: 'そのさきのあおぞら', rubyEn: '', baseType: 'special', type: 'enhance', capacity: '3', cost: '2', text: '【常時】このカードはこの効果でのみ使用できる。あなたが初めて敗北するならば、代わりにこのカードを使用してもよい。そうした場合、このターン中にあなたはダメージを受けない。\n【常時】このカードの上の種結晶をあなたのライフにあるかのように扱う。\n【展開中】あなたの他の付与札から桜花結晶が移動するならば、代わりにこの上に移動する。', textZh: '', textZhG1: '', textKo: '', textEn: '', original: true}</v>
      </c>
      <c r="AP19" s="38" t="str">
        <f t="shared" si="0"/>
        <v xml:space="preserve">    /** 《その先の青空》 */ export const MEGUMI_O_S_A: TCardId = '19-megumi-o-s-a';</v>
      </c>
      <c r="AQ19" s="39" t="str">
        <f t="shared" si="1"/>
        <v xml:space="preserve">    | '19-megumi-o-s-a'</v>
      </c>
    </row>
    <row r="20" spans="1:52">
      <c r="A20" s="9" t="s">
        <v>999</v>
      </c>
      <c r="B20" s="1" t="s">
        <v>978</v>
      </c>
      <c r="C20" s="9"/>
      <c r="D20" s="9"/>
      <c r="E20" s="9" t="s">
        <v>994</v>
      </c>
      <c r="F20" s="9" t="s">
        <v>995</v>
      </c>
      <c r="G20" s="9"/>
      <c r="H20" s="9"/>
      <c r="I20" s="10"/>
      <c r="J20" s="9"/>
      <c r="K20" s="9"/>
      <c r="L20" s="9"/>
      <c r="M20" s="24" t="s">
        <v>48</v>
      </c>
      <c r="N20" s="9" t="s">
        <v>190</v>
      </c>
      <c r="O20" s="9"/>
      <c r="P20" s="9"/>
      <c r="Q20" s="24" t="s">
        <v>77</v>
      </c>
      <c r="R20" s="9"/>
      <c r="S20" s="9" t="s">
        <v>998</v>
      </c>
      <c r="T20" s="11"/>
      <c r="U20" s="9" t="s">
        <v>997</v>
      </c>
      <c r="V20" s="11"/>
      <c r="W20" s="9"/>
      <c r="X20" s="63"/>
      <c r="Y20" s="9"/>
      <c r="Z20" s="9"/>
      <c r="AA20" s="9"/>
      <c r="AB20" s="9" t="s">
        <v>190</v>
      </c>
      <c r="AC20" s="15" t="s">
        <v>343</v>
      </c>
      <c r="AD20" s="15"/>
      <c r="AE20" s="16"/>
      <c r="AF20" s="12"/>
      <c r="AG20" s="16"/>
      <c r="AH20" s="12"/>
      <c r="AI20" s="15"/>
      <c r="AJ20" s="11"/>
      <c r="AK20" s="11"/>
      <c r="AL20" s="11"/>
      <c r="AM20" s="11"/>
      <c r="AN20" s="11"/>
      <c r="AO20" s="8"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'"&amp;VLOOKUP(M20,マスタ!$A$1:$B$99,2,FALSE)&amp;"'"&amp;IF(N20="○",", extra: true","")&amp;IF(O20&lt;&gt;"",", extraFrom: '"&amp;O20&amp;"'","")&amp;IF(P20&lt;&gt;"",", exchangableTo: '"&amp;P20&amp;"'","")&amp;IF(Q20&lt;&gt;"", ", type: '"&amp;VLOOKUP(Q20,マスタ!$D$1:$E$99,2,FALSE)&amp;"'", "")&amp;IF(R20&lt;&gt;"",", subType: '"&amp;VLOOKUP(R20,マスタ!$D$1:$E$99,2,FALSE)&amp;"'","")&amp;""&amp;IF(S20&lt;&gt;"",", range: '"&amp;S20&amp;"'","")&amp;IF(U20&lt;&gt;"",", damage: '"&amp;U20&amp;"'","")&amp;IF(W20&lt;&gt;"",", capacity: '"&amp;W20&amp;"'","")&amp;IF(X20&lt;&gt;"",", growth: "&amp;X20&amp;"","")&amp;IF(Y20&lt;&gt;"",", cost: '"&amp;Y20&amp;"'","")&amp;", text: '"&amp;SUBSTITUTE(SUBSTITUTE(AC20, CHAR(13), ""),CHAR(10),"\n")&amp;IF(AD20&lt;&gt;"", "', textAdditional: '"&amp;SUBSTITUTE(SUBSTITUTE(AD20, CHAR(13), ""),CHAR(10),"\n"), "")&amp;"', textZh: '"&amp;SUBSTITUTE(SUBSTITUTE(SUBSTITUTE(AE20, CHAR(13), ""),CHAR(10),"\n"),"'","\'")&amp;"', textZhG1: '"&amp;SUBSTITUTE(SUBSTITUTE(SUBSTITUTE(AG20, CHAR(13), ""),CHAR(10),"\n"),"'","\'")&amp;IF(AF20&lt;&gt;"", "', textZhAdditional: '"&amp;SUBSTITUTE(SUBSTITUTE(AF20, CHAR(13), ""),CHAR(10),"\n"), "")&amp;"', textKo: '"&amp;SUBSTITUTE(SUBSTITUTE(SUBSTITUTE(AH20, CHAR(13), ""),CHAR(10),"\n"),"'","\'")&amp;"', textEn: '"&amp;SUBSTITUTE(SUBSTITUTE(SUBSTITUTE(AI20, CHAR(13), ""),CHAR(10),"\n"),"'","\'")&amp;"'"&amp;IF(Z20="○",", sealable: true","")&amp;IF(AA20="○",", removable: true","")&amp;IF(AB20="○",", original: true","")&amp;"}")</f>
        <v>, '19-megumi-o-n-e': {megami: 'megumi-original', name: '英雄の一撃', nameEn: '', nameZh: '', nameZhG1: '', nameKo: '', ruby: 'えいゆうのいちげき', rubyEn: '', baseType: 'normal', extra: true, type: 'attack', range: '4-5', damage: '3/2', text: '対応不可', textZh: '', textZhG1: '', textKo: '', textEn: '', original: true}</v>
      </c>
      <c r="AP20" s="38" t="str">
        <f t="shared" si="0"/>
        <v xml:space="preserve">    /** 《英雄の一撃》 */ export const MEGUMI_O_N_E: TCardId = '19-megumi-o-n-e';</v>
      </c>
      <c r="AQ20" s="39" t="str">
        <f t="shared" si="1"/>
        <v xml:space="preserve">    | '19-megumi-o-n-e'</v>
      </c>
    </row>
    <row r="21" spans="1:52" ht="48">
      <c r="A21" s="9" t="s">
        <v>996</v>
      </c>
      <c r="B21" s="1" t="s">
        <v>978</v>
      </c>
      <c r="C21" s="9"/>
      <c r="D21" s="9"/>
      <c r="E21" s="9" t="s">
        <v>1002</v>
      </c>
      <c r="F21" s="9" t="s">
        <v>1003</v>
      </c>
      <c r="G21" s="9"/>
      <c r="H21" s="9"/>
      <c r="I21" s="10"/>
      <c r="J21" s="9"/>
      <c r="K21" s="9"/>
      <c r="L21" s="9"/>
      <c r="M21" s="24" t="s">
        <v>48</v>
      </c>
      <c r="N21" s="9"/>
      <c r="O21" s="9"/>
      <c r="P21" s="9"/>
      <c r="Q21" s="24" t="s">
        <v>151</v>
      </c>
      <c r="R21" s="9"/>
      <c r="S21" s="9"/>
      <c r="T21" s="11"/>
      <c r="U21" s="9"/>
      <c r="V21" s="11"/>
      <c r="W21" s="9" t="s">
        <v>1001</v>
      </c>
      <c r="X21" s="63" t="s">
        <v>982</v>
      </c>
      <c r="Y21" s="9"/>
      <c r="Z21" s="9"/>
      <c r="AA21" s="9"/>
      <c r="AB21" s="9" t="s">
        <v>190</v>
      </c>
      <c r="AC21" s="15" t="s">
        <v>1000</v>
      </c>
      <c r="AD21" s="15"/>
      <c r="AE21" s="16"/>
      <c r="AF21" s="12"/>
      <c r="AG21" s="16"/>
      <c r="AH21" s="12"/>
      <c r="AI21" s="15"/>
      <c r="AJ21" s="11"/>
      <c r="AK21" s="11"/>
      <c r="AL21" s="11"/>
      <c r="AM21" s="11"/>
      <c r="AN21" s="11"/>
      <c r="AO21" s="8"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'"&amp;VLOOKUP(M21,マスタ!$A$1:$B$99,2,FALSE)&amp;"'"&amp;IF(N21="○",", extra: true","")&amp;IF(O21&lt;&gt;"",", extraFrom: '"&amp;O21&amp;"'","")&amp;IF(P21&lt;&gt;"",", exchangableTo: '"&amp;P21&amp;"'","")&amp;IF(Q21&lt;&gt;"", ", type: '"&amp;VLOOKUP(Q21,マスタ!$D$1:$E$99,2,FALSE)&amp;"'", "")&amp;IF(R21&lt;&gt;"",", subType: '"&amp;VLOOKUP(R21,マスタ!$D$1:$E$99,2,FALSE)&amp;"'","")&amp;""&amp;IF(S21&lt;&gt;"",", range: '"&amp;S21&amp;"'","")&amp;IF(U21&lt;&gt;"",", damage: '"&amp;U21&amp;"'","")&amp;IF(W21&lt;&gt;"",", capacity: '"&amp;W21&amp;"'","")&amp;IF(X21&lt;&gt;"",", growth: "&amp;X21&amp;"","")&amp;IF(Y21&lt;&gt;"",", cost: '"&amp;Y21&amp;"'","")&amp;", text: '"&amp;SUBSTITUTE(SUBSTITUTE(AC21, CHAR(13), ""),CHAR(10),"\n")&amp;IF(AD21&lt;&gt;"", "', textAdditional: '"&amp;SUBSTITUTE(SUBSTITUTE(AD21, CHAR(13), ""),CHAR(10),"\n"), "")&amp;"', textZh: '"&amp;SUBSTITUTE(SUBSTITUTE(SUBSTITUTE(AE21, CHAR(13), ""),CHAR(10),"\n"),"'","\'")&amp;"', textZhG1: '"&amp;SUBSTITUTE(SUBSTITUTE(SUBSTITUTE(AG21, CHAR(13), ""),CHAR(10),"\n"),"'","\'")&amp;IF(AF21&lt;&gt;"", "', textZhAdditional: '"&amp;SUBSTITUTE(SUBSTITUTE(AF21, CHAR(13), ""),CHAR(10),"\n"), "")&amp;"', textKo: '"&amp;SUBSTITUTE(SUBSTITUTE(SUBSTITUTE(AH21, CHAR(13), ""),CHAR(10),"\n"),"'","\'")&amp;"', textEn: '"&amp;SUBSTITUTE(SUBSTITUTE(SUBSTITUTE(AI21, CHAR(13), ""),CHAR(10),"\n"),"'","\'")&amp;"'"&amp;IF(Z21="○",", sealable: true","")&amp;IF(AA21="○",", removable: true","")&amp;IF(AB21="○",", original: true","")&amp;"}")</f>
        <v>, '19-megumi-o-n-y': {megami: 'megumi-original', name: '勇者の杖', nameEn: '', nameZh: '', nameZhG1: '', nameKo: '', ruby: 'ゆうしゃのつえ', rubyEn: '', baseType: 'normal', type: 'enhance', capacity: '1', growth: 2, text: '生育2\n【展開時】捨て札、伏せ札、切札のいずれかから《全力》でない《付与》カード1枚を使用してもよい。（使用済でもよく、消費は支払う）\n【展開中】このカードは他の付与札すべての隙でない【展開中】効果を持つ。', textZh: '', textZhG1: '', textKo: '', textEn: '', original: true}</v>
      </c>
      <c r="AP21" s="38" t="str">
        <f t="shared" si="0"/>
        <v xml:space="preserve">    /** 《勇者の杖》 */ export const MEGUMI_O_N_Y: TCardId = '19-megumi-o-n-y';</v>
      </c>
      <c r="AQ21" s="39" t="str">
        <f t="shared" si="1"/>
        <v xml:space="preserve">    | '19-megumi-o-n-y'</v>
      </c>
    </row>
    <row r="22" spans="1:52" ht="24">
      <c r="A22" s="9" t="s">
        <v>1006</v>
      </c>
      <c r="B22" s="1" t="s">
        <v>978</v>
      </c>
      <c r="C22" s="9"/>
      <c r="D22" s="9"/>
      <c r="E22" s="9" t="s">
        <v>1004</v>
      </c>
      <c r="F22" s="9" t="s">
        <v>1005</v>
      </c>
      <c r="G22" s="9"/>
      <c r="H22" s="9"/>
      <c r="I22" s="10"/>
      <c r="J22" s="9"/>
      <c r="K22" s="9"/>
      <c r="L22" s="9"/>
      <c r="M22" s="24" t="s">
        <v>48</v>
      </c>
      <c r="N22" s="9"/>
      <c r="O22" s="9"/>
      <c r="P22" s="9"/>
      <c r="Q22" s="24" t="s">
        <v>151</v>
      </c>
      <c r="R22" s="9"/>
      <c r="S22" s="9"/>
      <c r="T22" s="11"/>
      <c r="U22" s="9"/>
      <c r="V22" s="11"/>
      <c r="W22" s="9" t="s">
        <v>1007</v>
      </c>
      <c r="X22" s="63"/>
      <c r="Y22" s="9"/>
      <c r="Z22" s="9"/>
      <c r="AA22" s="9"/>
      <c r="AB22" s="9"/>
      <c r="AC22" s="15" t="s">
        <v>993</v>
      </c>
      <c r="AD22" s="15"/>
      <c r="AE22" s="16"/>
      <c r="AF22" s="12"/>
      <c r="AG22" s="16"/>
      <c r="AH22" s="12"/>
      <c r="AI22" s="15"/>
      <c r="AJ22" s="11"/>
      <c r="AK22" s="11"/>
      <c r="AL22" s="11"/>
      <c r="AM22" s="11"/>
      <c r="AN22" s="11"/>
      <c r="AO22" s="8"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'"&amp;VLOOKUP(M22,マスタ!$A$1:$B$99,2,FALSE)&amp;"'"&amp;IF(N22="○",", extra: true","")&amp;IF(O22&lt;&gt;"",", extraFrom: '"&amp;O22&amp;"'","")&amp;IF(P22&lt;&gt;"",", exchangableTo: '"&amp;P22&amp;"'","")&amp;IF(Q22&lt;&gt;"", ", type: '"&amp;VLOOKUP(Q22,マスタ!$D$1:$E$99,2,FALSE)&amp;"'", "")&amp;IF(R22&lt;&gt;"",", subType: '"&amp;VLOOKUP(R22,マスタ!$D$1:$E$99,2,FALSE)&amp;"'","")&amp;""&amp;IF(S22&lt;&gt;"",", range: '"&amp;S22&amp;"'","")&amp;IF(U22&lt;&gt;"",", damage: '"&amp;U22&amp;"'","")&amp;IF(W22&lt;&gt;"",", capacity: '"&amp;W22&amp;"'","")&amp;IF(X22&lt;&gt;"",", growth: "&amp;X22&amp;"","")&amp;IF(Y22&lt;&gt;"",", cost: '"&amp;Y22&amp;"'","")&amp;", text: '"&amp;SUBSTITUTE(SUBSTITUTE(AC22, CHAR(13), ""),CHAR(10),"\n")&amp;IF(AD22&lt;&gt;"", "', textAdditional: '"&amp;SUBSTITUTE(SUBSTITUTE(AD22, CHAR(13), ""),CHAR(10),"\n"), "")&amp;"', textZh: '"&amp;SUBSTITUTE(SUBSTITUTE(SUBSTITUTE(AE22, CHAR(13), ""),CHAR(10),"\n"),"'","\'")&amp;"', textZhG1: '"&amp;SUBSTITUTE(SUBSTITUTE(SUBSTITUTE(AG22, CHAR(13), ""),CHAR(10),"\n"),"'","\'")&amp;IF(AF22&lt;&gt;"", "', textZhAdditional: '"&amp;SUBSTITUTE(SUBSTITUTE(AF22, CHAR(13), ""),CHAR(10),"\n"), "")&amp;"', textKo: '"&amp;SUBSTITUTE(SUBSTITUTE(SUBSTITUTE(AH22, CHAR(13), ""),CHAR(10),"\n"),"'","\'")&amp;"', textEn: '"&amp;SUBSTITUTE(SUBSTITUTE(SUBSTITUTE(AI22, CHAR(13), ""),CHAR(10),"\n"),"'","\'")&amp;"'"&amp;IF(Z22="○",", sealable: true","")&amp;IF(AA22="○",", removable: true","")&amp;IF(AB22="○",", original: true","")&amp;"}")</f>
        <v>, '19-megumi-o-n-o': {megami: 'megumi-original', name: '魔女の杖', nameEn: '', nameZh: '', nameZhG1: '', nameKo: '', ruby: 'まじょのつえ', rubyEn: '', baseType: 'normal', type: 'enhance', capacity: '3', text: '【展開中/破棄時】あなたの終了フェイズと破棄時に攻撃『適正距離4-10、1/1』を行う。', textZh: '', textZhG1: '', textKo: '', textEn: ''}</v>
      </c>
      <c r="AP22" s="38" t="str">
        <f>IF($A22&lt;&gt;"", "    /** 《"&amp;$E22&amp;"》 */ export const "&amp;SUBSTITUTE(UPPER(IF(MID($A22, 3, 1)="-", RIGHT($A22,LEN($A22)-3), $A22)), "-", "_")&amp;": TCardId = '"&amp;$A22&amp;"';", "")</f>
        <v xml:space="preserve">    /** 《魔女の杖》 */ export const MEGUMI_O_N_O: TCardId = '19-megumi-o-n-o';</v>
      </c>
      <c r="AQ22" s="39" t="str">
        <f>IF($A22&lt;&gt;"", "    | '"&amp;$A22&amp;"'", "")</f>
        <v xml:space="preserve">    | '19-megumi-o-n-o'</v>
      </c>
    </row>
    <row r="23" spans="1:52" s="33" customFormat="1">
      <c r="A23" s="24" t="s">
        <v>1010</v>
      </c>
      <c r="B23" s="24" t="s">
        <v>1011</v>
      </c>
      <c r="C23" s="24"/>
      <c r="D23" s="24"/>
      <c r="E23" s="24" t="s">
        <v>1012</v>
      </c>
      <c r="F23" s="24" t="s">
        <v>1013</v>
      </c>
      <c r="G23" s="24"/>
      <c r="H23" s="24"/>
      <c r="I23" s="25"/>
      <c r="J23" s="24"/>
      <c r="K23" s="45"/>
      <c r="L23" s="24"/>
      <c r="M23" s="24" t="s">
        <v>48</v>
      </c>
      <c r="N23" s="24"/>
      <c r="O23" s="24"/>
      <c r="P23" s="24"/>
      <c r="Q23" s="24" t="s">
        <v>1014</v>
      </c>
      <c r="R23" s="24"/>
      <c r="S23" s="24"/>
      <c r="T23" s="46"/>
      <c r="U23" s="24"/>
      <c r="V23" s="46"/>
      <c r="W23" s="24" t="s">
        <v>1015</v>
      </c>
      <c r="X23" s="63"/>
      <c r="Y23" s="24"/>
      <c r="Z23" s="24"/>
      <c r="AA23" s="24"/>
      <c r="AB23" s="9" t="s">
        <v>190</v>
      </c>
      <c r="AC23" s="28" t="s">
        <v>1016</v>
      </c>
      <c r="AD23" s="28"/>
      <c r="AE23" s="29"/>
      <c r="AF23" s="30"/>
      <c r="AG23" s="29"/>
      <c r="AH23" s="30"/>
      <c r="AI23" s="47"/>
      <c r="AJ23" s="46"/>
      <c r="AK23" s="11"/>
      <c r="AL23" s="11"/>
      <c r="AM23" s="11"/>
      <c r="AN23" s="11"/>
      <c r="AO23" s="8"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'"&amp;VLOOKUP(M23,マスタ!$A$1:$B$99,2,FALSE)&amp;"'"&amp;IF(N23="○",", extra: true","")&amp;IF(O23&lt;&gt;"",", extraFrom: '"&amp;O23&amp;"'","")&amp;IF(P23&lt;&gt;"",", exchangableTo: '"&amp;P23&amp;"'","")&amp;IF(Q23&lt;&gt;"", ", type: '"&amp;VLOOKUP(Q23,マスタ!$D$1:$E$99,2,FALSE)&amp;"'", "")&amp;IF(R23&lt;&gt;"",", subType: '"&amp;VLOOKUP(R23,マスタ!$D$1:$E$99,2,FALSE)&amp;"'","")&amp;""&amp;IF(S23&lt;&gt;"",", range: '"&amp;S23&amp;"'","")&amp;IF(U23&lt;&gt;"",", damage: '"&amp;U23&amp;"'","")&amp;IF(W23&lt;&gt;"",", capacity: '"&amp;W23&amp;"'","")&amp;IF(X23&lt;&gt;"",", growth: "&amp;X23&amp;"","")&amp;IF(Y23&lt;&gt;"",", cost: '"&amp;Y23&amp;"'","")&amp;", text: '"&amp;SUBSTITUTE(SUBSTITUTE(AC23, CHAR(13), ""),CHAR(10),"\n")&amp;IF(AD23&lt;&gt;"", "', textAdditional: '"&amp;SUBSTITUTE(SUBSTITUTE(AD23, CHAR(13), ""),CHAR(10),"\n"), "")&amp;"', textZh: '"&amp;SUBSTITUTE(SUBSTITUTE(SUBSTITUTE(AE23, CHAR(13), ""),CHAR(10),"\n"),"'","\'")&amp;"', textZhG1: '"&amp;SUBSTITUTE(SUBSTITUTE(SUBSTITUTE(AG23, CHAR(13), ""),CHAR(10),"\n"),"'","\'")&amp;IF(AF23&lt;&gt;"", "', textZhAdditional: '"&amp;SUBSTITUTE(SUBSTITUTE(AF23, CHAR(13), ""),CHAR(10),"\n"), "")&amp;"', textKo: '"&amp;SUBSTITUTE(SUBSTITUTE(SUBSTITUTE(AH23, CHAR(13), ""),CHAR(10),"\n"),"'","\'")&amp;"', textEn: '"&amp;SUBSTITUTE(SUBSTITUTE(SUBSTITUTE(AI23, CHAR(13), ""),CHAR(10),"\n"),"'","\'")&amp;"'"&amp;IF(Z23="○",", sealable: true","")&amp;IF(AA23="○",", removable: true","")&amp;IF(AB23="○",", original: true","")&amp;"}")</f>
        <v>, '07-shinra-o-n-a': {megami: 'shinra-original', name: '啓発', nameEn: '', nameZh: '', nameZhG1: '', nameKo: '', ruby: 'けいはつ', rubyEn: '', baseType: 'normal', type: 'enhance', capacity: '3', text: '【常時】使用するに際し、相手のオーラやフレアから桜花結晶を納めてもよい。', textZh: '', textZhG1: '', textKo: '', textEn: '', original: true}</v>
      </c>
      <c r="AP23" s="38" t="str">
        <f t="shared" si="0"/>
        <v xml:space="preserve">    /** 《啓発》 */ export const SHINRA_O_N_A: TCardId = '07-shinra-o-n-a';</v>
      </c>
      <c r="AQ23" s="39" t="str">
        <f t="shared" si="1"/>
        <v xml:space="preserve">    | '07-shinra-o-n-a'</v>
      </c>
      <c r="AR23" s="14"/>
      <c r="AS23" s="14"/>
      <c r="AT23" s="14"/>
      <c r="AU23" s="14"/>
      <c r="AV23" s="14"/>
      <c r="AW23" s="14"/>
      <c r="AX23" s="14"/>
      <c r="AY23" s="14"/>
      <c r="AZ23" s="14"/>
    </row>
    <row r="24" spans="1:52" s="33" customFormat="1" ht="24">
      <c r="A24" s="24" t="s">
        <v>1017</v>
      </c>
      <c r="B24" s="24" t="s">
        <v>1011</v>
      </c>
      <c r="C24" s="24"/>
      <c r="D24" s="24"/>
      <c r="E24" s="24" t="s">
        <v>1021</v>
      </c>
      <c r="F24" s="24" t="s">
        <v>1022</v>
      </c>
      <c r="G24" s="24"/>
      <c r="H24" s="24"/>
      <c r="I24" s="25"/>
      <c r="J24" s="24"/>
      <c r="K24" s="45"/>
      <c r="L24" s="24"/>
      <c r="M24" s="24" t="s">
        <v>48</v>
      </c>
      <c r="N24" s="24"/>
      <c r="O24" s="24"/>
      <c r="P24" s="24"/>
      <c r="Q24" s="24" t="s">
        <v>1014</v>
      </c>
      <c r="R24" s="24"/>
      <c r="S24" s="24"/>
      <c r="T24" s="46"/>
      <c r="U24" s="24"/>
      <c r="V24" s="46"/>
      <c r="W24" s="24" t="s">
        <v>1015</v>
      </c>
      <c r="X24" s="63"/>
      <c r="Y24" s="24"/>
      <c r="Z24" s="24"/>
      <c r="AA24" s="24"/>
      <c r="AB24" s="9" t="s">
        <v>190</v>
      </c>
      <c r="AC24" s="28" t="s">
        <v>1018</v>
      </c>
      <c r="AD24" s="28"/>
      <c r="AE24" s="29"/>
      <c r="AF24" s="30"/>
      <c r="AG24" s="29"/>
      <c r="AH24" s="30"/>
      <c r="AI24" s="47"/>
      <c r="AJ24" s="46"/>
      <c r="AK24" s="11"/>
      <c r="AL24" s="11"/>
      <c r="AM24" s="11"/>
      <c r="AN24" s="11"/>
      <c r="AO24" s="8"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'"&amp;VLOOKUP(M24,マスタ!$A$1:$B$99,2,FALSE)&amp;"'"&amp;IF(N24="○",", extra: true","")&amp;IF(O24&lt;&gt;"",", extraFrom: '"&amp;O24&amp;"'","")&amp;IF(P24&lt;&gt;"",", exchangableTo: '"&amp;P24&amp;"'","")&amp;IF(Q24&lt;&gt;"", ", type: '"&amp;VLOOKUP(Q24,マスタ!$D$1:$E$99,2,FALSE)&amp;"'", "")&amp;IF(R24&lt;&gt;"",", subType: '"&amp;VLOOKUP(R24,マスタ!$D$1:$E$99,2,FALSE)&amp;"'","")&amp;""&amp;IF(S24&lt;&gt;"",", range: '"&amp;S24&amp;"'","")&amp;IF(U24&lt;&gt;"",", damage: '"&amp;U24&amp;"'","")&amp;IF(W24&lt;&gt;"",", capacity: '"&amp;W24&amp;"'","")&amp;IF(X24&lt;&gt;"",", growth: "&amp;X24&amp;"","")&amp;IF(Y24&lt;&gt;"",", cost: '"&amp;Y24&amp;"'","")&amp;", text: '"&amp;SUBSTITUTE(SUBSTITUTE(AC24, CHAR(13), ""),CHAR(10),"\n")&amp;IF(AD24&lt;&gt;"", "', textAdditional: '"&amp;SUBSTITUTE(SUBSTITUTE(AD24, CHAR(13), ""),CHAR(10),"\n"), "")&amp;"', textZh: '"&amp;SUBSTITUTE(SUBSTITUTE(SUBSTITUTE(AE24, CHAR(13), ""),CHAR(10),"\n"),"'","\'")&amp;"', textZhG1: '"&amp;SUBSTITUTE(SUBSTITUTE(SUBSTITUTE(AG24, CHAR(13), ""),CHAR(10),"\n"),"'","\'")&amp;IF(AF24&lt;&gt;"", "', textZhAdditional: '"&amp;SUBSTITUTE(SUBSTITUTE(AF24, CHAR(13), ""),CHAR(10),"\n"), "")&amp;"', textKo: '"&amp;SUBSTITUTE(SUBSTITUTE(SUBSTITUTE(AH24, CHAR(13), ""),CHAR(10),"\n"),"'","\'")&amp;"', textEn: '"&amp;SUBSTITUTE(SUBSTITUTE(SUBSTITUTE(AI24, CHAR(13), ""),CHAR(10),"\n"),"'","\'")&amp;"'"&amp;IF(Z24="○",", sealable: true","")&amp;IF(AA24="○",", removable: true","")&amp;IF(AB24="○",", original: true","")&amp;"}")</f>
        <v>, '07-shinra-o-n-b': {megami: 'shinra-original', name: '啓蒙', nameEn: '', nameZh: '', nameZhG1: '', nameKo: '', ruby: 'けいもう', rubyEn: '', baseType: 'normal', type: 'enhance', capacity: '3', text: '【常時】使用するに際し、相手のオーラやフレアから桜花結晶を納めてもよい。\n【展開中】相手は山札の再構成を行えない。', textZh: '', textZhG1: '', textKo: '', textEn: '', original: true}</v>
      </c>
      <c r="AP24" s="38" t="str">
        <f t="shared" si="0"/>
        <v xml:space="preserve">    /** 《啓蒙》 */ export const SHINRA_O_N_B: TCardId = '07-shinra-o-n-b';</v>
      </c>
      <c r="AQ24" s="39" t="str">
        <f t="shared" si="1"/>
        <v xml:space="preserve">    | '07-shinra-o-n-b'</v>
      </c>
      <c r="AR24" s="14"/>
      <c r="AS24" s="14"/>
      <c r="AT24" s="14"/>
      <c r="AU24" s="14"/>
      <c r="AV24" s="14"/>
      <c r="AW24" s="14"/>
      <c r="AX24" s="14"/>
      <c r="AY24" s="14"/>
      <c r="AZ24" s="14"/>
    </row>
    <row r="25" spans="1:52" s="33" customFormat="1" ht="36">
      <c r="A25" s="24" t="s">
        <v>1039</v>
      </c>
      <c r="B25" s="24" t="s">
        <v>1011</v>
      </c>
      <c r="C25" s="24"/>
      <c r="D25" s="24"/>
      <c r="E25" s="24" t="s">
        <v>1042</v>
      </c>
      <c r="F25" s="24" t="s">
        <v>1043</v>
      </c>
      <c r="G25" s="24"/>
      <c r="H25" s="24"/>
      <c r="I25" s="25"/>
      <c r="J25" s="24"/>
      <c r="K25" s="45"/>
      <c r="L25" s="24"/>
      <c r="M25" s="24" t="s">
        <v>48</v>
      </c>
      <c r="N25" s="24"/>
      <c r="O25" s="24"/>
      <c r="P25" s="24"/>
      <c r="Q25" s="24" t="s">
        <v>87</v>
      </c>
      <c r="R25" s="24" t="s">
        <v>1040</v>
      </c>
      <c r="S25" s="24"/>
      <c r="T25" s="46"/>
      <c r="U25" s="24"/>
      <c r="V25" s="46"/>
      <c r="W25" s="24"/>
      <c r="X25" s="63"/>
      <c r="Y25" s="24"/>
      <c r="Z25" s="24"/>
      <c r="AA25" s="24"/>
      <c r="AB25" s="9"/>
      <c r="AC25" s="28" t="s">
        <v>1041</v>
      </c>
      <c r="AD25" s="28"/>
      <c r="AE25" s="29"/>
      <c r="AF25" s="30"/>
      <c r="AG25" s="29"/>
      <c r="AH25" s="30"/>
      <c r="AI25" s="47"/>
      <c r="AJ25" s="46"/>
      <c r="AK25" s="11"/>
      <c r="AL25" s="11"/>
      <c r="AM25" s="11"/>
      <c r="AN25" s="11"/>
      <c r="AO25" s="8"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'"&amp;VLOOKUP(M25,マスタ!$A$1:$B$99,2,FALSE)&amp;"'"&amp;IF(N25="○",", extra: true","")&amp;IF(O25&lt;&gt;"",", extraFrom: '"&amp;O25&amp;"'","")&amp;IF(P25&lt;&gt;"",", exchangableTo: '"&amp;P25&amp;"'","")&amp;IF(Q25&lt;&gt;"", ", type: '"&amp;VLOOKUP(Q25,マスタ!$D$1:$E$99,2,FALSE)&amp;"'", "")&amp;IF(R25&lt;&gt;"",", subType: '"&amp;VLOOKUP(R25,マスタ!$D$1:$E$99,2,FALSE)&amp;"'","")&amp;""&amp;IF(S25&lt;&gt;"",", range: '"&amp;S25&amp;"'","")&amp;IF(U25&lt;&gt;"",", damage: '"&amp;U25&amp;"'","")&amp;IF(W25&lt;&gt;"",", capacity: '"&amp;W25&amp;"'","")&amp;IF(X25&lt;&gt;"",", growth: "&amp;X25&amp;"","")&amp;IF(Y25&lt;&gt;"",", cost: '"&amp;Y25&amp;"'","")&amp;", text: '"&amp;SUBSTITUTE(SUBSTITUTE(AC25, CHAR(13), ""),CHAR(10),"\n")&amp;IF(AD25&lt;&gt;"", "', textAdditional: '"&amp;SUBSTITUTE(SUBSTITUTE(AD25, CHAR(13), ""),CHAR(10),"\n"), "")&amp;"', textZh: '"&amp;SUBSTITUTE(SUBSTITUTE(SUBSTITUTE(AE25, CHAR(13), ""),CHAR(10),"\n"),"'","\'")&amp;"', textZhG1: '"&amp;SUBSTITUTE(SUBSTITUTE(SUBSTITUTE(AG25, CHAR(13), ""),CHAR(10),"\n"),"'","\'")&amp;IF(AF25&lt;&gt;"", "', textZhAdditional: '"&amp;SUBSTITUTE(SUBSTITUTE(AF25, CHAR(13), ""),CHAR(10),"\n"), "")&amp;"', textKo: '"&amp;SUBSTITUTE(SUBSTITUTE(SUBSTITUTE(AH25, CHAR(13), ""),CHAR(10),"\n"),"'","\'")&amp;"', textEn: '"&amp;SUBSTITUTE(SUBSTITUTE(SUBSTITUTE(AI25, CHAR(13), ""),CHAR(10),"\n"),"'","\'")&amp;"'"&amp;IF(Z25="○",", sealable: true","")&amp;IF(AA25="○",", removable: true","")&amp;IF(AB25="○",", original: true","")&amp;"}")</f>
        <v>, '07-shinra-o-n-y': {megami: 'shinra-original', name: '福音', nameEn: '', nameZh: '', nameZhG1: '', nameKo: '', ruby: 'ふくいん', rubyEn: '', baseType: 'normal', type: 'action', subType: 'reaction', text: '計略を実行し、同じ計略を準備する。\n[神算] あなたと相手はカードを1枚引く。\n[鬼謀] 相手は手札を1枚捨て札にする。あなたは集中力を1得る。', textZh: '', textZhG1: '', textKo: '', textEn: ''}</v>
      </c>
      <c r="AP25" s="38" t="str">
        <f t="shared" si="0"/>
        <v xml:space="preserve">    /** 《福音》 */ export const SHINRA_O_N_Y: TCardId = '07-shinra-o-n-y';</v>
      </c>
      <c r="AQ25" s="39" t="str">
        <f t="shared" si="1"/>
        <v xml:space="preserve">    | '07-shinra-o-n-y'</v>
      </c>
      <c r="AR25" s="14"/>
      <c r="AS25" s="14"/>
      <c r="AT25" s="14"/>
      <c r="AU25" s="14"/>
      <c r="AV25" s="14"/>
      <c r="AW25" s="14"/>
      <c r="AX25" s="14"/>
      <c r="AY25" s="14"/>
      <c r="AZ25" s="14"/>
    </row>
    <row r="26" spans="1:52" s="33" customFormat="1" ht="36">
      <c r="A26" s="24" t="s">
        <v>1023</v>
      </c>
      <c r="B26" s="24" t="s">
        <v>1011</v>
      </c>
      <c r="C26" s="24"/>
      <c r="D26" s="24"/>
      <c r="E26" s="24" t="s">
        <v>1019</v>
      </c>
      <c r="F26" s="24" t="s">
        <v>1020</v>
      </c>
      <c r="G26" s="24"/>
      <c r="H26" s="24"/>
      <c r="I26" s="25"/>
      <c r="J26" s="24"/>
      <c r="K26" s="45"/>
      <c r="L26" s="24"/>
      <c r="M26" s="24" t="s">
        <v>1024</v>
      </c>
      <c r="N26" s="24"/>
      <c r="O26" s="24"/>
      <c r="P26" s="24"/>
      <c r="Q26" s="24" t="s">
        <v>1014</v>
      </c>
      <c r="R26" s="24"/>
      <c r="S26" s="24"/>
      <c r="T26" s="46"/>
      <c r="U26" s="24"/>
      <c r="V26" s="46"/>
      <c r="W26" s="24" t="s">
        <v>1015</v>
      </c>
      <c r="X26" s="63"/>
      <c r="Y26" s="24" t="s">
        <v>1025</v>
      </c>
      <c r="Z26" s="24"/>
      <c r="AA26" s="24"/>
      <c r="AB26" s="9" t="s">
        <v>190</v>
      </c>
      <c r="AC26" s="28" t="s">
        <v>1026</v>
      </c>
      <c r="AD26" s="28"/>
      <c r="AE26" s="29"/>
      <c r="AF26" s="30"/>
      <c r="AG26" s="29"/>
      <c r="AH26" s="30"/>
      <c r="AI26" s="47"/>
      <c r="AJ26" s="46"/>
      <c r="AK26" s="11"/>
      <c r="AL26" s="11"/>
      <c r="AM26" s="11"/>
      <c r="AN26" s="11"/>
      <c r="AO26" s="8"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'"&amp;VLOOKUP(M26,マスタ!$A$1:$B$99,2,FALSE)&amp;"'"&amp;IF(N26="○",", extra: true","")&amp;IF(O26&lt;&gt;"",", extraFrom: '"&amp;O26&amp;"'","")&amp;IF(P26&lt;&gt;"",", exchangableTo: '"&amp;P26&amp;"'","")&amp;IF(Q26&lt;&gt;"", ", type: '"&amp;VLOOKUP(Q26,マスタ!$D$1:$E$99,2,FALSE)&amp;"'", "")&amp;IF(R26&lt;&gt;"",", subType: '"&amp;VLOOKUP(R26,マスタ!$D$1:$E$99,2,FALSE)&amp;"'","")&amp;""&amp;IF(S26&lt;&gt;"",", range: '"&amp;S26&amp;"'","")&amp;IF(U26&lt;&gt;"",", damage: '"&amp;U26&amp;"'","")&amp;IF(W26&lt;&gt;"",", capacity: '"&amp;W26&amp;"'","")&amp;IF(X26&lt;&gt;"",", growth: "&amp;X26&amp;"","")&amp;IF(Y26&lt;&gt;"",", cost: '"&amp;Y26&amp;"'","")&amp;", text: '"&amp;SUBSTITUTE(SUBSTITUTE(AC26, CHAR(13), ""),CHAR(10),"\n")&amp;IF(AD26&lt;&gt;"", "', textAdditional: '"&amp;SUBSTITUTE(SUBSTITUTE(AD26, CHAR(13), ""),CHAR(10),"\n"), "")&amp;"', textZh: '"&amp;SUBSTITUTE(SUBSTITUTE(SUBSTITUTE(AE26, CHAR(13), ""),CHAR(10),"\n"),"'","\'")&amp;"', textZhG1: '"&amp;SUBSTITUTE(SUBSTITUTE(SUBSTITUTE(AG26, CHAR(13), ""),CHAR(10),"\n"),"'","\'")&amp;IF(AF26&lt;&gt;"", "', textZhAdditional: '"&amp;SUBSTITUTE(SUBSTITUTE(AF26, CHAR(13), ""),CHAR(10),"\n"), "")&amp;"', textKo: '"&amp;SUBSTITUTE(SUBSTITUTE(SUBSTITUTE(AH26, CHAR(13), ""),CHAR(10),"\n"),"'","\'")&amp;"', textEn: '"&amp;SUBSTITUTE(SUBSTITUTE(SUBSTITUTE(AI26, CHAR(13), ""),CHAR(10),"\n"),"'","\'")&amp;"'"&amp;IF(Z26="○",", sealable: true","")&amp;IF(AA26="○",", removable: true","")&amp;IF(AB26="○",", original: true","")&amp;"}")</f>
        <v>, '07-shinra-o-s-a': {megami: 'shinra-original', name: '不在証明', nameEn: '', nameZh: '', nameZhG1: '', nameKo: '', ruby: 'ふざいしょうめい', rubyEn: '', baseType: 'special', type: 'enhance', capacity: '3', cost: '1', text: '【展開時】相手の宿すメガミ1柱を封印する。\n（相手は封印されたメガミのカードを使用できない）\n【破棄時】封印されたメガミを解放し、このカードを未使用に戻す。', textZh: '', textZhG1: '', textKo: '', textEn: '', original: true}</v>
      </c>
      <c r="AP26" s="38" t="str">
        <f t="shared" si="0"/>
        <v xml:space="preserve">    /** 《不在証明》 */ export const SHINRA_O_S_A: TCardId = '07-shinra-o-s-a';</v>
      </c>
      <c r="AQ26" s="39" t="str">
        <f t="shared" si="1"/>
        <v xml:space="preserve">    | '07-shinra-o-s-a'</v>
      </c>
      <c r="AR26" s="14"/>
      <c r="AS26" s="14"/>
      <c r="AT26" s="14"/>
      <c r="AU26" s="14"/>
      <c r="AV26" s="14"/>
      <c r="AW26" s="14"/>
      <c r="AX26" s="14"/>
      <c r="AY26" s="14"/>
      <c r="AZ26" s="14"/>
    </row>
    <row r="27" spans="1:52" s="33" customFormat="1" ht="36">
      <c r="A27" s="24" t="s">
        <v>1049</v>
      </c>
      <c r="B27" s="24" t="s">
        <v>1048</v>
      </c>
      <c r="C27" s="24"/>
      <c r="D27" s="24"/>
      <c r="E27" s="24" t="s">
        <v>179</v>
      </c>
      <c r="F27" s="24" t="s">
        <v>180</v>
      </c>
      <c r="G27" s="24"/>
      <c r="H27" s="24"/>
      <c r="I27" s="25"/>
      <c r="J27" s="24"/>
      <c r="K27" s="45"/>
      <c r="L27" s="24"/>
      <c r="M27" s="24" t="s">
        <v>48</v>
      </c>
      <c r="N27" s="24"/>
      <c r="O27" s="24"/>
      <c r="P27" s="24"/>
      <c r="Q27" s="24" t="s">
        <v>151</v>
      </c>
      <c r="R27" s="24"/>
      <c r="S27" s="24"/>
      <c r="T27" s="46"/>
      <c r="U27" s="24"/>
      <c r="V27" s="46"/>
      <c r="W27" s="24" t="s">
        <v>1058</v>
      </c>
      <c r="X27" s="63"/>
      <c r="Y27" s="24"/>
      <c r="Z27" s="24"/>
      <c r="AA27" s="24"/>
      <c r="AB27" s="9" t="s">
        <v>190</v>
      </c>
      <c r="AC27" s="28" t="s">
        <v>1061</v>
      </c>
      <c r="AD27" s="28"/>
      <c r="AE27" s="29"/>
      <c r="AF27" s="30"/>
      <c r="AG27" s="29"/>
      <c r="AH27" s="30"/>
      <c r="AI27" s="47"/>
      <c r="AJ27" s="46"/>
      <c r="AK27" s="11"/>
      <c r="AL27" s="11"/>
      <c r="AM27" s="11"/>
      <c r="AN27" s="11"/>
      <c r="AO27" s="8"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'"&amp;VLOOKUP(M27,マスタ!$A$1:$B$99,2,FALSE)&amp;"'"&amp;IF(N27="○",", extra: true","")&amp;IF(O27&lt;&gt;"",", extraFrom: '"&amp;O27&amp;"'","")&amp;IF(P27&lt;&gt;"",", exchangableTo: '"&amp;P27&amp;"'","")&amp;IF(Q27&lt;&gt;"", ", type: '"&amp;VLOOKUP(Q27,マスタ!$D$1:$E$99,2,FALSE)&amp;"'", "")&amp;IF(R27&lt;&gt;"",", subType: '"&amp;VLOOKUP(R27,マスタ!$D$1:$E$99,2,FALSE)&amp;"'","")&amp;""&amp;IF(S27&lt;&gt;"",", range: '"&amp;S27&amp;"'","")&amp;IF(U27&lt;&gt;"",", damage: '"&amp;U27&amp;"'","")&amp;IF(W27&lt;&gt;"",", capacity: '"&amp;W27&amp;"'","")&amp;IF(X27&lt;&gt;"",", growth: "&amp;X27&amp;"","")&amp;IF(Y27&lt;&gt;"",", cost: '"&amp;Y27&amp;"'","")&amp;", text: '"&amp;SUBSTITUTE(SUBSTITUTE(AC27, CHAR(13), ""),CHAR(10),"\n")&amp;IF(AD27&lt;&gt;"", "', textAdditional: '"&amp;SUBSTITUTE(SUBSTITUTE(AD27, CHAR(13), ""),CHAR(10),"\n"), "")&amp;"', textZh: '"&amp;SUBSTITUTE(SUBSTITUTE(SUBSTITUTE(AE27, CHAR(13), ""),CHAR(10),"\n"),"'","\'")&amp;"', textZhG1: '"&amp;SUBSTITUTE(SUBSTITUTE(SUBSTITUTE(AG27, CHAR(13), ""),CHAR(10),"\n"),"'","\'")&amp;IF(AF27&lt;&gt;"", "', textZhAdditional: '"&amp;SUBSTITUTE(SUBSTITUTE(AF27, CHAR(13), ""),CHAR(10),"\n"), "")&amp;"', textKo: '"&amp;SUBSTITUTE(SUBSTITUTE(SUBSTITUTE(AH27, CHAR(13), ""),CHAR(10),"\n"),"'","\'")&amp;"', textEn: '"&amp;SUBSTITUTE(SUBSTITUTE(SUBSTITUTE(AI27, CHAR(13), ""),CHAR(10),"\n"),"'","\'")&amp;"'"&amp;IF(Z27="○",", sealable: true","")&amp;IF(AA27="○",", removable: true","")&amp;IF(AB27="○",", original: true","")&amp;"}")</f>
        <v>, '15-korunu-o-n-a': {megami: 'korunu-original', name: '永久凍土', nameEn: '', nameZh: '', nameZhG1: '', nameKo: '', ruby: 'えいきゅうとうど', rubyEn: '', baseType: 'normal', type: 'enhance', capacity: '4', text: '【展開時】相手は畏縮する。\n【展開中】相手のターン中、相手のオーラの上限は1減少する。\n（上限を超えた分の桜花結晶や凍結トークンが既にある場合はそのまま留まる）', textZh: '', textZhG1: '', textKo: '', textEn: '', original: true}</v>
      </c>
      <c r="AP27" s="38" t="str">
        <f t="shared" si="0"/>
        <v xml:space="preserve">    /** 《永久凍土》 */ export const KORUNU_O_N_A: TCardId = '15-korunu-o-n-a';</v>
      </c>
      <c r="AQ27" s="39" t="str">
        <f t="shared" si="1"/>
        <v xml:space="preserve">    | '15-korunu-o-n-a'</v>
      </c>
      <c r="AR27" s="14"/>
      <c r="AS27" s="14"/>
      <c r="AT27" s="14"/>
      <c r="AU27" s="14"/>
      <c r="AV27" s="14"/>
      <c r="AW27" s="14"/>
      <c r="AX27" s="14"/>
      <c r="AY27" s="14"/>
      <c r="AZ27" s="14"/>
    </row>
    <row r="28" spans="1:52" s="33" customFormat="1" ht="36">
      <c r="A28" s="24" t="s">
        <v>1052</v>
      </c>
      <c r="B28" s="24" t="s">
        <v>1048</v>
      </c>
      <c r="C28" s="24"/>
      <c r="D28" s="24"/>
      <c r="E28" s="24" t="s">
        <v>1053</v>
      </c>
      <c r="F28" s="24" t="s">
        <v>1054</v>
      </c>
      <c r="G28" s="24"/>
      <c r="H28" s="24"/>
      <c r="I28" s="25"/>
      <c r="J28" s="24"/>
      <c r="K28" s="45"/>
      <c r="L28" s="24"/>
      <c r="M28" s="24" t="s">
        <v>48</v>
      </c>
      <c r="N28" s="24"/>
      <c r="O28" s="24"/>
      <c r="P28" s="24"/>
      <c r="Q28" s="24" t="s">
        <v>151</v>
      </c>
      <c r="R28" s="24"/>
      <c r="S28" s="24"/>
      <c r="T28" s="46"/>
      <c r="U28" s="24"/>
      <c r="V28" s="46"/>
      <c r="W28" s="24" t="s">
        <v>183</v>
      </c>
      <c r="X28" s="63"/>
      <c r="Y28" s="24"/>
      <c r="Z28" s="24"/>
      <c r="AA28" s="24"/>
      <c r="AB28" s="9" t="s">
        <v>190</v>
      </c>
      <c r="AC28" s="28" t="s">
        <v>1062</v>
      </c>
      <c r="AD28" s="28"/>
      <c r="AE28" s="29"/>
      <c r="AF28" s="30"/>
      <c r="AG28" s="29"/>
      <c r="AH28" s="30"/>
      <c r="AI28" s="47"/>
      <c r="AJ28" s="46"/>
      <c r="AK28" s="11"/>
      <c r="AL28" s="11"/>
      <c r="AM28" s="11"/>
      <c r="AN28" s="11"/>
      <c r="AO28" s="8"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'"&amp;VLOOKUP(M28,マスタ!$A$1:$B$99,2,FALSE)&amp;"'"&amp;IF(N28="○",", extra: true","")&amp;IF(O28&lt;&gt;"",", extraFrom: '"&amp;O28&amp;"'","")&amp;IF(P28&lt;&gt;"",", exchangableTo: '"&amp;P28&amp;"'","")&amp;IF(Q28&lt;&gt;"", ", type: '"&amp;VLOOKUP(Q28,マスタ!$D$1:$E$99,2,FALSE)&amp;"'", "")&amp;IF(R28&lt;&gt;"",", subType: '"&amp;VLOOKUP(R28,マスタ!$D$1:$E$99,2,FALSE)&amp;"'","")&amp;""&amp;IF(S28&lt;&gt;"",", range: '"&amp;S28&amp;"'","")&amp;IF(U28&lt;&gt;"",", damage: '"&amp;U28&amp;"'","")&amp;IF(W28&lt;&gt;"",", capacity: '"&amp;W28&amp;"'","")&amp;IF(X28&lt;&gt;"",", growth: "&amp;X28&amp;"","")&amp;IF(Y28&lt;&gt;"",", cost: '"&amp;Y28&amp;"'","")&amp;", text: '"&amp;SUBSTITUTE(SUBSTITUTE(AC28, CHAR(13), ""),CHAR(10),"\n")&amp;IF(AD28&lt;&gt;"", "', textAdditional: '"&amp;SUBSTITUTE(SUBSTITUTE(AD28, CHAR(13), ""),CHAR(10),"\n"), "")&amp;"', textZh: '"&amp;SUBSTITUTE(SUBSTITUTE(SUBSTITUTE(AE28, CHAR(13), ""),CHAR(10),"\n"),"'","\'")&amp;"', textZhG1: '"&amp;SUBSTITUTE(SUBSTITUTE(SUBSTITUTE(AG28, CHAR(13), ""),CHAR(10),"\n"),"'","\'")&amp;IF(AF28&lt;&gt;"", "', textZhAdditional: '"&amp;SUBSTITUTE(SUBSTITUTE(AF28, CHAR(13), ""),CHAR(10),"\n"), "")&amp;"', textKo: '"&amp;SUBSTITUTE(SUBSTITUTE(SUBSTITUTE(AH28, CHAR(13), ""),CHAR(10),"\n"),"'","\'")&amp;"', textEn: '"&amp;SUBSTITUTE(SUBSTITUTE(SUBSTITUTE(AI28, CHAR(13), ""),CHAR(10),"\n"),"'","\'")&amp;"'"&amp;IF(Z28="○",", sealable: true","")&amp;IF(AA28="○",", removable: true","")&amp;IF(AB28="○",", original: true","")&amp;"}")</f>
        <v>, '15-korunu-o-n-b': {megami: 'korunu-original', name: '永劫凍土', nameEn: '', nameZh: '', nameZhG1: '', nameKo: '', ruby: 'えいごうとうど', rubyEn: '', baseType: 'normal', type: 'enhance', capacity: '4', text: '【展開時】相手は畏縮する。\n【展開中】相手のターン中、相手のオーラの上限は2減少する。\n（上限を超えた分の桜花結晶や凍結トークンが既にある場合はそのまま留まる）', textZh: '', textZhG1: '', textKo: '', textEn: '', original: true}</v>
      </c>
      <c r="AP28" s="38" t="str">
        <f t="shared" si="0"/>
        <v xml:space="preserve">    /** 《永劫凍土》 */ export const KORUNU_O_N_B: TCardId = '15-korunu-o-n-b';</v>
      </c>
      <c r="AQ28" s="39" t="str">
        <f t="shared" si="1"/>
        <v xml:space="preserve">    | '15-korunu-o-n-b'</v>
      </c>
      <c r="AR28" s="14"/>
      <c r="AS28" s="14"/>
      <c r="AT28" s="14"/>
      <c r="AU28" s="14"/>
      <c r="AV28" s="14"/>
      <c r="AW28" s="14"/>
      <c r="AX28" s="14"/>
      <c r="AY28" s="14"/>
      <c r="AZ28" s="14"/>
    </row>
    <row r="29" spans="1:52" s="33" customFormat="1">
      <c r="A29" s="24" t="s">
        <v>1055</v>
      </c>
      <c r="B29" s="24" t="s">
        <v>1048</v>
      </c>
      <c r="C29" s="24"/>
      <c r="D29" s="24"/>
      <c r="E29" s="24" t="s">
        <v>1056</v>
      </c>
      <c r="F29" s="24" t="s">
        <v>1057</v>
      </c>
      <c r="G29" s="24"/>
      <c r="H29" s="24"/>
      <c r="I29" s="25"/>
      <c r="J29" s="24"/>
      <c r="K29" s="45"/>
      <c r="L29" s="24"/>
      <c r="M29" s="24" t="s">
        <v>48</v>
      </c>
      <c r="N29" s="24"/>
      <c r="O29" s="24"/>
      <c r="P29" s="24"/>
      <c r="Q29" s="24" t="s">
        <v>77</v>
      </c>
      <c r="R29" s="24" t="s">
        <v>79</v>
      </c>
      <c r="S29" s="24" t="s">
        <v>1060</v>
      </c>
      <c r="T29" s="46"/>
      <c r="U29" s="24" t="s">
        <v>1059</v>
      </c>
      <c r="V29" s="46"/>
      <c r="W29" s="24"/>
      <c r="X29" s="63"/>
      <c r="Y29" s="24"/>
      <c r="Z29" s="24"/>
      <c r="AA29" s="24"/>
      <c r="AB29" s="9"/>
      <c r="AC29" s="28" t="s">
        <v>1063</v>
      </c>
      <c r="AD29" s="28"/>
      <c r="AE29" s="29"/>
      <c r="AF29" s="30"/>
      <c r="AG29" s="29"/>
      <c r="AH29" s="30"/>
      <c r="AI29" s="47"/>
      <c r="AJ29" s="46"/>
      <c r="AK29" s="11"/>
      <c r="AL29" s="11"/>
      <c r="AM29" s="11"/>
      <c r="AN29" s="11"/>
      <c r="AO29" s="8"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'"&amp;VLOOKUP(M29,マスタ!$A$1:$B$99,2,FALSE)&amp;"'"&amp;IF(N29="○",", extra: true","")&amp;IF(O29&lt;&gt;"",", extraFrom: '"&amp;O29&amp;"'","")&amp;IF(P29&lt;&gt;"",", exchangableTo: '"&amp;P29&amp;"'","")&amp;IF(Q29&lt;&gt;"", ", type: '"&amp;VLOOKUP(Q29,マスタ!$D$1:$E$99,2,FALSE)&amp;"'", "")&amp;IF(R29&lt;&gt;"",", subType: '"&amp;VLOOKUP(R29,マスタ!$D$1:$E$99,2,FALSE)&amp;"'","")&amp;""&amp;IF(S29&lt;&gt;"",", range: '"&amp;S29&amp;"'","")&amp;IF(U29&lt;&gt;"",", damage: '"&amp;U29&amp;"'","")&amp;IF(W29&lt;&gt;"",", capacity: '"&amp;W29&amp;"'","")&amp;IF(X29&lt;&gt;"",", growth: "&amp;X29&amp;"","")&amp;IF(Y29&lt;&gt;"",", cost: '"&amp;Y29&amp;"'","")&amp;", text: '"&amp;SUBSTITUTE(SUBSTITUTE(AC29, CHAR(13), ""),CHAR(10),"\n")&amp;IF(AD29&lt;&gt;"", "', textAdditional: '"&amp;SUBSTITUTE(SUBSTITUTE(AD29, CHAR(13), ""),CHAR(10),"\n"), "")&amp;"', textZh: '"&amp;SUBSTITUTE(SUBSTITUTE(SUBSTITUTE(AE29, CHAR(13), ""),CHAR(10),"\n"),"'","\'")&amp;"', textZhG1: '"&amp;SUBSTITUTE(SUBSTITUTE(SUBSTITUTE(AG29, CHAR(13), ""),CHAR(10),"\n"),"'","\'")&amp;IF(AF29&lt;&gt;"", "', textZhAdditional: '"&amp;SUBSTITUTE(SUBSTITUTE(AF29, CHAR(13), ""),CHAR(10),"\n"), "")&amp;"', textKo: '"&amp;SUBSTITUTE(SUBSTITUTE(SUBSTITUTE(AH29, CHAR(13), ""),CHAR(10),"\n"),"'","\'")&amp;"', textEn: '"&amp;SUBSTITUTE(SUBSTITUTE(SUBSTITUTE(AI29, CHAR(13), ""),CHAR(10),"\n"),"'","\'")&amp;"'"&amp;IF(Z29="○",", sealable: true","")&amp;IF(AA29="○",", removable: true","")&amp;IF(AB29="○",", original: true","")&amp;"}")</f>
        <v>, '15-korunu-o-n-y': {megami: 'korunu-original', name: '霧氷', nameEn: '', nameZh: '', nameZhG1: '', nameKo: '', ruby: 'むひょう', rubyEn: '', baseType: 'normal', type: 'attack', subType: 'reaction', range: '4-9', damage: '1/-', text: '【攻撃後】対応した《攻撃》と、このターンに相手が次に行う《攻撃》は-1/+0となる。', textZh: '', textZhG1: '', textKo: '', textEn: ''}</v>
      </c>
      <c r="AP29" s="38" t="str">
        <f t="shared" si="0"/>
        <v xml:space="preserve">    /** 《霧氷》 */ export const KORUNU_O_N_Y: TCardId = '15-korunu-o-n-y';</v>
      </c>
      <c r="AQ29" s="39" t="str">
        <f t="shared" si="1"/>
        <v xml:space="preserve">    | '15-korunu-o-n-y'</v>
      </c>
      <c r="AR29" s="14"/>
      <c r="AS29" s="14"/>
      <c r="AT29" s="14"/>
      <c r="AU29" s="14"/>
      <c r="AV29" s="14"/>
      <c r="AW29" s="14"/>
      <c r="AX29" s="14"/>
      <c r="AY29" s="14"/>
      <c r="AZ29" s="14"/>
    </row>
    <row r="30" spans="1:52" s="33" customFormat="1" ht="36">
      <c r="A30" s="24" t="s">
        <v>1050</v>
      </c>
      <c r="B30" s="24" t="s">
        <v>1048</v>
      </c>
      <c r="C30" s="24"/>
      <c r="D30" s="24"/>
      <c r="E30" s="24" t="s">
        <v>1051</v>
      </c>
      <c r="F30" s="24"/>
      <c r="G30" s="24"/>
      <c r="H30" s="24"/>
      <c r="I30" s="25"/>
      <c r="J30" s="24"/>
      <c r="K30" s="45"/>
      <c r="L30" s="24"/>
      <c r="M30" s="24" t="s">
        <v>92</v>
      </c>
      <c r="N30" s="24"/>
      <c r="O30" s="24"/>
      <c r="P30" s="24"/>
      <c r="Q30" s="24" t="s">
        <v>87</v>
      </c>
      <c r="R30" s="24" t="s">
        <v>79</v>
      </c>
      <c r="S30" s="24"/>
      <c r="T30" s="46"/>
      <c r="U30" s="24"/>
      <c r="V30" s="46"/>
      <c r="W30" s="24"/>
      <c r="X30" s="63"/>
      <c r="Y30" s="24" t="s">
        <v>95</v>
      </c>
      <c r="Z30" s="24"/>
      <c r="AA30" s="24"/>
      <c r="AB30" s="9" t="s">
        <v>190</v>
      </c>
      <c r="AC30" s="28" t="s">
        <v>1064</v>
      </c>
      <c r="AD30" s="28"/>
      <c r="AE30" s="29"/>
      <c r="AF30" s="30"/>
      <c r="AG30" s="29"/>
      <c r="AH30" s="30"/>
      <c r="AI30" s="47"/>
      <c r="AJ30" s="46"/>
      <c r="AK30" s="11"/>
      <c r="AL30" s="11"/>
      <c r="AM30" s="11"/>
      <c r="AN30" s="11"/>
      <c r="AO30" s="8"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'"&amp;VLOOKUP(M30,マスタ!$A$1:$B$99,2,FALSE)&amp;"'"&amp;IF(N30="○",", extra: true","")&amp;IF(O30&lt;&gt;"",", extraFrom: '"&amp;O30&amp;"'","")&amp;IF(P30&lt;&gt;"",", exchangableTo: '"&amp;P30&amp;"'","")&amp;IF(Q30&lt;&gt;"", ", type: '"&amp;VLOOKUP(Q30,マスタ!$D$1:$E$99,2,FALSE)&amp;"'", "")&amp;IF(R30&lt;&gt;"",", subType: '"&amp;VLOOKUP(R30,マスタ!$D$1:$E$99,2,FALSE)&amp;"'","")&amp;""&amp;IF(S30&lt;&gt;"",", range: '"&amp;S30&amp;"'","")&amp;IF(U30&lt;&gt;"",", damage: '"&amp;U30&amp;"'","")&amp;IF(W30&lt;&gt;"",", capacity: '"&amp;W30&amp;"'","")&amp;IF(X30&lt;&gt;"",", growth: "&amp;X30&amp;"","")&amp;IF(Y30&lt;&gt;"",", cost: '"&amp;Y30&amp;"'","")&amp;", text: '"&amp;SUBSTITUTE(SUBSTITUTE(AC30, CHAR(13), ""),CHAR(10),"\n")&amp;IF(AD30&lt;&gt;"", "', textAdditional: '"&amp;SUBSTITUTE(SUBSTITUTE(AD30, CHAR(13), ""),CHAR(10),"\n"), "")&amp;"', textZh: '"&amp;SUBSTITUTE(SUBSTITUTE(SUBSTITUTE(AE30, CHAR(13), ""),CHAR(10),"\n"),"'","\'")&amp;"', textZhG1: '"&amp;SUBSTITUTE(SUBSTITUTE(SUBSTITUTE(AG30, CHAR(13), ""),CHAR(10),"\n"),"'","\'")&amp;IF(AF30&lt;&gt;"", "', textZhAdditional: '"&amp;SUBSTITUTE(SUBSTITUTE(AF30, CHAR(13), ""),CHAR(10),"\n"), "")&amp;"', textKo: '"&amp;SUBSTITUTE(SUBSTITUTE(SUBSTITUTE(AH30, CHAR(13), ""),CHAR(10),"\n"),"'","\'")&amp;"', textEn: '"&amp;SUBSTITUTE(SUBSTITUTE(SUBSTITUTE(AI30, CHAR(13), ""),CHAR(10),"\n"),"'","\'")&amp;"'"&amp;IF(Z30="○",", sealable: true","")&amp;IF(AA30="○",", removable: true","")&amp;IF(AB30="○",", original: true","")&amp;"}")</f>
        <v>, '15-korunu-o-s-a': {megami: 'korunu-original', name: 'コルヌコラムヌカラ', nameEn: '', nameZh: '', nameZhG1: '', nameKo: '', ruby: '', rubyEn: '', baseType: 'special', type: 'action', subType: 'reaction', cost: '3', text: '現在のフェイズを終了する。（対応した《攻撃》は消える）\n【使用済】相手の終了フェイズに相手のオーラに空きがなければ、相手のオーラに1ダメージを与え、相手は1回凍結する。', textZh: '', textZhG1: '', textKo: '', textEn: '', original: true}</v>
      </c>
      <c r="AP30" s="38" t="str">
        <f t="shared" si="0"/>
        <v xml:space="preserve">    /** 《コルヌコラムヌカラ》 */ export const KORUNU_O_S_A: TCardId = '15-korunu-o-s-a';</v>
      </c>
      <c r="AQ30" s="39" t="str">
        <f t="shared" si="1"/>
        <v xml:space="preserve">    | '15-korunu-o-s-a'</v>
      </c>
      <c r="AR30" s="14"/>
      <c r="AS30" s="14"/>
      <c r="AT30" s="14"/>
      <c r="AU30" s="14"/>
      <c r="AV30" s="14"/>
      <c r="AW30" s="14"/>
      <c r="AX30" s="14"/>
      <c r="AY30" s="14"/>
      <c r="AZ30" s="14"/>
    </row>
    <row r="31" spans="1:52" s="33" customFormat="1">
      <c r="A31" s="24" t="s">
        <v>1078</v>
      </c>
      <c r="B31" s="24" t="s">
        <v>1065</v>
      </c>
      <c r="C31" s="24"/>
      <c r="D31" s="24"/>
      <c r="E31" s="24" t="s">
        <v>1082</v>
      </c>
      <c r="F31" s="24" t="s">
        <v>1085</v>
      </c>
      <c r="G31" s="24"/>
      <c r="H31" s="24"/>
      <c r="I31" s="25"/>
      <c r="J31" s="24"/>
      <c r="K31" s="45"/>
      <c r="L31" s="24"/>
      <c r="M31" s="24" t="s">
        <v>48</v>
      </c>
      <c r="N31" s="24"/>
      <c r="O31" s="24"/>
      <c r="P31" s="24"/>
      <c r="Q31" s="24" t="s">
        <v>87</v>
      </c>
      <c r="R31" s="24"/>
      <c r="S31" s="24"/>
      <c r="T31" s="46"/>
      <c r="U31" s="24"/>
      <c r="V31" s="46"/>
      <c r="W31" s="24"/>
      <c r="X31" s="63"/>
      <c r="Y31" s="24"/>
      <c r="Z31" s="24"/>
      <c r="AA31" s="24"/>
      <c r="AB31" s="9" t="s">
        <v>190</v>
      </c>
      <c r="AC31" s="28" t="s">
        <v>1090</v>
      </c>
      <c r="AD31" s="28"/>
      <c r="AE31" s="29"/>
      <c r="AF31" s="30"/>
      <c r="AG31" s="29"/>
      <c r="AH31" s="30"/>
      <c r="AI31" s="47"/>
      <c r="AJ31" s="46"/>
      <c r="AK31" s="11"/>
      <c r="AL31" s="11"/>
      <c r="AM31" s="11"/>
      <c r="AN31" s="11"/>
      <c r="AO31" s="8"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'"&amp;VLOOKUP(M31,マスタ!$A$1:$B$99,2,FALSE)&amp;"'"&amp;IF(N31="○",", extra: true","")&amp;IF(O31&lt;&gt;"",", extraFrom: '"&amp;O31&amp;"'","")&amp;IF(P31&lt;&gt;"",", exchangableTo: '"&amp;P31&amp;"'","")&amp;IF(Q31&lt;&gt;"", ", type: '"&amp;VLOOKUP(Q31,マスタ!$D$1:$E$99,2,FALSE)&amp;"'", "")&amp;IF(R31&lt;&gt;"",", subType: '"&amp;VLOOKUP(R31,マスタ!$D$1:$E$99,2,FALSE)&amp;"'","")&amp;""&amp;IF(S31&lt;&gt;"",", range: '"&amp;S31&amp;"'","")&amp;IF(U31&lt;&gt;"",", damage: '"&amp;U31&amp;"'","")&amp;IF(W31&lt;&gt;"",", capacity: '"&amp;W31&amp;"'","")&amp;IF(X31&lt;&gt;"",", growth: "&amp;X31&amp;"","")&amp;IF(Y31&lt;&gt;"",", cost: '"&amp;Y31&amp;"'","")&amp;", text: '"&amp;SUBSTITUTE(SUBSTITUTE(AC31, CHAR(13), ""),CHAR(10),"\n")&amp;IF(AD31&lt;&gt;"", "', textAdditional: '"&amp;SUBSTITUTE(SUBSTITUTE(AD31, CHAR(13), ""),CHAR(10),"\n"), "")&amp;"', textZh: '"&amp;SUBSTITUTE(SUBSTITUTE(SUBSTITUTE(AE31, CHAR(13), ""),CHAR(10),"\n"),"'","\'")&amp;"', textZhG1: '"&amp;SUBSTITUTE(SUBSTITUTE(SUBSTITUTE(AG31, CHAR(13), ""),CHAR(10),"\n"),"'","\'")&amp;IF(AF31&lt;&gt;"", "', textZhAdditional: '"&amp;SUBSTITUTE(SUBSTITUTE(AF31, CHAR(13), ""),CHAR(10),"\n"), "")&amp;"', textKo: '"&amp;SUBSTITUTE(SUBSTITUTE(SUBSTITUTE(AH31, CHAR(13), ""),CHAR(10),"\n"),"'","\'")&amp;"', textEn: '"&amp;SUBSTITUTE(SUBSTITUTE(SUBSTITUTE(AI31, CHAR(13), ""),CHAR(10),"\n"),"'","\'")&amp;"'"&amp;IF(Z31="○",", sealable: true","")&amp;IF(AA31="○",", removable: true","")&amp;IF(AB31="○",", original: true","")&amp;"}")</f>
        <v>, '08-hagane-o-n-a': {megami: 'hagane-original', name: '大跳ね', nameEn: '', nameZh: '', nameZhG1: '', nameKo: '', ruby: 'だいはね', rubyEn: '', baseType: 'normal', type: 'action', text: 'ダスト⇔間合：3', textZh: '', textZhG1: '', textKo: '', textEn: '', original: true}</v>
      </c>
      <c r="AP31" s="38" t="str">
        <f t="shared" si="0"/>
        <v xml:space="preserve">    /** 《大跳ね》 */ export const HAGANE_O_N_A: TCardId = '08-hagane-o-n-a';</v>
      </c>
      <c r="AQ31" s="39" t="str">
        <f t="shared" si="1"/>
        <v xml:space="preserve">    | '08-hagane-o-n-a'</v>
      </c>
      <c r="AR31" s="14"/>
      <c r="AS31" s="14"/>
      <c r="AT31" s="14"/>
      <c r="AU31" s="14"/>
      <c r="AV31" s="14"/>
      <c r="AW31" s="14"/>
      <c r="AX31" s="14"/>
      <c r="AY31" s="14"/>
      <c r="AZ31" s="14"/>
    </row>
    <row r="32" spans="1:52" s="33" customFormat="1" ht="36">
      <c r="A32" s="24" t="s">
        <v>1079</v>
      </c>
      <c r="B32" s="24" t="s">
        <v>1065</v>
      </c>
      <c r="C32" s="24"/>
      <c r="D32" s="24"/>
      <c r="E32" s="24" t="s">
        <v>1083</v>
      </c>
      <c r="F32" s="24" t="s">
        <v>1084</v>
      </c>
      <c r="G32" s="24"/>
      <c r="H32" s="24"/>
      <c r="I32" s="25"/>
      <c r="J32" s="24"/>
      <c r="K32" s="45"/>
      <c r="L32" s="24"/>
      <c r="M32" s="24" t="s">
        <v>48</v>
      </c>
      <c r="N32" s="24"/>
      <c r="O32" s="24"/>
      <c r="P32" s="24"/>
      <c r="Q32" s="24" t="s">
        <v>87</v>
      </c>
      <c r="R32" s="24"/>
      <c r="S32" s="24"/>
      <c r="T32" s="46"/>
      <c r="U32" s="24"/>
      <c r="V32" s="46"/>
      <c r="W32" s="24"/>
      <c r="X32" s="63"/>
      <c r="Y32" s="24"/>
      <c r="Z32" s="24"/>
      <c r="AA32" s="24"/>
      <c r="AB32" s="9" t="s">
        <v>190</v>
      </c>
      <c r="AC32" s="28" t="s">
        <v>1093</v>
      </c>
      <c r="AD32" s="28"/>
      <c r="AE32" s="29"/>
      <c r="AF32" s="30"/>
      <c r="AG32" s="29"/>
      <c r="AH32" s="30"/>
      <c r="AI32" s="47"/>
      <c r="AJ32" s="46"/>
      <c r="AK32" s="11"/>
      <c r="AL32" s="11"/>
      <c r="AM32" s="11"/>
      <c r="AN32" s="11"/>
      <c r="AO32" s="8"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'"&amp;VLOOKUP(M32,マスタ!$A$1:$B$99,2,FALSE)&amp;"'"&amp;IF(N32="○",", extra: true","")&amp;IF(O32&lt;&gt;"",", extraFrom: '"&amp;O32&amp;"'","")&amp;IF(P32&lt;&gt;"",", exchangableTo: '"&amp;P32&amp;"'","")&amp;IF(Q32&lt;&gt;"", ", type: '"&amp;VLOOKUP(Q32,マスタ!$D$1:$E$99,2,FALSE)&amp;"'", "")&amp;IF(R32&lt;&gt;"",", subType: '"&amp;VLOOKUP(R32,マスタ!$D$1:$E$99,2,FALSE)&amp;"'","")&amp;""&amp;IF(S32&lt;&gt;"",", range: '"&amp;S32&amp;"'","")&amp;IF(U32&lt;&gt;"",", damage: '"&amp;U32&amp;"'","")&amp;IF(W32&lt;&gt;"",", capacity: '"&amp;W32&amp;"'","")&amp;IF(X32&lt;&gt;"",", growth: "&amp;X32&amp;"","")&amp;IF(Y32&lt;&gt;"",", cost: '"&amp;Y32&amp;"'","")&amp;", text: '"&amp;SUBSTITUTE(SUBSTITUTE(AC32, CHAR(13), ""),CHAR(10),"\n")&amp;IF(AD32&lt;&gt;"", "', textAdditional: '"&amp;SUBSTITUTE(SUBSTITUTE(AD32, CHAR(13), ""),CHAR(10),"\n"), "")&amp;"', textZh: '"&amp;SUBSTITUTE(SUBSTITUTE(SUBSTITUTE(AE32, CHAR(13), ""),CHAR(10),"\n"),"'","\'")&amp;"', textZhG1: '"&amp;SUBSTITUTE(SUBSTITUTE(SUBSTITUTE(AG32, CHAR(13), ""),CHAR(10),"\n"),"'","\'")&amp;IF(AF32&lt;&gt;"", "', textZhAdditional: '"&amp;SUBSTITUTE(SUBSTITUTE(AF32, CHAR(13), ""),CHAR(10),"\n"), "")&amp;"', textKo: '"&amp;SUBSTITUTE(SUBSTITUTE(SUBSTITUTE(AH32, CHAR(13), ""),CHAR(10),"\n"),"'","\'")&amp;"', textEn: '"&amp;SUBSTITUTE(SUBSTITUTE(SUBSTITUTE(AI32, CHAR(13), ""),CHAR(10),"\n"),"'","\'")&amp;"'"&amp;IF(Z32="○",", sealable: true","")&amp;IF(AA32="○",", removable: true","")&amp;IF(AB32="○",", original: true","")&amp;"}")</f>
        <v>, '08-hagane-o-n-b': {megami: 'hagane-original', name: '土砂雪崩', nameEn: '', nameZh: '', nameZhG1: '', nameKo: '', ruby: 'どしゃなだれ', rubyEn: '', baseType: 'normal', type: 'action', text: '以下から1つを選ぶ。\n・間合→ダスト：10\n・ダスト→間合：3', textZh: '', textZhG1: '', textKo: '', textEn: '', original: true}</v>
      </c>
      <c r="AP32" s="38" t="str">
        <f t="shared" si="0"/>
        <v xml:space="preserve">    /** 《土砂雪崩》 */ export const HAGANE_O_N_B: TCardId = '08-hagane-o-n-b';</v>
      </c>
      <c r="AQ32" s="39" t="str">
        <f t="shared" si="1"/>
        <v xml:space="preserve">    | '08-hagane-o-n-b'</v>
      </c>
      <c r="AR32" s="14"/>
      <c r="AS32" s="14"/>
      <c r="AT32" s="14"/>
      <c r="AU32" s="14"/>
      <c r="AV32" s="14"/>
      <c r="AW32" s="14"/>
      <c r="AX32" s="14"/>
      <c r="AY32" s="14"/>
      <c r="AZ32" s="14"/>
    </row>
    <row r="33" spans="1:52" s="33" customFormat="1" ht="36">
      <c r="A33" s="24" t="s">
        <v>1080</v>
      </c>
      <c r="B33" s="24" t="s">
        <v>1065</v>
      </c>
      <c r="C33" s="24"/>
      <c r="D33" s="24"/>
      <c r="E33" s="24" t="s">
        <v>1087</v>
      </c>
      <c r="F33" s="24" t="s">
        <v>1088</v>
      </c>
      <c r="G33" s="24"/>
      <c r="H33" s="24"/>
      <c r="I33" s="25"/>
      <c r="J33" s="24"/>
      <c r="K33" s="45"/>
      <c r="L33" s="24"/>
      <c r="M33" s="24" t="s">
        <v>92</v>
      </c>
      <c r="N33" s="24"/>
      <c r="O33" s="24"/>
      <c r="P33" s="24"/>
      <c r="Q33" s="24" t="s">
        <v>87</v>
      </c>
      <c r="R33" s="24"/>
      <c r="S33" s="24"/>
      <c r="T33" s="46"/>
      <c r="U33" s="24"/>
      <c r="V33" s="46"/>
      <c r="W33" s="24"/>
      <c r="X33" s="63"/>
      <c r="Y33" s="24" t="s">
        <v>149</v>
      </c>
      <c r="Z33" s="24"/>
      <c r="AA33" s="24"/>
      <c r="AB33" s="9" t="s">
        <v>190</v>
      </c>
      <c r="AC33" s="28" t="s">
        <v>1092</v>
      </c>
      <c r="AD33" s="28"/>
      <c r="AE33" s="29"/>
      <c r="AF33" s="30"/>
      <c r="AG33" s="29"/>
      <c r="AH33" s="30"/>
      <c r="AI33" s="47"/>
      <c r="AJ33" s="46"/>
      <c r="AK33" s="11"/>
      <c r="AL33" s="11"/>
      <c r="AM33" s="11"/>
      <c r="AN33" s="11"/>
      <c r="AO33" s="8"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'"&amp;VLOOKUP(M33,マスタ!$A$1:$B$99,2,FALSE)&amp;"'"&amp;IF(N33="○",", extra: true","")&amp;IF(O33&lt;&gt;"",", extraFrom: '"&amp;O33&amp;"'","")&amp;IF(P33&lt;&gt;"",", exchangableTo: '"&amp;P33&amp;"'","")&amp;IF(Q33&lt;&gt;"", ", type: '"&amp;VLOOKUP(Q33,マスタ!$D$1:$E$99,2,FALSE)&amp;"'", "")&amp;IF(R33&lt;&gt;"",", subType: '"&amp;VLOOKUP(R33,マスタ!$D$1:$E$99,2,FALSE)&amp;"'","")&amp;""&amp;IF(S33&lt;&gt;"",", range: '"&amp;S33&amp;"'","")&amp;IF(U33&lt;&gt;"",", damage: '"&amp;U33&amp;"'","")&amp;IF(W33&lt;&gt;"",", capacity: '"&amp;W33&amp;"'","")&amp;IF(X33&lt;&gt;"",", growth: "&amp;X33&amp;"","")&amp;IF(Y33&lt;&gt;"",", cost: '"&amp;Y33&amp;"'","")&amp;", text: '"&amp;SUBSTITUTE(SUBSTITUTE(AC33, CHAR(13), ""),CHAR(10),"\n")&amp;IF(AD33&lt;&gt;"", "', textAdditional: '"&amp;SUBSTITUTE(SUBSTITUTE(AD33, CHAR(13), ""),CHAR(10),"\n"), "")&amp;"', textZh: '"&amp;SUBSTITUTE(SUBSTITUTE(SUBSTITUTE(AE33, CHAR(13), ""),CHAR(10),"\n"),"'","\'")&amp;"', textZhG1: '"&amp;SUBSTITUTE(SUBSTITUTE(SUBSTITUTE(AG33, CHAR(13), ""),CHAR(10),"\n"),"'","\'")&amp;IF(AF33&lt;&gt;"", "', textZhAdditional: '"&amp;SUBSTITUTE(SUBSTITUTE(AF33, CHAR(13), ""),CHAR(10),"\n"), "")&amp;"', textKo: '"&amp;SUBSTITUTE(SUBSTITUTE(SUBSTITUTE(AH33, CHAR(13), ""),CHAR(10),"\n"),"'","\'")&amp;"', textEn: '"&amp;SUBSTITUTE(SUBSTITUTE(SUBSTITUTE(AI33, CHAR(13), ""),CHAR(10),"\n"),"'","\'")&amp;"'"&amp;IF(Z33="○",", sealable: true","")&amp;IF(AA33="○",", removable: true","")&amp;IF(AB33="○",", original: true","")&amp;"}")</f>
        <v>, '08-hagane-o-s-a': {megami: 'hagane-original', name: '大旋空ストリーム', nameEn: '', nameZh: '', nameZhG1: '', nameKo: '', ruby: 'だいせんくうストリーム', rubyEn: '', baseType: 'special', type: 'action', cost: '3', text: 'このターンにあなたが行う次の《攻撃》はライフへのダメージが2倍になる。\n----\n【即再起】遠心を持つカードを使用する。', textZh: '', textZhG1: '', textKo: '', textEn: '', original: true}</v>
      </c>
      <c r="AP33" s="38" t="str">
        <f t="shared" si="0"/>
        <v xml:space="preserve">    /** 《大旋空ストリーム》 */ export const HAGANE_O_S_A: TCardId = '08-hagane-o-s-a';</v>
      </c>
      <c r="AQ33" s="39" t="str">
        <f t="shared" si="1"/>
        <v xml:space="preserve">    | '08-hagane-o-s-a'</v>
      </c>
      <c r="AR33" s="14"/>
      <c r="AS33" s="14"/>
      <c r="AT33" s="14"/>
      <c r="AU33" s="14"/>
      <c r="AV33" s="14"/>
      <c r="AW33" s="14"/>
      <c r="AX33" s="14"/>
      <c r="AY33" s="14"/>
      <c r="AZ33" s="14"/>
    </row>
    <row r="34" spans="1:52" s="33" customFormat="1" ht="72">
      <c r="A34" s="24" t="s">
        <v>1081</v>
      </c>
      <c r="B34" s="24" t="s">
        <v>1065</v>
      </c>
      <c r="C34" s="24"/>
      <c r="D34" s="24"/>
      <c r="E34" s="24" t="s">
        <v>1086</v>
      </c>
      <c r="F34" s="24" t="s">
        <v>1089</v>
      </c>
      <c r="G34" s="24"/>
      <c r="H34" s="24"/>
      <c r="I34" s="25"/>
      <c r="J34" s="24"/>
      <c r="K34" s="45"/>
      <c r="L34" s="24"/>
      <c r="M34" s="24" t="s">
        <v>92</v>
      </c>
      <c r="N34" s="24"/>
      <c r="O34" s="24"/>
      <c r="P34" s="24"/>
      <c r="Q34" s="24" t="s">
        <v>87</v>
      </c>
      <c r="R34" s="24"/>
      <c r="S34" s="24"/>
      <c r="T34" s="46"/>
      <c r="U34" s="24"/>
      <c r="V34" s="46"/>
      <c r="W34" s="24"/>
      <c r="X34" s="63"/>
      <c r="Y34" s="24" t="s">
        <v>149</v>
      </c>
      <c r="Z34" s="24"/>
      <c r="AA34" s="24"/>
      <c r="AB34" s="9" t="s">
        <v>190</v>
      </c>
      <c r="AC34" s="28" t="s">
        <v>1091</v>
      </c>
      <c r="AD34" s="28"/>
      <c r="AE34" s="29"/>
      <c r="AF34" s="30"/>
      <c r="AG34" s="29"/>
      <c r="AH34" s="30"/>
      <c r="AI34" s="47"/>
      <c r="AJ34" s="46"/>
      <c r="AK34" s="11"/>
      <c r="AL34" s="11"/>
      <c r="AM34" s="11"/>
      <c r="AN34" s="11"/>
      <c r="AO34" s="8"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'"&amp;VLOOKUP(M34,マスタ!$A$1:$B$99,2,FALSE)&amp;"'"&amp;IF(N34="○",", extra: true","")&amp;IF(O34&lt;&gt;"",", extraFrom: '"&amp;O34&amp;"'","")&amp;IF(P34&lt;&gt;"",", exchangableTo: '"&amp;P34&amp;"'","")&amp;IF(Q34&lt;&gt;"", ", type: '"&amp;VLOOKUP(Q34,マスタ!$D$1:$E$99,2,FALSE)&amp;"'", "")&amp;IF(R34&lt;&gt;"",", subType: '"&amp;VLOOKUP(R34,マスタ!$D$1:$E$99,2,FALSE)&amp;"'","")&amp;""&amp;IF(S34&lt;&gt;"",", range: '"&amp;S34&amp;"'","")&amp;IF(U34&lt;&gt;"",", damage: '"&amp;U34&amp;"'","")&amp;IF(W34&lt;&gt;"",", capacity: '"&amp;W34&amp;"'","")&amp;IF(X34&lt;&gt;"",", growth: "&amp;X34&amp;"","")&amp;IF(Y34&lt;&gt;"",", cost: '"&amp;Y34&amp;"'","")&amp;", text: '"&amp;SUBSTITUTE(SUBSTITUTE(AC34, CHAR(13), ""),CHAR(10),"\n")&amp;IF(AD34&lt;&gt;"", "', textAdditional: '"&amp;SUBSTITUTE(SUBSTITUTE(AD34, CHAR(13), ""),CHAR(10),"\n"), "")&amp;"', textZh: '"&amp;SUBSTITUTE(SUBSTITUTE(SUBSTITUTE(AE34, CHAR(13), ""),CHAR(10),"\n"),"'","\'")&amp;"', textZhG1: '"&amp;SUBSTITUTE(SUBSTITUTE(SUBSTITUTE(AG34, CHAR(13), ""),CHAR(10),"\n"),"'","\'")&amp;IF(AF34&lt;&gt;"", "', textZhAdditional: '"&amp;SUBSTITUTE(SUBSTITUTE(AF34, CHAR(13), ""),CHAR(10),"\n"), "")&amp;"', textKo: '"&amp;SUBSTITUTE(SUBSTITUTE(SUBSTITUTE(AH34, CHAR(13), ""),CHAR(10),"\n"),"'","\'")&amp;"', textEn: '"&amp;SUBSTITUTE(SUBSTITUTE(SUBSTITUTE(AI34, CHAR(13), ""),CHAR(10),"\n"),"'","\'")&amp;"'"&amp;IF(Z34="○",", sealable: true","")&amp;IF(AA34="○",", removable: true","")&amp;IF(AB34="○",", original: true","")&amp;"}")</f>
        <v>, '08-hagane-o-s-b': {megami: 'hagane-original', name: '大旋空エクストリーム', nameEn: '', nameZh: '', nameZhG1: '', nameKo: '', ruby: 'だいせんくうエクストリーム', rubyEn: '', baseType: 'special', type: 'action', cost: '3', text: 'このカードの上に桜花結晶を1つダストから置く。\n【使用済】あなたが攻撃するならば、このカードの上の桜花結晶をすべてダストに送ってもよい。そうした場合、その個数に等しい回数だけその攻撃のライフへのダメージを2倍にする。\n【使用済】あなたが遠心を持つカードを使用した時、このカードを未使用に戻してもよい。', textZh: '', textZhG1: '', textKo: '', textEn: '', original: true}</v>
      </c>
      <c r="AP34" s="38" t="str">
        <f t="shared" si="0"/>
        <v xml:space="preserve">    /** 《大旋空エクストリーム》 */ export const HAGANE_O_S_B: TCardId = '08-hagane-o-s-b';</v>
      </c>
      <c r="AQ34" s="39" t="str">
        <f t="shared" si="1"/>
        <v xml:space="preserve">    | '08-hagane-o-s-b'</v>
      </c>
      <c r="AR34" s="14"/>
      <c r="AS34" s="14"/>
      <c r="AT34" s="14"/>
      <c r="AU34" s="14"/>
      <c r="AV34" s="14"/>
      <c r="AW34" s="14"/>
      <c r="AX34" s="14"/>
      <c r="AY34" s="14"/>
      <c r="AZ34" s="14"/>
    </row>
    <row r="35" spans="1:52">
      <c r="X35" s="63"/>
    </row>
    <row r="36" spans="1:52">
      <c r="X36" s="63"/>
    </row>
    <row r="37" spans="1:52">
      <c r="X37" s="63"/>
    </row>
    <row r="38" spans="1:52">
      <c r="X38" s="63"/>
    </row>
    <row r="39" spans="1:52">
      <c r="X39" s="63"/>
    </row>
    <row r="40" spans="1:52">
      <c r="X40" s="63"/>
    </row>
    <row r="41" spans="1:52">
      <c r="X41" s="63"/>
    </row>
    <row r="42" spans="1:52">
      <c r="X42" s="63"/>
    </row>
    <row r="43" spans="1:52">
      <c r="X43" s="9"/>
    </row>
    <row r="44" spans="1:52">
      <c r="X44" s="9"/>
    </row>
    <row r="45" spans="1:52">
      <c r="X45" s="9"/>
    </row>
    <row r="46" spans="1:52">
      <c r="X46" s="9"/>
    </row>
    <row r="47" spans="1:52">
      <c r="X47" s="9"/>
    </row>
    <row r="48" spans="1:52">
      <c r="X48" s="9"/>
    </row>
    <row r="49" spans="24:24">
      <c r="X49" s="9"/>
    </row>
    <row r="50" spans="24:24">
      <c r="X50" s="9"/>
    </row>
    <row r="51" spans="24:24">
      <c r="X51" s="9"/>
    </row>
    <row r="52" spans="24:24">
      <c r="X52" s="9"/>
    </row>
    <row r="53" spans="24:24">
      <c r="X53" s="9"/>
    </row>
    <row r="54" spans="24:24">
      <c r="X54" s="9"/>
    </row>
    <row r="55" spans="24:24">
      <c r="X55" s="9"/>
    </row>
    <row r="56" spans="24:24">
      <c r="X56" s="9"/>
    </row>
    <row r="57" spans="24:24">
      <c r="X57" s="9"/>
    </row>
    <row r="58" spans="24:24">
      <c r="X58" s="9"/>
    </row>
    <row r="59" spans="24:24">
      <c r="X59" s="9"/>
    </row>
    <row r="60" spans="24:24">
      <c r="X60" s="9"/>
    </row>
    <row r="61" spans="24:24">
      <c r="X61" s="9"/>
    </row>
    <row r="62" spans="24:24">
      <c r="X62" s="9"/>
    </row>
  </sheetData>
  <phoneticPr fontId="12"/>
  <pageMargins left="0.69930555555555596" right="0.69930555555555596" top="0.75" bottom="0.75" header="0" footer="0"/>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87"/>
  <sheetViews>
    <sheetView workbookViewId="0">
      <pane xSplit="1" ySplit="1" topLeftCell="B32" activePane="bottomRight" state="frozen"/>
      <selection pane="topRight" activeCell="B1" sqref="B1"/>
      <selection pane="bottomLeft" activeCell="A2" sqref="A2"/>
      <selection pane="bottomRight" activeCell="B41" sqref="B41"/>
    </sheetView>
  </sheetViews>
  <sheetFormatPr defaultColWidth="12.625" defaultRowHeight="13.5"/>
  <cols>
    <col min="1" max="1" width="17.125" style="14" customWidth="1"/>
    <col min="2" max="2" width="16.25" style="14" customWidth="1"/>
    <col min="3" max="3" width="9" style="14" bestFit="1" customWidth="1"/>
    <col min="4" max="4" width="11.375" style="14" customWidth="1"/>
    <col min="5" max="5" width="16.75" style="14" bestFit="1" customWidth="1"/>
    <col min="6" max="8" width="16.375" style="14" customWidth="1"/>
    <col min="9" max="9" width="15.75" style="14" customWidth="1"/>
    <col min="10" max="10" width="16.375" style="14" customWidth="1"/>
    <col min="11" max="11" width="14.125" style="14" customWidth="1"/>
    <col min="12" max="12" width="16.375" style="14" customWidth="1"/>
    <col min="13" max="13" width="6.875" style="14" customWidth="1"/>
    <col min="14" max="14" width="4.875" style="14" customWidth="1"/>
    <col min="15" max="15" width="14.125" style="14" customWidth="1"/>
    <col min="16" max="16" width="14.25" style="14" customWidth="1"/>
    <col min="17" max="17" width="3.875" style="14" customWidth="1"/>
    <col min="18" max="19" width="6.875" style="14" customWidth="1"/>
    <col min="20" max="23" width="9.75" style="14" customWidth="1"/>
    <col min="24" max="27" width="6.875" style="14" customWidth="1"/>
    <col min="28" max="28" width="57.375" style="14" customWidth="1"/>
    <col min="29" max="29" width="24.75" style="14" customWidth="1"/>
    <col min="30" max="30" width="45.5" style="14" customWidth="1"/>
    <col min="31" max="31" width="15.625" style="14" customWidth="1"/>
    <col min="32" max="33" width="45.5" style="14" customWidth="1"/>
    <col min="34" max="34" width="42.875" style="14" customWidth="1"/>
    <col min="35" max="35" width="106.25" style="14" bestFit="1" customWidth="1"/>
    <col min="36" max="39" width="18.75" style="14" customWidth="1"/>
    <col min="40" max="40" width="86.125" style="14" customWidth="1"/>
    <col min="41" max="41" width="11" style="14" customWidth="1"/>
    <col min="42" max="16384" width="12.625" style="14"/>
  </cols>
  <sheetData>
    <row r="1" spans="1:42">
      <c r="A1" s="9" t="s">
        <v>1</v>
      </c>
      <c r="B1" s="9" t="s">
        <v>6</v>
      </c>
      <c r="C1" s="9" t="s">
        <v>9</v>
      </c>
      <c r="D1" s="9" t="s">
        <v>10</v>
      </c>
      <c r="E1" s="9" t="s">
        <v>2</v>
      </c>
      <c r="F1" s="9" t="s">
        <v>12</v>
      </c>
      <c r="G1" s="9" t="s">
        <v>3</v>
      </c>
      <c r="H1" s="9" t="s">
        <v>4</v>
      </c>
      <c r="I1" s="10" t="s">
        <v>14</v>
      </c>
      <c r="J1" s="9" t="s">
        <v>5</v>
      </c>
      <c r="K1" s="9" t="s">
        <v>7</v>
      </c>
      <c r="L1" s="9" t="s">
        <v>15</v>
      </c>
      <c r="M1" s="9" t="s">
        <v>16</v>
      </c>
      <c r="N1" s="9" t="s">
        <v>17</v>
      </c>
      <c r="O1" s="9" t="s">
        <v>18</v>
      </c>
      <c r="P1" s="9" t="s">
        <v>19</v>
      </c>
      <c r="Q1" s="9" t="s">
        <v>20</v>
      </c>
      <c r="R1" s="9" t="s">
        <v>22</v>
      </c>
      <c r="S1" s="9" t="s">
        <v>24</v>
      </c>
      <c r="T1" s="9" t="s">
        <v>26</v>
      </c>
      <c r="U1" s="11" t="s">
        <v>30</v>
      </c>
      <c r="V1" s="9" t="s">
        <v>31</v>
      </c>
      <c r="W1" s="11" t="s">
        <v>30</v>
      </c>
      <c r="X1" s="9" t="s">
        <v>32</v>
      </c>
      <c r="Y1" s="9" t="s">
        <v>33</v>
      </c>
      <c r="Z1" s="9" t="s">
        <v>34</v>
      </c>
      <c r="AA1" s="9" t="s">
        <v>35</v>
      </c>
      <c r="AB1" s="9" t="s">
        <v>36</v>
      </c>
      <c r="AC1" s="9" t="s">
        <v>37</v>
      </c>
      <c r="AD1" s="9" t="s">
        <v>38</v>
      </c>
      <c r="AE1" s="9" t="s">
        <v>39</v>
      </c>
      <c r="AF1" s="9" t="s">
        <v>40</v>
      </c>
      <c r="AG1" s="12" t="s">
        <v>41</v>
      </c>
      <c r="AH1" s="9" t="s">
        <v>42</v>
      </c>
      <c r="AI1" s="9" t="s">
        <v>30</v>
      </c>
      <c r="AJ1" s="9" t="s">
        <v>43</v>
      </c>
      <c r="AK1" s="9" t="s">
        <v>44</v>
      </c>
      <c r="AL1" s="9" t="s">
        <v>45</v>
      </c>
      <c r="AM1" s="9" t="s">
        <v>46</v>
      </c>
      <c r="AN1" s="13"/>
    </row>
    <row r="2" spans="1:42" ht="24">
      <c r="A2" s="9" t="s">
        <v>74</v>
      </c>
      <c r="B2" s="9" t="s">
        <v>114</v>
      </c>
      <c r="C2" s="9"/>
      <c r="D2" s="9"/>
      <c r="E2" s="9" t="s">
        <v>75</v>
      </c>
      <c r="F2" s="9" t="s">
        <v>76</v>
      </c>
      <c r="G2" s="9" t="s">
        <v>389</v>
      </c>
      <c r="H2" s="9" t="s">
        <v>389</v>
      </c>
      <c r="I2" s="10"/>
      <c r="J2" s="9" t="s">
        <v>571</v>
      </c>
      <c r="K2" s="9" t="s">
        <v>630</v>
      </c>
      <c r="L2" s="9"/>
      <c r="M2" s="9" t="s">
        <v>78</v>
      </c>
      <c r="N2" s="9"/>
      <c r="O2" s="9"/>
      <c r="P2" s="9"/>
      <c r="Q2" s="9"/>
      <c r="R2" s="9" t="s">
        <v>77</v>
      </c>
      <c r="S2" s="9" t="s">
        <v>79</v>
      </c>
      <c r="T2" s="9" t="s">
        <v>81</v>
      </c>
      <c r="U2" s="11"/>
      <c r="V2" s="9" t="s">
        <v>80</v>
      </c>
      <c r="W2" s="11"/>
      <c r="X2" s="9"/>
      <c r="Y2" s="9"/>
      <c r="Z2" s="9"/>
      <c r="AA2" s="9"/>
      <c r="AB2" s="15" t="s">
        <v>82</v>
      </c>
      <c r="AC2" s="15"/>
      <c r="AD2" s="16" t="s">
        <v>426</v>
      </c>
      <c r="AE2" s="12"/>
      <c r="AF2" s="16" t="s">
        <v>485</v>
      </c>
      <c r="AG2" s="12" t="s">
        <v>529</v>
      </c>
      <c r="AH2" s="15" t="s">
        <v>667</v>
      </c>
      <c r="AI2" s="11"/>
      <c r="AJ2" s="11"/>
      <c r="AK2" s="11"/>
      <c r="AL2" s="11"/>
      <c r="AM2" s="11"/>
      <c r="AN2" s="8"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'"&amp;VLOOKUP(M2,マスタ!$A$1:$B$99,2,FALSE)&amp;"'"&amp;IF(N2="○",", extra: true","")&amp;IF(O2&lt;&gt;"",", extraFrom: '"&amp;O2&amp;"'","")&amp;IF(P2&lt;&gt;"",", exchangableTo: '"&amp;P2&amp;"'","")&amp;IF(Q2="○",", poison: true","")&amp;IF(R2&lt;&gt;"", ", type: '"&amp;VLOOKUP(R2,マスタ!$D$1:$E$99,2,FALSE)&amp;"'", "")&amp;IF(S2&lt;&gt;"",", subType: '"&amp;VLOOKUP(S2,マスタ!$D$1:$E$99,2,FALSE)&amp;"'","")&amp;""&amp;IF(T2&lt;&gt;"",",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'story-00-A-1': {megami: 'yurina-story-0', name: '威風', nameEn: 'Grandeur', nameZh: '威风', nameZhG1: '威风', nameKo: '위풍', ruby: 'いふう', rubyEn: '', baseType: 'normal', type: 'attack', subType: 'reaction', range: '0-4', damage: '1/-', text: '【攻撃後】対応した《攻撃》は-1/+0となる。', textZh: '【攻击后】被对应的《攻击》得-1/+0。', textZhG1: '【攻击后】被对应的《攻击》获得-1/-0。', textKo: '【공격후】대응한 《공격》은 -1/+0 된다.', textEn: 'After Attack: The attack this card was played as a Reaction to gets -1/+0.'}</v>
      </c>
      <c r="AO2" s="38" t="str">
        <f t="shared" ref="AO2:AO49" si="0">IF($A2&lt;&gt;"", "    /** 《"&amp;$E2&amp;"》 */ export const "&amp;SUBSTITUTE(UPPER(IF(MID($A2, 3, 1)="-", RIGHT($A2,LEN($A2)-3), $A2)), "-", "_")&amp;": TCardId = '"&amp;$A2&amp;"';", "")</f>
        <v xml:space="preserve">    /** 《威風》 */ export const STORY_00_A_1: TCardId = 'story-00-A-1';</v>
      </c>
      <c r="AP2" s="39" t="str">
        <f t="shared" ref="AP2:AP49" si="1">IF($A2&lt;&gt;"", "    | '"&amp;$A2&amp;"'", "")</f>
        <v xml:space="preserve">    | 'story-00-A-1'</v>
      </c>
    </row>
    <row r="3" spans="1:42" ht="36">
      <c r="A3" s="9" t="s">
        <v>83</v>
      </c>
      <c r="B3" s="9" t="s">
        <v>114</v>
      </c>
      <c r="C3" s="9"/>
      <c r="D3" s="9"/>
      <c r="E3" s="9" t="s">
        <v>84</v>
      </c>
      <c r="F3" s="9" t="s">
        <v>85</v>
      </c>
      <c r="G3" s="9" t="s">
        <v>390</v>
      </c>
      <c r="H3" s="9" t="s">
        <v>390</v>
      </c>
      <c r="I3" s="10"/>
      <c r="J3" s="9" t="s">
        <v>572</v>
      </c>
      <c r="K3" s="17" t="s">
        <v>631</v>
      </c>
      <c r="L3" s="9"/>
      <c r="M3" s="9" t="s">
        <v>78</v>
      </c>
      <c r="N3" s="9"/>
      <c r="O3" s="9"/>
      <c r="P3" s="9"/>
      <c r="Q3" s="9"/>
      <c r="R3" s="9" t="s">
        <v>87</v>
      </c>
      <c r="S3" s="9" t="s">
        <v>79</v>
      </c>
      <c r="T3" s="9"/>
      <c r="U3" s="11"/>
      <c r="V3" s="9"/>
      <c r="W3" s="11"/>
      <c r="X3" s="9"/>
      <c r="Y3" s="9"/>
      <c r="Z3" s="9"/>
      <c r="AA3" s="9"/>
      <c r="AB3" s="15" t="s">
        <v>86</v>
      </c>
      <c r="AC3" s="15"/>
      <c r="AD3" s="16" t="s">
        <v>427</v>
      </c>
      <c r="AE3" s="12"/>
      <c r="AF3" s="16" t="s">
        <v>486</v>
      </c>
      <c r="AG3" s="12" t="s">
        <v>530</v>
      </c>
      <c r="AH3" s="15" t="s">
        <v>668</v>
      </c>
      <c r="AI3" s="11"/>
      <c r="AJ3" s="11"/>
      <c r="AK3" s="11"/>
      <c r="AL3" s="11"/>
      <c r="AM3" s="11"/>
      <c r="AN3" s="8"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'"&amp;VLOOKUP(M3,マスタ!$A$1:$B$99,2,FALSE)&amp;"'"&amp;IF(N3="○",", extra: true","")&amp;IF(O3&lt;&gt;"",", extraFrom: '"&amp;O3&amp;"'","")&amp;IF(P3&lt;&gt;"",", exchangableTo: '"&amp;P3&amp;"'","")&amp;IF(Q3="○",", poison: true","")&amp;IF(R3&lt;&gt;"", ", type: '"&amp;VLOOKUP(R3,マスタ!$D$1:$E$99,2,FALSE)&amp;"'", "")&amp;IF(S3&lt;&gt;"",", subType: '"&amp;VLOOKUP(S3,マスタ!$D$1:$E$99,2,FALSE)&amp;"'","")&amp;""&amp;IF(T3&lt;&gt;"",",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'story-00-A-2': {megami: 'yurina-story-0', name: '執着', nameEn: 'Fixation', nameZh: '执着', nameZhG1: '执着', nameKo: '집착', ruby: 'しゅうちゃく', rubyEn: '', baseType: 'normal', type: 'action', subType: 'reaction', text: '相手を畏縮させる。\n自フレア→自オーラ：1', textZh: '令对手畏缩。\n自气→1→自装 ', textZhG1: '对手畏缩。\n自气（1）→自装', textKo: '상대를 위축시킨다.\n자신 플레어→자신 오라：1', textEn: 'Flinch your opponent.\n\nYour Flare (1)→ Your Aura'}</v>
      </c>
      <c r="AO3" s="38" t="str">
        <f t="shared" si="0"/>
        <v xml:space="preserve">    /** 《執着》 */ export const STORY_00_A_2: TCardId = 'story-00-A-2';</v>
      </c>
      <c r="AP3" s="39" t="str">
        <f t="shared" si="1"/>
        <v xml:space="preserve">    | 'story-00-A-2'</v>
      </c>
    </row>
    <row r="4" spans="1:42" ht="72">
      <c r="A4" s="9" t="s">
        <v>88</v>
      </c>
      <c r="B4" s="9" t="s">
        <v>114</v>
      </c>
      <c r="C4" s="9"/>
      <c r="D4" s="9"/>
      <c r="E4" s="9" t="s">
        <v>111</v>
      </c>
      <c r="F4" s="9" t="s">
        <v>112</v>
      </c>
      <c r="G4" s="9" t="s">
        <v>622</v>
      </c>
      <c r="H4" s="9" t="s">
        <v>623</v>
      </c>
      <c r="I4" s="10"/>
      <c r="J4" s="9" t="s">
        <v>573</v>
      </c>
      <c r="K4" s="17" t="s">
        <v>632</v>
      </c>
      <c r="L4" s="9"/>
      <c r="M4" s="9" t="s">
        <v>92</v>
      </c>
      <c r="N4" s="9"/>
      <c r="O4" s="9"/>
      <c r="P4" s="9"/>
      <c r="Q4" s="9"/>
      <c r="R4" s="9" t="s">
        <v>87</v>
      </c>
      <c r="S4" s="9" t="s">
        <v>93</v>
      </c>
      <c r="T4" s="9"/>
      <c r="U4" s="11"/>
      <c r="V4" s="9"/>
      <c r="W4" s="11"/>
      <c r="X4" s="9"/>
      <c r="Y4" s="9" t="s">
        <v>94</v>
      </c>
      <c r="Z4" s="9"/>
      <c r="AA4" s="9"/>
      <c r="AB4" s="15" t="s">
        <v>96</v>
      </c>
      <c r="AC4" s="15"/>
      <c r="AD4" s="16" t="s">
        <v>428</v>
      </c>
      <c r="AE4" s="12"/>
      <c r="AF4" s="21" t="s">
        <v>487</v>
      </c>
      <c r="AG4" s="12" t="s">
        <v>531</v>
      </c>
      <c r="AH4" s="15" t="s">
        <v>669</v>
      </c>
      <c r="AI4" s="11"/>
      <c r="AJ4" s="11"/>
      <c r="AK4" s="11"/>
      <c r="AL4" s="11"/>
      <c r="AM4" s="11"/>
      <c r="AN4" s="8"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'"&amp;VLOOKUP(M4,マスタ!$A$1:$B$99,2,FALSE)&amp;"'"&amp;IF(N4="○",", extra: true","")&amp;IF(O4&lt;&gt;"",", extraFrom: '"&amp;O4&amp;"'","")&amp;IF(P4&lt;&gt;"",", exchangableTo: '"&amp;P4&amp;"'","")&amp;IF(Q4="○",", poison: true","")&amp;IF(R4&lt;&gt;"", ", type: '"&amp;VLOOKUP(R4,マスタ!$D$1:$E$99,2,FALSE)&amp;"'", "")&amp;IF(S4&lt;&gt;"",", subType: '"&amp;VLOOKUP(S4,マスタ!$D$1:$E$99,2,FALSE)&amp;"'","")&amp;""&amp;IF(T4&lt;&gt;"",",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'story-00-A-3': {megami: 'yurina-story-0', name: '斬華六道―羅', nameEn: 'Realm of Rebirth - Asura', nameZh: '斩华六道—罗', nameZhG1: '斩华六道—罗', nameKo: '참화육도─나찰', ruby: 'ざんかりくどう　ら', rubyEn: '', baseType: 'special', type: 'action', subType: 'fullpower', cost: '2', text: '自ライフ→ダスト：1\n【使用済】あなたの《攻撃》は+1/+1となる。\n----\n【即再起】あなたが再構成以外でライフに1以上のダメージを受ける。', textZh: '自命→1→虚 \n【使用后】你的《攻击》得+1/+1。\n----\n【即再起】自命受到除重铸牌库以外的1点或以上的伤害。', textZhG1: '自命（1）→虚\n【使用后】你的《攻击》获得+1/+1。\n----\n【即再起】自命受到除重铸牌库以外的1点及以上的伤害。', textKo: '자신 라이프→더스트：1\n【사용됨】당신의 《공격》은 +1/+1 된다.\n----\n【즉재기】당신이 재구성 이외로 라이프에 1데미지 이상의 데미지를 받는다.', textEn: 'Your Life (1)→ Shadow\n\nDevoted: Your attacks gain +1/+1.\n\nImmediate Resurgence: You take 1 or more damage to your Life, excluding reshuffle damage.'}</v>
      </c>
      <c r="AO4" s="38" t="str">
        <f t="shared" si="0"/>
        <v xml:space="preserve">    /** 《斬華六道―羅》 */ export const STORY_00_A_3: TCardId = 'story-00-A-3';</v>
      </c>
      <c r="AP4" s="39" t="str">
        <f t="shared" si="1"/>
        <v xml:space="preserve">    | 'story-00-A-3'</v>
      </c>
    </row>
    <row r="5" spans="1:42" ht="36">
      <c r="A5" s="9" t="s">
        <v>89</v>
      </c>
      <c r="B5" s="9" t="s">
        <v>114</v>
      </c>
      <c r="C5" s="9"/>
      <c r="D5" s="9"/>
      <c r="E5" s="9" t="s">
        <v>90</v>
      </c>
      <c r="F5" s="9" t="s">
        <v>91</v>
      </c>
      <c r="G5" s="9" t="s">
        <v>391</v>
      </c>
      <c r="H5" s="9" t="s">
        <v>471</v>
      </c>
      <c r="I5" s="10"/>
      <c r="J5" s="9" t="s">
        <v>574</v>
      </c>
      <c r="K5" s="17" t="s">
        <v>633</v>
      </c>
      <c r="L5" s="9"/>
      <c r="M5" s="9" t="s">
        <v>92</v>
      </c>
      <c r="N5" s="9"/>
      <c r="O5" s="9"/>
      <c r="P5" s="9"/>
      <c r="Q5" s="9"/>
      <c r="R5" s="9" t="s">
        <v>87</v>
      </c>
      <c r="S5" s="9" t="s">
        <v>79</v>
      </c>
      <c r="T5" s="9"/>
      <c r="U5" s="11"/>
      <c r="V5" s="9"/>
      <c r="W5" s="11"/>
      <c r="X5" s="9"/>
      <c r="Y5" s="9" t="s">
        <v>95</v>
      </c>
      <c r="Z5" s="9"/>
      <c r="AA5" s="9"/>
      <c r="AB5" s="15" t="s">
        <v>113</v>
      </c>
      <c r="AC5" s="15"/>
      <c r="AD5" s="16" t="s">
        <v>429</v>
      </c>
      <c r="AE5" s="12"/>
      <c r="AF5" s="16" t="s">
        <v>488</v>
      </c>
      <c r="AG5" s="12" t="s">
        <v>532</v>
      </c>
      <c r="AH5" s="15" t="s">
        <v>670</v>
      </c>
      <c r="AI5" s="11"/>
      <c r="AJ5" s="11"/>
      <c r="AK5" s="11"/>
      <c r="AL5" s="11"/>
      <c r="AM5" s="11"/>
      <c r="AN5" s="8"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'"&amp;VLOOKUP(M5,マスタ!$A$1:$B$99,2,FALSE)&amp;"'"&amp;IF(N5="○",", extra: true","")&amp;IF(O5&lt;&gt;"",", extraFrom: '"&amp;O5&amp;"'","")&amp;IF(P5&lt;&gt;"",", exchangableTo: '"&amp;P5&amp;"'","")&amp;IF(Q5="○",", poison: true","")&amp;IF(R5&lt;&gt;"", ", type: '"&amp;VLOOKUP(R5,マスタ!$D$1:$E$99,2,FALSE)&amp;"'", "")&amp;IF(S5&lt;&gt;"",", subType: '"&amp;VLOOKUP(S5,マスタ!$D$1:$E$99,2,FALSE)&amp;"'","")&amp;""&amp;IF(T5&lt;&gt;"",",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'story-00-A-4': {megami: 'yurina-story-0', name: '奥の手', nameEn: 'Last Resort', nameZh: '杀手锏', nameZhG1: '玄奥之手', nameKo: '비장수', ruby: 'おくのて', rubyEn: '', baseType: 'special', type: 'action', subType: 'reaction', cost: '3', text: '対応した切札でない攻撃を打ち消し、相手の集中力は0となり、相手を畏縮させる。天音揺波と氷雨細音の因縁はここに結ばれる。', textZh: '打消被对应的非王牌的攻击，对手的集中力变为0，令对手畏缩。天音摇波和冰雨细音的命运在此相交。', textZhG1: '打消被对应的非王牌的《攻击》。对手的集中力变为0，对手畏缩。天音摇波与冰雨细音就此结下不解之缘。', textKo: '대응한 비장패가 아닌 공격을 무효로 하고, 상대의 집중력을 0으로 하고 위축시킨다. 아마네 유리나와 히사메 사이네의 인연은 여기서 맺어진다.', textEn: 'Cancel the non-Special attack this card was played as a Reaction to. Your opponent\'s Vigor becomes 0. Flinch them. Thus do Yurina\'s and Saine\'s fates become entwined.'}</v>
      </c>
      <c r="AO5" s="38" t="str">
        <f t="shared" si="0"/>
        <v xml:space="preserve">    /** 《奥の手》 */ export const STORY_00_A_4: TCardId = 'story-00-A-4';</v>
      </c>
      <c r="AP5" s="39" t="str">
        <f t="shared" si="1"/>
        <v xml:space="preserve">    | 'story-00-A-4'</v>
      </c>
    </row>
    <row r="6" spans="1:42">
      <c r="A6" s="9" t="s">
        <v>97</v>
      </c>
      <c r="B6" s="9" t="s">
        <v>115</v>
      </c>
      <c r="C6" s="9"/>
      <c r="D6" s="9"/>
      <c r="E6" s="9" t="s">
        <v>100</v>
      </c>
      <c r="F6" s="9" t="s">
        <v>103</v>
      </c>
      <c r="G6" s="9" t="s">
        <v>392</v>
      </c>
      <c r="H6" s="9" t="s">
        <v>392</v>
      </c>
      <c r="I6" s="10"/>
      <c r="J6" s="9" t="s">
        <v>575</v>
      </c>
      <c r="K6" s="9" t="s">
        <v>634</v>
      </c>
      <c r="L6" s="9"/>
      <c r="M6" s="9" t="s">
        <v>78</v>
      </c>
      <c r="N6" s="9"/>
      <c r="O6" s="9"/>
      <c r="P6" s="9"/>
      <c r="Q6" s="9"/>
      <c r="R6" s="9" t="s">
        <v>77</v>
      </c>
      <c r="S6" s="9"/>
      <c r="T6" s="9" t="s">
        <v>107</v>
      </c>
      <c r="U6" s="11"/>
      <c r="V6" s="9" t="s">
        <v>108</v>
      </c>
      <c r="W6" s="11"/>
      <c r="X6" s="9"/>
      <c r="Y6" s="9"/>
      <c r="Z6" s="9"/>
      <c r="AA6" s="9"/>
      <c r="AB6" s="15"/>
      <c r="AC6" s="15"/>
      <c r="AD6" s="16"/>
      <c r="AE6" s="12"/>
      <c r="AF6" s="16"/>
      <c r="AG6" s="12"/>
      <c r="AH6" s="15"/>
      <c r="AI6" s="11"/>
      <c r="AJ6" s="11"/>
      <c r="AK6" s="11"/>
      <c r="AL6" s="11"/>
      <c r="AM6" s="11"/>
      <c r="AN6" s="8"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'"&amp;VLOOKUP(M6,マスタ!$A$1:$B$99,2,FALSE)&amp;"'"&amp;IF(N6="○",", extra: true","")&amp;IF(O6&lt;&gt;"",", extraFrom: '"&amp;O6&amp;"'","")&amp;IF(P6&lt;&gt;"",", exchangableTo: '"&amp;P6&amp;"'","")&amp;IF(Q6="○",", poison: true","")&amp;IF(R6&lt;&gt;"", ", type: '"&amp;VLOOKUP(R6,マスタ!$D$1:$E$99,2,FALSE)&amp;"'", "")&amp;IF(S6&lt;&gt;"",", subType: '"&amp;VLOOKUP(S6,マスタ!$D$1:$E$99,2,FALSE)&amp;"'","")&amp;""&amp;IF(T6&lt;&gt;"",",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'story-00-B-1': {megami: 'saine-story-0', name: '氷刃', nameEn: 'Shimmering Blade', nameZh: '冰刃', nameZhG1: '冰刃', nameKo: '얼음 칼날', ruby: 'ひょうじん', rubyEn: '', baseType: 'normal', type: 'attack', range: '3-4', damage: '2/2', text: '', textZh: '', textZhG1: '', textKo: '', textEn: ''}</v>
      </c>
      <c r="AO6" s="38" t="str">
        <f t="shared" si="0"/>
        <v xml:space="preserve">    /** 《氷刃》 */ export const STORY_00_B_1: TCardId = 'story-00-B-1';</v>
      </c>
      <c r="AP6" s="39" t="str">
        <f t="shared" si="1"/>
        <v xml:space="preserve">    | 'story-00-B-1'</v>
      </c>
    </row>
    <row r="7" spans="1:42" ht="24">
      <c r="A7" s="9" t="s">
        <v>98</v>
      </c>
      <c r="B7" s="9" t="s">
        <v>115</v>
      </c>
      <c r="C7" s="9"/>
      <c r="D7" s="9"/>
      <c r="E7" s="9" t="s">
        <v>101</v>
      </c>
      <c r="F7" s="9" t="s">
        <v>102</v>
      </c>
      <c r="G7" s="9" t="s">
        <v>393</v>
      </c>
      <c r="H7" s="9" t="s">
        <v>472</v>
      </c>
      <c r="I7" s="10"/>
      <c r="J7" s="9" t="s">
        <v>576</v>
      </c>
      <c r="K7" s="9" t="s">
        <v>635</v>
      </c>
      <c r="L7" s="9"/>
      <c r="M7" s="9" t="s">
        <v>78</v>
      </c>
      <c r="N7" s="9"/>
      <c r="O7" s="9"/>
      <c r="P7" s="9"/>
      <c r="Q7" s="9"/>
      <c r="R7" s="9" t="s">
        <v>87</v>
      </c>
      <c r="S7" s="9"/>
      <c r="T7" s="9"/>
      <c r="U7" s="11"/>
      <c r="V7" s="9"/>
      <c r="W7" s="11"/>
      <c r="X7" s="9"/>
      <c r="Y7" s="9"/>
      <c r="Z7" s="9"/>
      <c r="AA7" s="9"/>
      <c r="AB7" s="15" t="s">
        <v>109</v>
      </c>
      <c r="AC7" s="15"/>
      <c r="AD7" s="16" t="s">
        <v>430</v>
      </c>
      <c r="AE7" s="12"/>
      <c r="AF7" s="16" t="s">
        <v>489</v>
      </c>
      <c r="AG7" s="12" t="s">
        <v>533</v>
      </c>
      <c r="AH7" s="15" t="s">
        <v>671</v>
      </c>
      <c r="AI7" s="11"/>
      <c r="AJ7" s="11"/>
      <c r="AK7" s="11"/>
      <c r="AL7" s="11"/>
      <c r="AM7" s="11"/>
      <c r="AN7" s="8"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'"&amp;VLOOKUP(M7,マスタ!$A$1:$B$99,2,FALSE)&amp;"'"&amp;IF(N7="○",", extra: true","")&amp;IF(O7&lt;&gt;"",", extraFrom: '"&amp;O7&amp;"'","")&amp;IF(P7&lt;&gt;"",", exchangableTo: '"&amp;P7&amp;"'","")&amp;IF(Q7="○",", poison: true","")&amp;IF(R7&lt;&gt;"", ", type: '"&amp;VLOOKUP(R7,マスタ!$D$1:$E$99,2,FALSE)&amp;"'", "")&amp;IF(S7&lt;&gt;"",", subType: '"&amp;VLOOKUP(S7,マスタ!$D$1:$E$99,2,FALSE)&amp;"'","")&amp;""&amp;IF(T7&lt;&gt;"",",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'story-00-B-2': {megami: 'saine-story-0', name: '渡渉', nameEn: 'Fording', nameZh: '渡涉', nameZhG1: '涉渡', nameKo: '도섭', ruby: 'としょう', rubyEn: '', baseType: 'normal', type: 'action', text: '自オーラ→間合：1\n相オーラ→間合：1', textZh: '自装→1→距\n敌装→1→距 ', textZhG1: '自装（1）→距\n敌装（1）→距', textKo: '자신 오라→간격：1\n상대 오라→간격：1', textEn: 'Your Aura (1)→ Distance\nOpponent\'s Aura (1)→ Distance'}</v>
      </c>
      <c r="AO7" s="38" t="str">
        <f t="shared" si="0"/>
        <v xml:space="preserve">    /** 《渡渉》 */ export const STORY_00_B_2: TCardId = 'story-00-B-2';</v>
      </c>
      <c r="AP7" s="39" t="str">
        <f t="shared" si="1"/>
        <v xml:space="preserve">    | 'story-00-B-2'</v>
      </c>
    </row>
    <row r="8" spans="1:42" ht="36">
      <c r="A8" s="9" t="s">
        <v>99</v>
      </c>
      <c r="B8" s="9" t="s">
        <v>115</v>
      </c>
      <c r="C8" s="9"/>
      <c r="D8" s="9"/>
      <c r="E8" s="9" t="s">
        <v>104</v>
      </c>
      <c r="F8" s="9" t="s">
        <v>105</v>
      </c>
      <c r="G8" s="9" t="s">
        <v>394</v>
      </c>
      <c r="H8" s="9" t="s">
        <v>394</v>
      </c>
      <c r="I8" s="10"/>
      <c r="J8" s="9" t="s">
        <v>577</v>
      </c>
      <c r="K8" s="9" t="s">
        <v>636</v>
      </c>
      <c r="L8" s="9"/>
      <c r="M8" s="9" t="s">
        <v>92</v>
      </c>
      <c r="N8" s="9"/>
      <c r="O8" s="9"/>
      <c r="P8" s="9"/>
      <c r="Q8" s="9"/>
      <c r="R8" s="9" t="s">
        <v>87</v>
      </c>
      <c r="S8" s="9"/>
      <c r="T8" s="9"/>
      <c r="U8" s="11"/>
      <c r="V8" s="9"/>
      <c r="W8" s="11"/>
      <c r="X8" s="9"/>
      <c r="Y8" s="9" t="s">
        <v>106</v>
      </c>
      <c r="Z8" s="9"/>
      <c r="AA8" s="9"/>
      <c r="AB8" s="15" t="s">
        <v>110</v>
      </c>
      <c r="AC8" s="15"/>
      <c r="AD8" s="16" t="s">
        <v>431</v>
      </c>
      <c r="AE8" s="12"/>
      <c r="AF8" s="16" t="s">
        <v>490</v>
      </c>
      <c r="AG8" s="12" t="s">
        <v>534</v>
      </c>
      <c r="AH8" s="15" t="s">
        <v>672</v>
      </c>
      <c r="AI8" s="11"/>
      <c r="AJ8" s="11"/>
      <c r="AK8" s="11"/>
      <c r="AL8" s="11"/>
      <c r="AM8" s="11"/>
      <c r="AN8" s="8"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'"&amp;VLOOKUP(M8,マスタ!$A$1:$B$99,2,FALSE)&amp;"'"&amp;IF(N8="○",", extra: true","")&amp;IF(O8&lt;&gt;"",", extraFrom: '"&amp;O8&amp;"'","")&amp;IF(P8&lt;&gt;"",", exchangableTo: '"&amp;P8&amp;"'","")&amp;IF(Q8="○",", poison: true","")&amp;IF(R8&lt;&gt;"", ", type: '"&amp;VLOOKUP(R8,マスタ!$D$1:$E$99,2,FALSE)&amp;"'", "")&amp;IF(S8&lt;&gt;"",", subType: '"&amp;VLOOKUP(S8,マスタ!$D$1:$E$99,2,FALSE)&amp;"'","")&amp;""&amp;IF(T8&lt;&gt;"",",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'story-00-B-3': {megami: 'saine-story-0', name: '雪上舞踏', nameEn: 'Icy Terrain', nameZh: '雪上舞踏', nameZhG1: '雪上舞踏', nameKo: '설상무도', ruby: 'せつじょうぶとう', rubyEn: '', baseType: 'special', type: 'action', cost: '0', text: '相オーラ→間合：1\n----\n【再起】このターンに3回以上の《攻撃》を行っている。', textZh: '敌装→1→距\n----\n【再起】在这个回合中进行了3次或以上的《攻击》。', textZhG1: '敌装（1）→距\n----\n【再起】本回合内你进行了3次或更多的《攻击》。', textKo: '상대 오라→간격：1\n----\n【재기】이 턴에 3번 이상의 《공격》을 했다.', textEn: 'Opponent\'s Aura (1)→ Distance\n\nResurgence: You made 3 or more attacks this turn.'}</v>
      </c>
      <c r="AO8" s="38" t="str">
        <f t="shared" si="0"/>
        <v xml:space="preserve">    /** 《雪上舞踏》 */ export const STORY_00_B_3: TCardId = 'story-00-B-3';</v>
      </c>
      <c r="AP8" s="39" t="str">
        <f t="shared" si="1"/>
        <v xml:space="preserve">    | 'story-00-B-3'</v>
      </c>
    </row>
    <row r="9" spans="1:42" ht="24">
      <c r="A9" s="9" t="s">
        <v>158</v>
      </c>
      <c r="B9" s="9" t="s">
        <v>191</v>
      </c>
      <c r="C9" s="9"/>
      <c r="D9" s="9"/>
      <c r="E9" s="9" t="s">
        <v>126</v>
      </c>
      <c r="F9" s="9" t="s">
        <v>127</v>
      </c>
      <c r="G9" s="9" t="s">
        <v>395</v>
      </c>
      <c r="H9" s="9" t="s">
        <v>395</v>
      </c>
      <c r="I9" s="10"/>
      <c r="J9" s="9" t="s">
        <v>578</v>
      </c>
      <c r="K9" s="9" t="s">
        <v>637</v>
      </c>
      <c r="L9" s="9"/>
      <c r="M9" s="9" t="s">
        <v>78</v>
      </c>
      <c r="N9" s="9"/>
      <c r="O9" s="9"/>
      <c r="P9" s="9"/>
      <c r="Q9" s="9"/>
      <c r="R9" s="9" t="s">
        <v>77</v>
      </c>
      <c r="S9" s="9"/>
      <c r="T9" s="9" t="s">
        <v>139</v>
      </c>
      <c r="U9" s="11"/>
      <c r="V9" s="9" t="s">
        <v>140</v>
      </c>
      <c r="W9" s="11"/>
      <c r="X9" s="9"/>
      <c r="Y9" s="9"/>
      <c r="Z9" s="9"/>
      <c r="AA9" s="9"/>
      <c r="AB9" s="15" t="s">
        <v>141</v>
      </c>
      <c r="AC9" s="15"/>
      <c r="AD9" s="16" t="s">
        <v>432</v>
      </c>
      <c r="AE9" s="12"/>
      <c r="AF9" s="16" t="s">
        <v>491</v>
      </c>
      <c r="AG9" s="12" t="s">
        <v>535</v>
      </c>
      <c r="AH9" s="15" t="s">
        <v>673</v>
      </c>
      <c r="AI9" s="11"/>
      <c r="AJ9" s="11"/>
      <c r="AK9" s="11"/>
      <c r="AL9" s="11"/>
      <c r="AM9" s="11"/>
      <c r="AN9" s="8"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'"&amp;VLOOKUP(M9,マスタ!$A$1:$B$99,2,FALSE)&amp;"'"&amp;IF(N9="○",", extra: true","")&amp;IF(O9&lt;&gt;"",", extraFrom: '"&amp;O9&amp;"'","")&amp;IF(P9&lt;&gt;"",", exchangableTo: '"&amp;P9&amp;"'","")&amp;IF(Q9="○",", poison: true","")&amp;IF(R9&lt;&gt;"", ", type: '"&amp;VLOOKUP(R9,マスタ!$D$1:$E$99,2,FALSE)&amp;"'", "")&amp;IF(S9&lt;&gt;"",", subType: '"&amp;VLOOKUP(S9,マスタ!$D$1:$E$99,2,FALSE)&amp;"'","")&amp;""&amp;IF(T9&lt;&gt;"",",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'story-01-A-1': {megami: 'yurina-story-1', name: '渾身', nameEn: 'Full Swing', nameZh: '浑身', nameZhG1: '浑身', nameKo: '혼신', ruby: 'こんしん', rubyEn: '', baseType: 'normal', type: 'attack', range: '2', damage: '2/1', text: '【常時】奉納―あなたが意志を賭しているならば、この《攻撃》は+0/+2となり、不可避を得る。', textZh: '【常时】奉纳～如果你赌上意志的话，此攻击得+0/+2和不可避。', textZhG1: '【常时】奉纳～若你赌上了自己的意志，则此《攻击》获得+0/+2和不可被闪避。', textKo: '【상시】봉납―당신이 의지를 내걸고 있다면, 이 《공격》은 +0/+2 되고 불가피를 얻는다.', textEn: 'Forced: Offering - If you\'re steeling your resolve, this attack gains +0/+2 and Unavoidable.'}</v>
      </c>
      <c r="AO9" s="38" t="str">
        <f t="shared" si="0"/>
        <v xml:space="preserve">    /** 《渾身》 */ export const STORY_01_A_1: TCardId = 'story-01-A-1';</v>
      </c>
      <c r="AP9" s="39" t="str">
        <f t="shared" si="1"/>
        <v xml:space="preserve">    | 'story-01-A-1'</v>
      </c>
    </row>
    <row r="10" spans="1:42" ht="48">
      <c r="A10" s="9" t="s">
        <v>159</v>
      </c>
      <c r="B10" s="9" t="s">
        <v>191</v>
      </c>
      <c r="C10" s="9"/>
      <c r="D10" s="9"/>
      <c r="E10" s="9" t="s">
        <v>128</v>
      </c>
      <c r="F10" s="9" t="s">
        <v>129</v>
      </c>
      <c r="G10" s="9" t="s">
        <v>618</v>
      </c>
      <c r="H10" s="9" t="s">
        <v>396</v>
      </c>
      <c r="I10" s="10"/>
      <c r="J10" s="9" t="s">
        <v>579</v>
      </c>
      <c r="K10" s="9" t="s">
        <v>638</v>
      </c>
      <c r="L10" s="9"/>
      <c r="M10" s="9" t="s">
        <v>78</v>
      </c>
      <c r="N10" s="9"/>
      <c r="O10" s="9"/>
      <c r="P10" s="9"/>
      <c r="Q10" s="9"/>
      <c r="R10" s="9" t="s">
        <v>87</v>
      </c>
      <c r="S10" s="9"/>
      <c r="T10" s="9"/>
      <c r="U10" s="11"/>
      <c r="V10" s="9"/>
      <c r="W10" s="11"/>
      <c r="X10" s="9"/>
      <c r="Y10" s="9"/>
      <c r="Z10" s="9"/>
      <c r="AA10" s="9"/>
      <c r="AB10" s="15" t="s">
        <v>165</v>
      </c>
      <c r="AC10" s="15"/>
      <c r="AD10" s="16" t="s">
        <v>433</v>
      </c>
      <c r="AE10" s="12"/>
      <c r="AF10" s="16" t="s">
        <v>492</v>
      </c>
      <c r="AG10" s="12" t="s">
        <v>536</v>
      </c>
      <c r="AH10" s="15" t="s">
        <v>674</v>
      </c>
      <c r="AI10" s="11"/>
      <c r="AJ10" s="11"/>
      <c r="AK10" s="11"/>
      <c r="AL10" s="11"/>
      <c r="AM10" s="11"/>
      <c r="AN10" s="8"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'"&amp;VLOOKUP(M10,マスタ!$A$1:$B$99,2,FALSE)&amp;"'"&amp;IF(N10="○",", extra: true","")&amp;IF(O10&lt;&gt;"",", extraFrom: '"&amp;O10&amp;"'","")&amp;IF(P10&lt;&gt;"",", exchangableTo: '"&amp;P10&amp;"'","")&amp;IF(Q10="○",", poison: true","")&amp;IF(R10&lt;&gt;"", ", type: '"&amp;VLOOKUP(R10,マスタ!$D$1:$E$99,2,FALSE)&amp;"'", "")&amp;IF(S10&lt;&gt;"",", subType: '"&amp;VLOOKUP(S10,マスタ!$D$1:$E$99,2,FALSE)&amp;"'","")&amp;""&amp;IF(T10&lt;&gt;"",",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'story-01-A-2': {megami: 'yurina-story-1', name: '執念', nameEn: 'Obsession', nameZh: '执念', nameZhG1: '执念', nameKo: '집념', ruby: 'しゅうねん', rubyEn: '', baseType: 'normal', type: 'action', text: '相手を畏縮させる。\n奉納―あなたが意思を賭しているならば、相手は手札を1枚捨て札にする。', textZh: '令对手畏缩。\n奉纳～如果你赌上意志的话，对手弃1张牌。', textZhG1: '对手畏缩。\n奉纳～若你赌上了自己的意志，则对手弃1张牌。', textKo: '상대를 위축시킨다.\n봉납―당신이 의지를 내걸고 있다면, 상대는 손패를 1장 버림패로 한다.', textEn: 'Flinch your opponent.\n\nOffering - If you\'re steeling your resolve, your opponent puts 1 card from their hand to their played pile.'}</v>
      </c>
      <c r="AO10" s="38" t="str">
        <f t="shared" si="0"/>
        <v xml:space="preserve">    /** 《執念》 */ export const STORY_01_A_2: TCardId = 'story-01-A-2';</v>
      </c>
      <c r="AP10" s="39" t="str">
        <f t="shared" si="1"/>
        <v xml:space="preserve">    | 'story-01-A-2'</v>
      </c>
    </row>
    <row r="11" spans="1:42" ht="36">
      <c r="A11" s="9" t="s">
        <v>160</v>
      </c>
      <c r="B11" s="9" t="s">
        <v>191</v>
      </c>
      <c r="C11" s="9"/>
      <c r="D11" s="9"/>
      <c r="E11" s="9" t="s">
        <v>131</v>
      </c>
      <c r="F11" s="9" t="s">
        <v>130</v>
      </c>
      <c r="G11" s="9" t="s">
        <v>625</v>
      </c>
      <c r="H11" s="9" t="s">
        <v>624</v>
      </c>
      <c r="I11" s="10"/>
      <c r="J11" s="9" t="s">
        <v>580</v>
      </c>
      <c r="K11" s="9" t="s">
        <v>639</v>
      </c>
      <c r="L11" s="9"/>
      <c r="M11" s="9" t="s">
        <v>92</v>
      </c>
      <c r="N11" s="9"/>
      <c r="O11" s="9"/>
      <c r="P11" s="9"/>
      <c r="Q11" s="9"/>
      <c r="R11" s="9" t="s">
        <v>87</v>
      </c>
      <c r="S11" s="9"/>
      <c r="T11" s="9"/>
      <c r="U11" s="11"/>
      <c r="V11" s="9"/>
      <c r="W11" s="11"/>
      <c r="X11" s="9"/>
      <c r="Y11" s="9" t="s">
        <v>142</v>
      </c>
      <c r="Z11" s="9"/>
      <c r="AA11" s="9"/>
      <c r="AB11" s="15" t="s">
        <v>166</v>
      </c>
      <c r="AC11" s="15"/>
      <c r="AD11" s="16" t="s">
        <v>434</v>
      </c>
      <c r="AE11" s="12"/>
      <c r="AF11" s="16" t="s">
        <v>493</v>
      </c>
      <c r="AG11" s="12" t="s">
        <v>537</v>
      </c>
      <c r="AH11" s="15" t="s">
        <v>675</v>
      </c>
      <c r="AI11" s="11"/>
      <c r="AJ11" s="11"/>
      <c r="AK11" s="11"/>
      <c r="AL11" s="11"/>
      <c r="AM11" s="11"/>
      <c r="AN11" s="8"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'"&amp;VLOOKUP(M11,マスタ!$A$1:$B$99,2,FALSE)&amp;"'"&amp;IF(N11="○",", extra: true","")&amp;IF(O11&lt;&gt;"",", extraFrom: '"&amp;O11&amp;"'","")&amp;IF(P11&lt;&gt;"",", exchangableTo: '"&amp;P11&amp;"'","")&amp;IF(Q11="○",", poison: true","")&amp;IF(R11&lt;&gt;"", ", type: '"&amp;VLOOKUP(R11,マスタ!$D$1:$E$99,2,FALSE)&amp;"'", "")&amp;IF(S11&lt;&gt;"",", subType: '"&amp;VLOOKUP(S11,マスタ!$D$1:$E$99,2,FALSE)&amp;"'","")&amp;""&amp;IF(T11&lt;&gt;"",",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'story-01-A-3': {megami: 'yurina-story-1', name: '斬華六道―人', nameEn: 'Realm of Rebirth - Human', nameZh: '斩华六道—人', nameZhG1: '斩华六道—人', nameKo: '참화육도─사람', ruby: 'ざんかりくどう　ひと', rubyEn: '', baseType: 'special', type: 'action', cost: '1', text: 'ダスト→自オーラ：2\n----\n【再起】奉納―あなたが意志を賭している。', textZh: '虚→2→自装\n----\n【再起】奉纳～如果你赌上意志的话。', textZhG1: '虚（2）→自装\n----\n【再起】奉纳～你赌上了自己的意志。', textKo: '더스트→자신 오라：2\n----\n【재기】봉납―당신이 의지를 내걸고 있다.', textEn: 'Shadow (2)→ Your Aura\n\nResurgence: Offering - You are steeling your resolve.'}</v>
      </c>
      <c r="AO11" s="38" t="str">
        <f t="shared" si="0"/>
        <v xml:space="preserve">    /** 《斬華六道―人》 */ export const STORY_01_A_3: TCardId = 'story-01-A-3';</v>
      </c>
      <c r="AP11" s="39" t="str">
        <f t="shared" si="1"/>
        <v xml:space="preserve">    | 'story-01-A-3'</v>
      </c>
    </row>
    <row r="12" spans="1:42" ht="60">
      <c r="A12" s="9" t="s">
        <v>161</v>
      </c>
      <c r="B12" s="9" t="s">
        <v>191</v>
      </c>
      <c r="C12" s="9"/>
      <c r="D12" s="9"/>
      <c r="E12" s="9" t="s">
        <v>132</v>
      </c>
      <c r="F12" s="9" t="s">
        <v>133</v>
      </c>
      <c r="G12" s="9" t="s">
        <v>619</v>
      </c>
      <c r="H12" s="9" t="s">
        <v>397</v>
      </c>
      <c r="I12" s="10"/>
      <c r="J12" s="9" t="s">
        <v>581</v>
      </c>
      <c r="K12" s="9" t="s">
        <v>640</v>
      </c>
      <c r="L12" s="9"/>
      <c r="M12" s="9" t="s">
        <v>92</v>
      </c>
      <c r="N12" s="9"/>
      <c r="O12" s="9"/>
      <c r="P12" s="9"/>
      <c r="Q12" s="9"/>
      <c r="R12" s="9" t="s">
        <v>77</v>
      </c>
      <c r="S12" s="9" t="s">
        <v>143</v>
      </c>
      <c r="T12" s="9" t="s">
        <v>144</v>
      </c>
      <c r="U12" s="11"/>
      <c r="V12" s="9" t="s">
        <v>145</v>
      </c>
      <c r="W12" s="11"/>
      <c r="X12" s="9"/>
      <c r="Y12" s="9" t="s">
        <v>146</v>
      </c>
      <c r="Z12" s="9"/>
      <c r="AA12" s="9"/>
      <c r="AB12" s="15" t="s">
        <v>147</v>
      </c>
      <c r="AC12" s="15" t="s">
        <v>148</v>
      </c>
      <c r="AD12" s="16" t="s">
        <v>435</v>
      </c>
      <c r="AE12" s="12" t="s">
        <v>436</v>
      </c>
      <c r="AF12" s="16" t="s">
        <v>494</v>
      </c>
      <c r="AG12" s="12" t="s">
        <v>538</v>
      </c>
      <c r="AH12" s="15" t="s">
        <v>676</v>
      </c>
      <c r="AI12" s="11"/>
      <c r="AJ12" s="11"/>
      <c r="AK12" s="11"/>
      <c r="AL12" s="11"/>
      <c r="AM12" s="11"/>
      <c r="AN12" s="8"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'"&amp;VLOOKUP(M12,マスタ!$A$1:$B$99,2,FALSE)&amp;"'"&amp;IF(N12="○",", extra: true","")&amp;IF(O12&lt;&gt;"",", extraFrom: '"&amp;O12&amp;"'","")&amp;IF(P12&lt;&gt;"",", exchangableTo: '"&amp;P12&amp;"'","")&amp;IF(Q12="○",", poison: true","")&amp;IF(R12&lt;&gt;"", ", type: '"&amp;VLOOKUP(R12,マスタ!$D$1:$E$99,2,FALSE)&amp;"'", "")&amp;IF(S12&lt;&gt;"",", subType: '"&amp;VLOOKUP(S12,マスタ!$D$1:$E$99,2,FALSE)&amp;"'","")&amp;""&amp;IF(T12&lt;&gt;"",",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'story-01-A-4': {megami: 'yurina-story-1', name: '天音揺波の底力：初日', nameEn: 'Yurina\'s Final Blow - First Dawn', nameZh: '天音摇波的底力：初日', nameZhG1: '天音摇波的底力：初日', nameKo: '아마네 유리나의 저력:첫날', ruby: 'あまねゆりなのそこぢから　はつひ', rubyEn: '', baseType: 'special', type: 'attack', subType: 'fullpower', range: '1-4', damage: '5/5', cost: '5', text: '【常時】決死―あなたのライフが3以下でないと、このカードは使用できない。\n【常時】奉納―あなたが意志を賭しているならば、この《攻撃》は不可避を得る。', textAdditional: '（不可避を持つ攻撃は対応により現在の間合が変更されたとしても間合の再確認を行わない）', textZh: '【常时】决死～仅当自命中的樱花结晶数小于等于3时，才可以使用此牌。\n【常时】奉纳～如果你赌上意志的话，此攻击得不可避。', textZhG1: '【常时】决死～仅当自命中的樱花结晶的数目小于等于3时可以使用此牌。\n【常时】奉纳～若你赌上了自己的意志，则此《攻击》获得不可被闪避。', textZhAdditional: '（具有不可避的攻击即使因被对应导致当前的距的变动也不会再次检验攻击距离是否合法）', textKo: '【상시】필사―당신의 라이프가 3이하가 아니라면, 이 카드는 사용할 수 없다.\n【상시】봉납―당신이 의지를 내걸고 있다면, 이 《공격》은 불가피를 얻는다.', textEn: 'Forced: Resolve - You can\'t play this card unless your Life is 3 or less.\n\nForced: Offering - If you\'re steeling your resolve, this attack gains Unavoidable.'}</v>
      </c>
      <c r="AO12" s="38" t="str">
        <f t="shared" si="0"/>
        <v xml:space="preserve">    /** 《天音揺波の底力：初日》 */ export const STORY_01_A_4: TCardId = 'story-01-A-4';</v>
      </c>
      <c r="AP12" s="39" t="str">
        <f t="shared" si="1"/>
        <v xml:space="preserve">    | 'story-01-A-4'</v>
      </c>
    </row>
    <row r="13" spans="1:42" ht="36">
      <c r="A13" s="9" t="s">
        <v>162</v>
      </c>
      <c r="B13" s="9" t="s">
        <v>123</v>
      </c>
      <c r="C13" s="9"/>
      <c r="D13" s="9"/>
      <c r="E13" s="9" t="s">
        <v>134</v>
      </c>
      <c r="F13" s="9" t="s">
        <v>135</v>
      </c>
      <c r="G13" s="9" t="s">
        <v>621</v>
      </c>
      <c r="H13" s="9" t="s">
        <v>398</v>
      </c>
      <c r="I13" s="10"/>
      <c r="J13" s="9" t="s">
        <v>582</v>
      </c>
      <c r="K13" s="9" t="s">
        <v>641</v>
      </c>
      <c r="L13" s="9"/>
      <c r="M13" s="9" t="s">
        <v>78</v>
      </c>
      <c r="N13" s="9"/>
      <c r="O13" s="9"/>
      <c r="P13" s="9"/>
      <c r="Q13" s="9"/>
      <c r="R13" s="9" t="s">
        <v>77</v>
      </c>
      <c r="S13" s="9"/>
      <c r="T13" s="9" t="s">
        <v>149</v>
      </c>
      <c r="U13" s="11"/>
      <c r="V13" s="9" t="s">
        <v>108</v>
      </c>
      <c r="W13" s="11"/>
      <c r="X13" s="9"/>
      <c r="Y13" s="9"/>
      <c r="Z13" s="9"/>
      <c r="AA13" s="9"/>
      <c r="AB13" s="15" t="s">
        <v>150</v>
      </c>
      <c r="AC13" s="15"/>
      <c r="AD13" s="16" t="s">
        <v>437</v>
      </c>
      <c r="AE13" s="12"/>
      <c r="AF13" s="16" t="s">
        <v>495</v>
      </c>
      <c r="AG13" s="12" t="s">
        <v>539</v>
      </c>
      <c r="AH13" s="15" t="s">
        <v>677</v>
      </c>
      <c r="AI13" s="11"/>
      <c r="AJ13" s="11"/>
      <c r="AK13" s="11"/>
      <c r="AL13" s="11"/>
      <c r="AM13" s="11"/>
      <c r="AN13" s="8"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'"&amp;VLOOKUP(M13,マスタ!$A$1:$B$99,2,FALSE)&amp;"'"&amp;IF(N13="○",", extra: true","")&amp;IF(O13&lt;&gt;"",", extraFrom: '"&amp;O13&amp;"'","")&amp;IF(P13&lt;&gt;"",", exchangableTo: '"&amp;P13&amp;"'","")&amp;IF(Q13="○",", poison: true","")&amp;IF(R13&lt;&gt;"", ", type: '"&amp;VLOOKUP(R13,マスタ!$D$1:$E$99,2,FALSE)&amp;"'", "")&amp;IF(S13&lt;&gt;"",", subType: '"&amp;VLOOKUP(S13,マスタ!$D$1:$E$99,2,FALSE)&amp;"'","")&amp;""&amp;IF(T13&lt;&gt;"",",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'story-01-B-1': {megami: 'saine-story-1', name: '氷牙', nameEn: 'Icefang', nameZh: '冰牙', nameZhG1: '冰牙', nameKo: '얼음 송곳니', ruby: 'ひょうが', rubyEn: '', baseType: 'normal', type: 'attack', range: '3', damage: '2/2', text: '【常時】あなたの開始フェイズの開始時に相手のオーラが最大値ならば、捨て札にあるこのカードを手札に戻してもよい。', textZh: '【常时】你的准备阶段开始时敌装已达上限的话，可以将弃牌区中的此牌返回手牌。', textZhG1: '【常时】每当你的准备阶段开始时，若敌装中樱花结晶的数目等于最大值，则你可以将此牌从弃牌区置入手牌。', textKo: '【상시】당신의 개시 페이즈의 개시 시에 상대의 오라가 최대치라면, 버림패에 있는 이 카드를 손패로 되돌려도 좋다.', textEn: 'Forced: At the beginning of your turn, if your opponent\'s Aura is equal to their maximum Aura, you may return this card from your played pile to your hand. '}</v>
      </c>
      <c r="AO13" s="38" t="str">
        <f t="shared" si="0"/>
        <v xml:space="preserve">    /** 《氷牙》 */ export const STORY_01_B_1: TCardId = 'story-01-B-1';</v>
      </c>
      <c r="AP13" s="39" t="str">
        <f t="shared" si="1"/>
        <v xml:space="preserve">    | 'story-01-B-1'</v>
      </c>
    </row>
    <row r="14" spans="1:42" ht="60">
      <c r="A14" s="9" t="s">
        <v>163</v>
      </c>
      <c r="B14" s="9" t="s">
        <v>123</v>
      </c>
      <c r="C14" s="9"/>
      <c r="D14" s="9"/>
      <c r="E14" s="9" t="s">
        <v>136</v>
      </c>
      <c r="F14" s="9" t="s">
        <v>137</v>
      </c>
      <c r="G14" s="9" t="s">
        <v>620</v>
      </c>
      <c r="H14" s="9" t="s">
        <v>399</v>
      </c>
      <c r="I14" s="10"/>
      <c r="J14" s="9" t="s">
        <v>583</v>
      </c>
      <c r="K14" s="9" t="s">
        <v>642</v>
      </c>
      <c r="L14" s="9"/>
      <c r="M14" s="9" t="s">
        <v>78</v>
      </c>
      <c r="N14" s="9"/>
      <c r="O14" s="9"/>
      <c r="P14" s="9"/>
      <c r="Q14" s="9"/>
      <c r="R14" s="9" t="s">
        <v>151</v>
      </c>
      <c r="S14" s="9"/>
      <c r="T14" s="9"/>
      <c r="U14" s="11"/>
      <c r="V14" s="9"/>
      <c r="W14" s="11"/>
      <c r="X14" s="9" t="s">
        <v>152</v>
      </c>
      <c r="Y14" s="9"/>
      <c r="Z14" s="9"/>
      <c r="AA14" s="9"/>
      <c r="AB14" s="15" t="s">
        <v>153</v>
      </c>
      <c r="AC14" s="15"/>
      <c r="AD14" s="16" t="s">
        <v>438</v>
      </c>
      <c r="AE14" s="12"/>
      <c r="AF14" s="16" t="s">
        <v>496</v>
      </c>
      <c r="AG14" s="12" t="s">
        <v>540</v>
      </c>
      <c r="AH14" s="15" t="s">
        <v>678</v>
      </c>
      <c r="AI14" s="11"/>
      <c r="AJ14" s="11"/>
      <c r="AK14" s="11"/>
      <c r="AL14" s="11"/>
      <c r="AM14" s="11"/>
      <c r="AN14" s="8"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'"&amp;VLOOKUP(M14,マスタ!$A$1:$B$99,2,FALSE)&amp;"'"&amp;IF(N14="○",", extra: true","")&amp;IF(O14&lt;&gt;"",", extraFrom: '"&amp;O14&amp;"'","")&amp;IF(P14&lt;&gt;"",", exchangableTo: '"&amp;P14&amp;"'","")&amp;IF(Q14="○",", poison: true","")&amp;IF(R14&lt;&gt;"", ", type: '"&amp;VLOOKUP(R14,マスタ!$D$1:$E$99,2,FALSE)&amp;"'", "")&amp;IF(S14&lt;&gt;"",", subType: '"&amp;VLOOKUP(S14,マスタ!$D$1:$E$99,2,FALSE)&amp;"'","")&amp;""&amp;IF(T14&lt;&gt;"",",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'story-01-B-2': {megami: 'saine-story-1', name: '雪舞台', nameEn: 'Snowy Stage', nameZh: '雪舞台', nameZhG1: '雪舞台', nameKo: '눈 무대', ruby: 'ゆきぶたい', rubyEn: '', baseType: 'normal', type: 'enhance', capacity: '5', text: '【展開中】達人の間合は1大きくなり、あなたと相手のオーラの最大値は1小さくなる。\n【展開中】現在のオーラが最大値より大きくなるならば、その分をダストへと移動させる。', textZh: '【展开中】达人距离的值增加1，自装和敌装的上限都减小1。\n【展开中】现在的装超出上限的部分移动到虚。', textZhG1: '【展开中】达人距离增大1，自装与敌装的最大值减小1。\n【展开中】若自装或敌装中樱花结晶的数目大于最大值，则将超出的结晶移至虚。', textKo: '【전개중】달인의 간격은 1늘리고, 당신과 상대의 최대 오라는 1적게 된다.\n【전개중】현재의 오라가 최대치보다 많다면, 그 만큼 더스트로 이동시킨다.', textEn: 'Ongoing: The size of the Mastery Zone is increased by 1, and both players\' maximum Aura is reduced by 1.\n\nOngoing: If a player has Aura in excess of their maximum, move those tokens to Shadow.'}</v>
      </c>
      <c r="AO14" s="38" t="str">
        <f t="shared" si="0"/>
        <v xml:space="preserve">    /** 《雪舞台》 */ export const STORY_01_B_2: TCardId = 'story-01-B-2';</v>
      </c>
      <c r="AP14" s="39" t="str">
        <f t="shared" si="1"/>
        <v xml:space="preserve">    | 'story-01-B-2'</v>
      </c>
    </row>
    <row r="15" spans="1:42" ht="60">
      <c r="A15" s="9" t="s">
        <v>167</v>
      </c>
      <c r="B15" s="9" t="s">
        <v>123</v>
      </c>
      <c r="C15" s="9"/>
      <c r="D15" s="9"/>
      <c r="E15" s="9" t="s">
        <v>164</v>
      </c>
      <c r="F15" s="9" t="s">
        <v>138</v>
      </c>
      <c r="G15" s="9" t="s">
        <v>400</v>
      </c>
      <c r="H15" s="9" t="s">
        <v>473</v>
      </c>
      <c r="I15" s="10"/>
      <c r="J15" s="9" t="s">
        <v>584</v>
      </c>
      <c r="K15" s="9" t="s">
        <v>643</v>
      </c>
      <c r="L15" s="9"/>
      <c r="M15" s="9" t="s">
        <v>92</v>
      </c>
      <c r="N15" s="9"/>
      <c r="O15" s="9"/>
      <c r="P15" s="9"/>
      <c r="Q15" s="9"/>
      <c r="R15" s="9" t="s">
        <v>77</v>
      </c>
      <c r="S15" s="9" t="s">
        <v>156</v>
      </c>
      <c r="T15" s="9" t="s">
        <v>155</v>
      </c>
      <c r="U15" s="11"/>
      <c r="V15" s="9" t="s">
        <v>154</v>
      </c>
      <c r="W15" s="11"/>
      <c r="X15" s="9"/>
      <c r="Y15" s="9" t="s">
        <v>95</v>
      </c>
      <c r="Z15" s="9"/>
      <c r="AA15" s="9"/>
      <c r="AB15" s="15" t="s">
        <v>157</v>
      </c>
      <c r="AC15" s="15"/>
      <c r="AD15" s="16" t="s">
        <v>439</v>
      </c>
      <c r="AE15" s="12"/>
      <c r="AF15" s="16" t="s">
        <v>497</v>
      </c>
      <c r="AG15" s="12" t="s">
        <v>541</v>
      </c>
      <c r="AH15" s="15" t="s">
        <v>679</v>
      </c>
      <c r="AI15" s="11"/>
      <c r="AJ15" s="11"/>
      <c r="AK15" s="11"/>
      <c r="AL15" s="11"/>
      <c r="AM15" s="11"/>
      <c r="AN15" s="8"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'"&amp;VLOOKUP(M15,マスタ!$A$1:$B$99,2,FALSE)&amp;"'"&amp;IF(N15="○",", extra: true","")&amp;IF(O15&lt;&gt;"",", extraFrom: '"&amp;O15&amp;"'","")&amp;IF(P15&lt;&gt;"",", exchangableTo: '"&amp;P15&amp;"'","")&amp;IF(Q15="○",", poison: true","")&amp;IF(R15&lt;&gt;"", ", type: '"&amp;VLOOKUP(R15,マスタ!$D$1:$E$99,2,FALSE)&amp;"'", "")&amp;IF(S15&lt;&gt;"",", subType: '"&amp;VLOOKUP(S15,マスタ!$D$1:$E$99,2,FALSE)&amp;"'","")&amp;""&amp;IF(T15&lt;&gt;"",",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'story-01-B-3': {megami: 'saine-story-1', name: '氷雨細音の果ての果て：初雪', nameEn: 'Saine\'s Final Stage - First Snow', nameZh: '冰雨细音的终焉之末', nameZhG1: '冰雨细音的终焉：初雪', nameKo: '히사메 사이네의 종말의 끝:첫눈', ruby: 'ひさめさいねのはてのはて　はつゆき', rubyEn: '', baseType: 'special', type: 'attack', subType: 'reaction', range: '1-5', damage: '5/5', cost: '3', text: '【常時】このカードは切札に対する対応でしか使用できない。\n【常時】この《攻撃》によるダメージは対応した攻撃と同時に与えられる。', textZh: '【常时】仅当你对应王牌时可以使用此牌。\n【常时】此《攻击》造成的伤害和被对应的攻击同时结算。', textZhG1: '【常时】仅当你对应王牌时可以使用此牌。\n【常时】此《攻击》的伤害与被对应的《攻击》的伤害同时结算。', textKo: '【상시】이 카드는 비장패에 대한 대응으로만 사용할 수 있다.\n【상시】이 《공격》에 의한 데미지는 대응한 공격과 동시에 처리된다.', textEn: 'Forced: This can only be played as a Reaction to a Special card.\n\nForced: This attack deals its damage simultaneously with the attack it was played as a Reaction to.'}</v>
      </c>
      <c r="AO15" s="38" t="str">
        <f t="shared" si="0"/>
        <v xml:space="preserve">    /** 《氷雨細音の果ての果て：初雪》 */ export const STORY_01_B_3: TCardId = 'story-01-B-3';</v>
      </c>
      <c r="AP15" s="39" t="str">
        <f t="shared" si="1"/>
        <v xml:space="preserve">    | 'story-01-B-3'</v>
      </c>
    </row>
    <row r="16" spans="1:42" ht="24">
      <c r="A16" s="9" t="s">
        <v>219</v>
      </c>
      <c r="B16" s="9" t="s">
        <v>222</v>
      </c>
      <c r="C16" s="9"/>
      <c r="D16" s="9"/>
      <c r="E16" s="9" t="s">
        <v>216</v>
      </c>
      <c r="F16" s="9" t="s">
        <v>223</v>
      </c>
      <c r="G16" s="9" t="s">
        <v>401</v>
      </c>
      <c r="H16" s="9" t="s">
        <v>474</v>
      </c>
      <c r="I16" s="10"/>
      <c r="J16" s="9" t="s">
        <v>585</v>
      </c>
      <c r="K16" s="9" t="s">
        <v>644</v>
      </c>
      <c r="L16" s="9"/>
      <c r="M16" s="9" t="s">
        <v>78</v>
      </c>
      <c r="N16" s="9"/>
      <c r="O16" s="9"/>
      <c r="P16" s="9"/>
      <c r="Q16" s="9"/>
      <c r="R16" s="9" t="s">
        <v>77</v>
      </c>
      <c r="S16" s="9"/>
      <c r="T16" s="9" t="s">
        <v>149</v>
      </c>
      <c r="U16" s="11"/>
      <c r="V16" s="9" t="s">
        <v>227</v>
      </c>
      <c r="W16" s="11"/>
      <c r="X16" s="9"/>
      <c r="Y16" s="9"/>
      <c r="Z16" s="9"/>
      <c r="AA16" s="9"/>
      <c r="AB16" s="15" t="s">
        <v>229</v>
      </c>
      <c r="AC16" s="15"/>
      <c r="AD16" s="16" t="s">
        <v>440</v>
      </c>
      <c r="AE16" s="12"/>
      <c r="AF16" s="16" t="s">
        <v>498</v>
      </c>
      <c r="AG16" s="12" t="s">
        <v>542</v>
      </c>
      <c r="AH16" s="15" t="s">
        <v>680</v>
      </c>
      <c r="AI16" s="11"/>
      <c r="AJ16" s="11"/>
      <c r="AK16" s="11"/>
      <c r="AL16" s="11"/>
      <c r="AM16" s="11"/>
      <c r="AN16" s="8"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'"&amp;VLOOKUP(M16,マスタ!$A$1:$B$99,2,FALSE)&amp;"'"&amp;IF(N16="○",", extra: true","")&amp;IF(O16&lt;&gt;"",", extraFrom: '"&amp;O16&amp;"'","")&amp;IF(P16&lt;&gt;"",", exchangableTo: '"&amp;P16&amp;"'","")&amp;IF(Q16="○",", poison: true","")&amp;IF(R16&lt;&gt;"", ", type: '"&amp;VLOOKUP(R16,マスタ!$D$1:$E$99,2,FALSE)&amp;"'", "")&amp;IF(S16&lt;&gt;"",", subType: '"&amp;VLOOKUP(S16,マスタ!$D$1:$E$99,2,FALSE)&amp;"'","")&amp;""&amp;IF(T16&lt;&gt;"",",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'story-02-A-1': {megami: 'chikage-story-2', name: '毒針・甲', nameEn: 'Poison Needle - Kou', nameZh: '毒针・甲', nameZhG1: '毒针·甲', nameKo: '독침・갑', ruby: 'どくばり　こう', rubyEn: '', baseType: 'normal', type: 'attack', range: '3', damage: '1/1', text: '【攻撃後】滅灯毒が塗られていたならば、あなたは勝利する。', textZh: '【攻击后】如果涂上灭灯毒了的话，你直接获胜。', textZhG1: '【攻击后】若此毒针涂有灭灯毒，则你赢得本局游戏。', textKo: '【공격후】멸등독이 발라져 있었다면, 당신은 승리한다.', textEn: 'After Attack: If Fading Light Toxin is applied to this needle, you win the game.'}</v>
      </c>
      <c r="AO16" s="38" t="str">
        <f t="shared" si="0"/>
        <v xml:space="preserve">    /** 《毒針・甲》 */ export const STORY_02_A_1: TCardId = 'story-02-A-1';</v>
      </c>
      <c r="AP16" s="39" t="str">
        <f t="shared" si="1"/>
        <v xml:space="preserve">    | 'story-02-A-1'</v>
      </c>
    </row>
    <row r="17" spans="1:42" ht="24">
      <c r="A17" s="9" t="s">
        <v>220</v>
      </c>
      <c r="B17" s="9" t="s">
        <v>222</v>
      </c>
      <c r="C17" s="9"/>
      <c r="D17" s="9"/>
      <c r="E17" s="9" t="s">
        <v>217</v>
      </c>
      <c r="F17" s="9" t="s">
        <v>224</v>
      </c>
      <c r="G17" s="9" t="s">
        <v>402</v>
      </c>
      <c r="H17" s="9" t="s">
        <v>475</v>
      </c>
      <c r="I17" s="10"/>
      <c r="J17" s="9" t="s">
        <v>586</v>
      </c>
      <c r="K17" s="9" t="s">
        <v>645</v>
      </c>
      <c r="L17" s="9"/>
      <c r="M17" s="9" t="s">
        <v>78</v>
      </c>
      <c r="N17" s="9"/>
      <c r="O17" s="9"/>
      <c r="P17" s="9"/>
      <c r="Q17" s="9"/>
      <c r="R17" s="9" t="s">
        <v>77</v>
      </c>
      <c r="S17" s="9"/>
      <c r="T17" s="9" t="s">
        <v>183</v>
      </c>
      <c r="U17" s="11"/>
      <c r="V17" s="9" t="s">
        <v>227</v>
      </c>
      <c r="W17" s="11"/>
      <c r="X17" s="9"/>
      <c r="Y17" s="9"/>
      <c r="Z17" s="9"/>
      <c r="AA17" s="9"/>
      <c r="AB17" s="15" t="s">
        <v>229</v>
      </c>
      <c r="AC17" s="15"/>
      <c r="AD17" s="16" t="s">
        <v>440</v>
      </c>
      <c r="AE17" s="12"/>
      <c r="AF17" s="16" t="s">
        <v>498</v>
      </c>
      <c r="AG17" s="12" t="s">
        <v>542</v>
      </c>
      <c r="AH17" s="15" t="s">
        <v>680</v>
      </c>
      <c r="AI17" s="11"/>
      <c r="AJ17" s="11"/>
      <c r="AK17" s="11"/>
      <c r="AL17" s="11"/>
      <c r="AM17" s="11"/>
      <c r="AN17" s="8"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'"&amp;VLOOKUP(M17,マスタ!$A$1:$B$99,2,FALSE)&amp;"'"&amp;IF(N17="○",", extra: true","")&amp;IF(O17&lt;&gt;"",", extraFrom: '"&amp;O17&amp;"'","")&amp;IF(P17&lt;&gt;"",", exchangableTo: '"&amp;P17&amp;"'","")&amp;IF(Q17="○",", poison: true","")&amp;IF(R17&lt;&gt;"", ", type: '"&amp;VLOOKUP(R17,マスタ!$D$1:$E$99,2,FALSE)&amp;"'", "")&amp;IF(S17&lt;&gt;"",", subType: '"&amp;VLOOKUP(S17,マスタ!$D$1:$E$99,2,FALSE)&amp;"'","")&amp;""&amp;IF(T17&lt;&gt;"",",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'story-02-A-2': {megami: 'chikage-story-2', name: '毒針・乙', nameEn: 'Poison Needle - Otsu', nameZh: '毒针・乙', nameZhG1: '毒针·乙', nameKo: '독침・을', ruby: 'どくばり　おつ', rubyEn: '', baseType: 'normal', type: 'attack', range: '4', damage: '1/1', text: '【攻撃後】滅灯毒が塗られていたならば、あなたは勝利する。', textZh: '【攻击后】如果涂上灭灯毒了的话，你直接获胜。', textZhG1: '【攻击后】若此毒针涂有灭灯毒，则你赢得本局游戏。', textKo: '【공격후】멸등독이 발라져 있었다면, 당신은 승리한다.', textEn: 'After Attack: If Fading Light Toxin is applied to this needle, you win the game.'}</v>
      </c>
      <c r="AO17" s="38" t="str">
        <f t="shared" si="0"/>
        <v xml:space="preserve">    /** 《毒針・乙》 */ export const STORY_02_A_2: TCardId = 'story-02-A-2';</v>
      </c>
      <c r="AP17" s="39" t="str">
        <f t="shared" si="1"/>
        <v xml:space="preserve">    | 'story-02-A-2'</v>
      </c>
    </row>
    <row r="18" spans="1:42" ht="24">
      <c r="A18" s="9" t="s">
        <v>221</v>
      </c>
      <c r="B18" s="9" t="s">
        <v>222</v>
      </c>
      <c r="C18" s="9"/>
      <c r="D18" s="9"/>
      <c r="E18" s="9" t="s">
        <v>218</v>
      </c>
      <c r="F18" s="9" t="s">
        <v>225</v>
      </c>
      <c r="G18" s="9" t="s">
        <v>403</v>
      </c>
      <c r="H18" s="9" t="s">
        <v>476</v>
      </c>
      <c r="I18" s="10"/>
      <c r="J18" s="9" t="s">
        <v>587</v>
      </c>
      <c r="K18" s="9" t="s">
        <v>646</v>
      </c>
      <c r="L18" s="9"/>
      <c r="M18" s="9" t="s">
        <v>78</v>
      </c>
      <c r="N18" s="9"/>
      <c r="O18" s="9"/>
      <c r="P18" s="9"/>
      <c r="Q18" s="9"/>
      <c r="R18" s="9" t="s">
        <v>77</v>
      </c>
      <c r="S18" s="9"/>
      <c r="T18" s="9" t="s">
        <v>146</v>
      </c>
      <c r="U18" s="11"/>
      <c r="V18" s="9" t="s">
        <v>227</v>
      </c>
      <c r="W18" s="11"/>
      <c r="X18" s="9"/>
      <c r="Y18" s="9"/>
      <c r="Z18" s="9"/>
      <c r="AA18" s="9"/>
      <c r="AB18" s="15" t="s">
        <v>229</v>
      </c>
      <c r="AC18" s="15"/>
      <c r="AD18" s="16" t="s">
        <v>440</v>
      </c>
      <c r="AE18" s="12"/>
      <c r="AF18" s="16" t="s">
        <v>498</v>
      </c>
      <c r="AG18" s="12" t="s">
        <v>542</v>
      </c>
      <c r="AH18" s="15" t="s">
        <v>680</v>
      </c>
      <c r="AI18" s="11"/>
      <c r="AJ18" s="11"/>
      <c r="AK18" s="11"/>
      <c r="AL18" s="11"/>
      <c r="AM18" s="11"/>
      <c r="AN18" s="8"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'"&amp;VLOOKUP(M18,マスタ!$A$1:$B$99,2,FALSE)&amp;"'"&amp;IF(N18="○",", extra: true","")&amp;IF(O18&lt;&gt;"",", extraFrom: '"&amp;O18&amp;"'","")&amp;IF(P18&lt;&gt;"",", exchangableTo: '"&amp;P18&amp;"'","")&amp;IF(Q18="○",", poison: true","")&amp;IF(R18&lt;&gt;"", ", type: '"&amp;VLOOKUP(R18,マスタ!$D$1:$E$99,2,FALSE)&amp;"'", "")&amp;IF(S18&lt;&gt;"",", subType: '"&amp;VLOOKUP(S18,マスタ!$D$1:$E$99,2,FALSE)&amp;"'","")&amp;""&amp;IF(T18&lt;&gt;"",",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'story-02-A-3': {megami: 'chikage-story-2', name: '毒針・丙', nameEn: 'Poison Needle - Hei', nameZh: '毒针・丙', nameZhG1: '毒针·丙', nameKo: '독침・병', ruby: 'どくばり　へい', rubyEn: '', baseType: 'normal', type: 'attack', range: '5', damage: '1/1', text: '【攻撃後】滅灯毒が塗られていたならば、あなたは勝利する。', textZh: '【攻击后】如果涂上灭灯毒了的话，你直接获胜。', textZhG1: '【攻击后】若此毒针涂有灭灯毒，则你赢得本局游戏。', textKo: '【공격후】멸등독이 발라져 있었다면, 당신은 승리한다.', textEn: 'After Attack: If Fading Light Toxin is applied to this needle, you win the game.'}</v>
      </c>
      <c r="AO18" s="38" t="str">
        <f t="shared" si="0"/>
        <v xml:space="preserve">    /** 《毒針・丙》 */ export const STORY_02_A_3: TCardId = 'story-02-A-3';</v>
      </c>
      <c r="AP18" s="39" t="str">
        <f t="shared" si="1"/>
        <v xml:space="preserve">    | 'story-02-A-3'</v>
      </c>
    </row>
    <row r="19" spans="1:42">
      <c r="A19" s="9" t="s">
        <v>230</v>
      </c>
      <c r="B19" s="9" t="s">
        <v>222</v>
      </c>
      <c r="C19" s="9"/>
      <c r="D19" s="9"/>
      <c r="E19" s="9" t="s">
        <v>231</v>
      </c>
      <c r="F19" s="9" t="s">
        <v>232</v>
      </c>
      <c r="G19" s="9" t="s">
        <v>404</v>
      </c>
      <c r="H19" s="9" t="s">
        <v>404</v>
      </c>
      <c r="I19" s="10"/>
      <c r="J19" s="9" t="s">
        <v>588</v>
      </c>
      <c r="K19" s="9" t="s">
        <v>647</v>
      </c>
      <c r="L19" s="9"/>
      <c r="M19" s="9" t="s">
        <v>78</v>
      </c>
      <c r="N19" s="9"/>
      <c r="O19" s="9"/>
      <c r="P19" s="9"/>
      <c r="Q19" s="9"/>
      <c r="R19" s="9" t="s">
        <v>87</v>
      </c>
      <c r="S19" s="9" t="s">
        <v>93</v>
      </c>
      <c r="T19" s="9"/>
      <c r="U19" s="11"/>
      <c r="V19" s="9"/>
      <c r="W19" s="11"/>
      <c r="X19" s="9"/>
      <c r="Y19" s="9"/>
      <c r="Z19" s="9"/>
      <c r="AA19" s="9"/>
      <c r="AB19" s="15" t="s">
        <v>233</v>
      </c>
      <c r="AC19" s="15"/>
      <c r="AD19" s="16" t="s">
        <v>441</v>
      </c>
      <c r="AE19" s="12"/>
      <c r="AF19" s="16" t="s">
        <v>499</v>
      </c>
      <c r="AG19" s="12" t="s">
        <v>543</v>
      </c>
      <c r="AH19" s="15" t="s">
        <v>681</v>
      </c>
      <c r="AI19" s="11"/>
      <c r="AJ19" s="11"/>
      <c r="AK19" s="11"/>
      <c r="AL19" s="11"/>
      <c r="AM19" s="11"/>
      <c r="AN19" s="8"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'"&amp;VLOOKUP(M19,マスタ!$A$1:$B$99,2,FALSE)&amp;"'"&amp;IF(N19="○",", extra: true","")&amp;IF(O19&lt;&gt;"",", extraFrom: '"&amp;O19&amp;"'","")&amp;IF(P19&lt;&gt;"",", exchangableTo: '"&amp;P19&amp;"'","")&amp;IF(Q19="○",", poison: true","")&amp;IF(R19&lt;&gt;"", ", type: '"&amp;VLOOKUP(R19,マスタ!$D$1:$E$99,2,FALSE)&amp;"'", "")&amp;IF(S19&lt;&gt;"",", subType: '"&amp;VLOOKUP(S19,マスタ!$D$1:$E$99,2,FALSE)&amp;"'","")&amp;""&amp;IF(T19&lt;&gt;"",",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'story-02-A-4': {megami: 'chikage-story-2', name: '塗り替え', nameEn: 'Reevaluate', nameZh: '重涂', nameZhG1: '重涂', nameKo: '재정비', ruby: 'ぬりかえ', rubyEn: '', baseType: 'normal', type: 'action', subType: 'fullpower', text: '滅灯毒が塗られている毒針を選び直す。', textZh: '重新选择被涂上灭灯毒的毒针。', textZhG1: '重新选择涂有灭灯毒的毒针。', textKo: '멸등독이 발라진 독침을 다시 고른다.', textEn: 'Reapply Fading Light Toxin to one of your Poison Needles.'}</v>
      </c>
      <c r="AO19" s="38" t="str">
        <f t="shared" si="0"/>
        <v xml:space="preserve">    /** 《塗り替え》 */ export const STORY_02_A_4: TCardId = 'story-02-A-4';</v>
      </c>
      <c r="AP19" s="39" t="str">
        <f t="shared" si="1"/>
        <v xml:space="preserve">    | 'story-02-A-4'</v>
      </c>
    </row>
    <row r="20" spans="1:42" ht="36">
      <c r="A20" s="9" t="s">
        <v>235</v>
      </c>
      <c r="B20" s="9" t="s">
        <v>222</v>
      </c>
      <c r="C20" s="9"/>
      <c r="D20" s="9"/>
      <c r="E20" s="9" t="s">
        <v>240</v>
      </c>
      <c r="F20" s="9" t="s">
        <v>241</v>
      </c>
      <c r="G20" s="9" t="s">
        <v>405</v>
      </c>
      <c r="H20" s="9" t="s">
        <v>477</v>
      </c>
      <c r="I20" s="10"/>
      <c r="J20" s="9" t="s">
        <v>589</v>
      </c>
      <c r="K20" s="9" t="s">
        <v>648</v>
      </c>
      <c r="L20" s="9"/>
      <c r="M20" s="9" t="s">
        <v>92</v>
      </c>
      <c r="N20" s="9"/>
      <c r="O20" s="9"/>
      <c r="P20" s="9"/>
      <c r="Q20" s="9"/>
      <c r="R20" s="9" t="s">
        <v>87</v>
      </c>
      <c r="S20" s="9"/>
      <c r="T20" s="9"/>
      <c r="U20" s="11"/>
      <c r="V20" s="9"/>
      <c r="W20" s="11"/>
      <c r="X20" s="9"/>
      <c r="Y20" s="9" t="s">
        <v>237</v>
      </c>
      <c r="Z20" s="9"/>
      <c r="AA20" s="9"/>
      <c r="AB20" s="15" t="s">
        <v>238</v>
      </c>
      <c r="AC20" s="15"/>
      <c r="AD20" s="16" t="s">
        <v>442</v>
      </c>
      <c r="AE20" s="12"/>
      <c r="AF20" s="16" t="s">
        <v>500</v>
      </c>
      <c r="AG20" s="12" t="s">
        <v>544</v>
      </c>
      <c r="AH20" s="15" t="s">
        <v>682</v>
      </c>
      <c r="AI20" s="11"/>
      <c r="AJ20" s="11"/>
      <c r="AK20" s="11"/>
      <c r="AL20" s="11"/>
      <c r="AM20" s="11"/>
      <c r="AN20" s="8"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'"&amp;VLOOKUP(M20,マスタ!$A$1:$B$99,2,FALSE)&amp;"'"&amp;IF(N20="○",", extra: true","")&amp;IF(O20&lt;&gt;"",", extraFrom: '"&amp;O20&amp;"'","")&amp;IF(P20&lt;&gt;"",", exchangableTo: '"&amp;P20&amp;"'","")&amp;IF(Q20="○",", poison: true","")&amp;IF(R20&lt;&gt;"", ", type: '"&amp;VLOOKUP(R20,マスタ!$D$1:$E$99,2,FALSE)&amp;"'", "")&amp;IF(S20&lt;&gt;"",", subType: '"&amp;VLOOKUP(S20,マスタ!$D$1:$E$99,2,FALSE)&amp;"'","")&amp;""&amp;IF(T20&lt;&gt;"",",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'story-02-A-6': {megami: 'chikage-story-2', name: '滅灯の隠毒', nameEn: 'Ruinous Shroudtoxin', nameZh: '灭灯隐秘毒', nameZhG1: '隐毒藏灭灯', nameKo: '멸등의 은닉독', ruby: 'ほろびのかくれどく', rubyEn: '', baseType: 'special', type: 'action', cost: '2', text: '終端\n滅灯毒が塗られている毒針を選び直す。', textZh: '终端\n重新选择被涂上灭灯毒的毒针。', textZhG1: '终端\n重新选择涂有灭灯毒的毒针。', textKo: '종단\n멸등독이 발라진 독침을 다시 고른다.', textEn: 'Terminal\n\nReapply Fading Light Toxin to one of your Poison Needles.'}</v>
      </c>
      <c r="AO20" s="38" t="str">
        <f t="shared" si="0"/>
        <v xml:space="preserve">    /** 《滅灯の隠毒》 */ export const STORY_02_A_6: TCardId = 'story-02-A-6';</v>
      </c>
      <c r="AP20" s="39" t="str">
        <f t="shared" si="1"/>
        <v xml:space="preserve">    | 'story-02-A-6'</v>
      </c>
    </row>
    <row r="21" spans="1:42" ht="24">
      <c r="A21" s="9" t="s">
        <v>234</v>
      </c>
      <c r="B21" s="9" t="s">
        <v>222</v>
      </c>
      <c r="C21" s="9"/>
      <c r="D21" s="9"/>
      <c r="E21" s="9" t="s">
        <v>242</v>
      </c>
      <c r="F21" s="9" t="s">
        <v>243</v>
      </c>
      <c r="G21" s="9" t="s">
        <v>406</v>
      </c>
      <c r="H21" s="9" t="s">
        <v>478</v>
      </c>
      <c r="I21" s="10"/>
      <c r="J21" s="9" t="s">
        <v>590</v>
      </c>
      <c r="K21" s="9" t="s">
        <v>649</v>
      </c>
      <c r="L21" s="9"/>
      <c r="M21" s="9" t="s">
        <v>92</v>
      </c>
      <c r="N21" s="9"/>
      <c r="O21" s="9"/>
      <c r="P21" s="9"/>
      <c r="Q21" s="9"/>
      <c r="R21" s="9" t="s">
        <v>77</v>
      </c>
      <c r="S21" s="9"/>
      <c r="T21" s="9" t="s">
        <v>239</v>
      </c>
      <c r="U21" s="11"/>
      <c r="V21" s="9" t="s">
        <v>244</v>
      </c>
      <c r="W21" s="11"/>
      <c r="X21" s="9"/>
      <c r="Y21" s="9" t="s">
        <v>237</v>
      </c>
      <c r="Z21" s="9"/>
      <c r="AA21" s="9"/>
      <c r="AB21" s="15" t="s">
        <v>245</v>
      </c>
      <c r="AC21" s="15"/>
      <c r="AD21" s="16" t="s">
        <v>443</v>
      </c>
      <c r="AE21" s="12"/>
      <c r="AF21" s="16" t="s">
        <v>501</v>
      </c>
      <c r="AG21" s="12" t="s">
        <v>545</v>
      </c>
      <c r="AH21" s="15" t="s">
        <v>683</v>
      </c>
      <c r="AI21" s="11"/>
      <c r="AJ21" s="11"/>
      <c r="AK21" s="11"/>
      <c r="AL21" s="11"/>
      <c r="AM21" s="11"/>
      <c r="AN21" s="8"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'"&amp;VLOOKUP(M21,マスタ!$A$1:$B$99,2,FALSE)&amp;"'"&amp;IF(N21="○",", extra: true","")&amp;IF(O21&lt;&gt;"",", extraFrom: '"&amp;O21&amp;"'","")&amp;IF(P21&lt;&gt;"",", exchangableTo: '"&amp;P21&amp;"'","")&amp;IF(Q21="○",", poison: true","")&amp;IF(R21&lt;&gt;"", ", type: '"&amp;VLOOKUP(R21,マスタ!$D$1:$E$99,2,FALSE)&amp;"'", "")&amp;IF(S21&lt;&gt;"",", subType: '"&amp;VLOOKUP(S21,マスタ!$D$1:$E$99,2,FALSE)&amp;"'","")&amp;""&amp;IF(T21&lt;&gt;"",",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'story-02-A-5': {megami: 'chikage-story-2', name: '闇昏千影の生きる道：刹那', nameEn: 'Chikage\'s Grim Path - Transcience', nameZh: '暗昏千影的生存之道', nameZhG1: '暗昏千影的信条：刹那', nameKo: '야미쿠라 치카게의 살아가는 방식:찰나', ruby: 'やみくらちかげのいきるみち　せつな', rubyEn: '', baseType: 'special', type: 'attack', range: '1-3', damage: '2/0', cost: '2', text: '【攻撃後】相手がライフへのダメージを選んだならば、あなたは勝利する。', textZh: '【攻击后】如果对手选择承受对命伤害的话，你直接获胜。', textZhG1: '【攻击后】如果对手选择用命承受此次伤害，则你赢得本局游戏。', textKo: '【공격후】상대가 라이프 쪽 데미지를 골랐다면, 당신은 승리한다.', textEn: 'After Attack: If your opponent chose to take damage to Life, you win the game.'}</v>
      </c>
      <c r="AO21" s="38" t="str">
        <f t="shared" si="0"/>
        <v xml:space="preserve">    /** 《闇昏千影の生きる道：刹那》 */ export const STORY_02_A_5: TCardId = 'story-02-A-5';</v>
      </c>
      <c r="AP21" s="39" t="str">
        <f t="shared" si="1"/>
        <v xml:space="preserve">    | 'story-02-A-5'</v>
      </c>
    </row>
    <row r="22" spans="1:42">
      <c r="A22" s="9" t="s">
        <v>246</v>
      </c>
      <c r="B22" s="9" t="s">
        <v>196</v>
      </c>
      <c r="C22" s="9"/>
      <c r="D22" s="9"/>
      <c r="E22" s="9" t="s">
        <v>252</v>
      </c>
      <c r="F22" s="9" t="s">
        <v>263</v>
      </c>
      <c r="G22" s="9" t="s">
        <v>407</v>
      </c>
      <c r="H22" s="9" t="s">
        <v>407</v>
      </c>
      <c r="I22" s="10"/>
      <c r="J22" s="9" t="s">
        <v>591</v>
      </c>
      <c r="K22" s="9" t="s">
        <v>650</v>
      </c>
      <c r="L22" s="9"/>
      <c r="M22" s="9" t="s">
        <v>78</v>
      </c>
      <c r="N22" s="9"/>
      <c r="O22" s="9"/>
      <c r="P22" s="9"/>
      <c r="Q22" s="9"/>
      <c r="R22" s="9" t="s">
        <v>77</v>
      </c>
      <c r="S22" s="9"/>
      <c r="T22" s="9" t="s">
        <v>267</v>
      </c>
      <c r="U22" s="11"/>
      <c r="V22" s="9" t="s">
        <v>268</v>
      </c>
      <c r="W22" s="11"/>
      <c r="X22" s="9"/>
      <c r="Y22" s="9"/>
      <c r="Z22" s="9"/>
      <c r="AA22" s="9"/>
      <c r="AB22" s="15" t="s">
        <v>270</v>
      </c>
      <c r="AC22" s="15"/>
      <c r="AD22" s="16" t="s">
        <v>444</v>
      </c>
      <c r="AE22" s="12"/>
      <c r="AF22" s="16" t="s">
        <v>444</v>
      </c>
      <c r="AG22" s="12" t="s">
        <v>546</v>
      </c>
      <c r="AH22" s="15" t="s">
        <v>684</v>
      </c>
      <c r="AI22" s="11"/>
      <c r="AJ22" s="11"/>
      <c r="AK22" s="11"/>
      <c r="AL22" s="11"/>
      <c r="AM22" s="11"/>
      <c r="AN22" s="8"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'"&amp;VLOOKUP(M22,マスタ!$A$1:$B$99,2,FALSE)&amp;"'"&amp;IF(N22="○",", extra: true","")&amp;IF(O22&lt;&gt;"",", extraFrom: '"&amp;O22&amp;"'","")&amp;IF(P22&lt;&gt;"",", exchangableTo: '"&amp;P22&amp;"'","")&amp;IF(Q22="○",", poison: true","")&amp;IF(R22&lt;&gt;"", ", type: '"&amp;VLOOKUP(R22,マスタ!$D$1:$E$99,2,FALSE)&amp;"'", "")&amp;IF(S22&lt;&gt;"",", subType: '"&amp;VLOOKUP(S22,マスタ!$D$1:$E$99,2,FALSE)&amp;"'","")&amp;""&amp;IF(T22&lt;&gt;"",",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'story-02-B-1': {megami: 'tatsu-story-2', name: '演習用鉄槌', nameEn: 'Practice Hammer', nameZh: '练习用铁锤', nameZhG1: '练习用铁锤', nameKo: '연습용 철퇴', ruby: 'えんしゅうようてっつい', rubyEn: '', baseType: 'normal', type: 'attack', range: '2-6', damage: '4/3', text: '遠心', textZh: '远心', textZhG1: '远心', textKo: '원심', textEn: 'Centrifuge'}</v>
      </c>
      <c r="AO22" s="38" t="str">
        <f t="shared" si="0"/>
        <v xml:space="preserve">    /** 《演習用鉄槌》 */ export const STORY_02_B_1: TCardId = 'story-02-B-1';</v>
      </c>
      <c r="AP22" s="39" t="str">
        <f t="shared" si="1"/>
        <v xml:space="preserve">    | 'story-02-B-1'</v>
      </c>
    </row>
    <row r="23" spans="1:42">
      <c r="A23" s="9" t="s">
        <v>247</v>
      </c>
      <c r="B23" s="9" t="s">
        <v>196</v>
      </c>
      <c r="C23" s="9"/>
      <c r="D23" s="9"/>
      <c r="E23" s="9" t="s">
        <v>253</v>
      </c>
      <c r="F23" s="9" t="s">
        <v>262</v>
      </c>
      <c r="G23" s="9" t="s">
        <v>408</v>
      </c>
      <c r="H23" s="9" t="s">
        <v>479</v>
      </c>
      <c r="I23" s="10"/>
      <c r="J23" s="9" t="s">
        <v>592</v>
      </c>
      <c r="K23" s="9" t="s">
        <v>651</v>
      </c>
      <c r="L23" s="9"/>
      <c r="M23" s="9" t="s">
        <v>78</v>
      </c>
      <c r="N23" s="9"/>
      <c r="O23" s="9"/>
      <c r="P23" s="9"/>
      <c r="Q23" s="9"/>
      <c r="R23" s="9" t="s">
        <v>77</v>
      </c>
      <c r="S23" s="9"/>
      <c r="T23" s="9" t="s">
        <v>265</v>
      </c>
      <c r="U23" s="11"/>
      <c r="V23" s="9" t="s">
        <v>269</v>
      </c>
      <c r="W23" s="11"/>
      <c r="X23" s="9"/>
      <c r="Y23" s="9"/>
      <c r="Z23" s="9"/>
      <c r="AA23" s="9"/>
      <c r="AB23" s="15"/>
      <c r="AC23" s="15"/>
      <c r="AD23" s="16"/>
      <c r="AE23" s="12"/>
      <c r="AF23" s="16"/>
      <c r="AG23" s="12"/>
      <c r="AH23" s="15"/>
      <c r="AI23" s="11"/>
      <c r="AJ23" s="11"/>
      <c r="AK23" s="11"/>
      <c r="AL23" s="11"/>
      <c r="AM23" s="11"/>
      <c r="AN23" s="8"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'"&amp;VLOOKUP(M23,マスタ!$A$1:$B$99,2,FALSE)&amp;"'"&amp;IF(N23="○",", extra: true","")&amp;IF(O23&lt;&gt;"",", extraFrom: '"&amp;O23&amp;"'","")&amp;IF(P23&lt;&gt;"",", exchangableTo: '"&amp;P23&amp;"'","")&amp;IF(Q23="○",", poison: true","")&amp;IF(R23&lt;&gt;"", ", type: '"&amp;VLOOKUP(R23,マスタ!$D$1:$E$99,2,FALSE)&amp;"'", "")&amp;IF(S23&lt;&gt;"",", subType: '"&amp;VLOOKUP(S23,マスタ!$D$1:$E$99,2,FALSE)&amp;"'","")&amp;""&amp;IF(T23&lt;&gt;"",",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'story-02-B-2': {megami: 'tatsu-story-2', name: '体当たり', nameEn: 'Tackle', nameZh: '冲撞', nameZhG1: '全身撞击', nameKo: '몸통 박치기', ruby: 'たいあたり', rubyEn: '', baseType: 'normal', type: 'attack', range: '2-3', damage: '2/2', text: '', textZh: '', textZhG1: '', textKo: '', textEn: ''}</v>
      </c>
      <c r="AO23" s="38" t="str">
        <f t="shared" si="0"/>
        <v xml:space="preserve">    /** 《体当たり》 */ export const STORY_02_B_2: TCardId = 'story-02-B-2';</v>
      </c>
      <c r="AP23" s="39" t="str">
        <f t="shared" si="1"/>
        <v xml:space="preserve">    | 'story-02-B-2'</v>
      </c>
    </row>
    <row r="24" spans="1:42">
      <c r="A24" s="9" t="s">
        <v>248</v>
      </c>
      <c r="B24" s="9" t="s">
        <v>196</v>
      </c>
      <c r="C24" s="9"/>
      <c r="D24" s="9"/>
      <c r="E24" s="9" t="s">
        <v>254</v>
      </c>
      <c r="F24" s="9" t="s">
        <v>261</v>
      </c>
      <c r="G24" s="9" t="s">
        <v>409</v>
      </c>
      <c r="H24" s="9" t="s">
        <v>409</v>
      </c>
      <c r="I24" s="10"/>
      <c r="J24" s="9" t="s">
        <v>593</v>
      </c>
      <c r="K24" s="9" t="s">
        <v>652</v>
      </c>
      <c r="L24" s="9"/>
      <c r="M24" s="9" t="s">
        <v>78</v>
      </c>
      <c r="N24" s="9"/>
      <c r="O24" s="9"/>
      <c r="P24" s="9"/>
      <c r="Q24" s="9"/>
      <c r="R24" s="9" t="s">
        <v>77</v>
      </c>
      <c r="S24" s="9"/>
      <c r="T24" s="9" t="s">
        <v>266</v>
      </c>
      <c r="U24" s="11"/>
      <c r="V24" s="9" t="s">
        <v>140</v>
      </c>
      <c r="W24" s="11"/>
      <c r="X24" s="9"/>
      <c r="Y24" s="9"/>
      <c r="Z24" s="9"/>
      <c r="AA24" s="9"/>
      <c r="AB24" s="15"/>
      <c r="AC24" s="15"/>
      <c r="AD24" s="16"/>
      <c r="AE24" s="12"/>
      <c r="AF24" s="16"/>
      <c r="AG24" s="12"/>
      <c r="AH24" s="15"/>
      <c r="AI24" s="11"/>
      <c r="AJ24" s="11"/>
      <c r="AK24" s="11"/>
      <c r="AL24" s="11"/>
      <c r="AM24" s="11"/>
      <c r="AN24" s="8"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'"&amp;VLOOKUP(M24,マスタ!$A$1:$B$99,2,FALSE)&amp;"'"&amp;IF(N24="○",", extra: true","")&amp;IF(O24&lt;&gt;"",", extraFrom: '"&amp;O24&amp;"'","")&amp;IF(P24&lt;&gt;"",", exchangableTo: '"&amp;P24&amp;"'","")&amp;IF(Q24="○",", poison: true","")&amp;IF(R24&lt;&gt;"", ", type: '"&amp;VLOOKUP(R24,マスタ!$D$1:$E$99,2,FALSE)&amp;"'", "")&amp;IF(S24&lt;&gt;"",", subType: '"&amp;VLOOKUP(S24,マスタ!$D$1:$E$99,2,FALSE)&amp;"'","")&amp;""&amp;IF(T24&lt;&gt;"",",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'story-02-B-3': {megami: 'tatsu-story-2', name: '追撃', nameEn: 'No Escape', nameZh: '追击', nameZhG1: '追击', nameKo: '추격', ruby: 'ついげき', rubyEn: '', baseType: 'normal', type: 'attack', range: '4-5', damage: '2/1', text: '', textZh: '', textZhG1: '', textKo: '', textEn: ''}</v>
      </c>
      <c r="AO24" s="38" t="str">
        <f t="shared" si="0"/>
        <v xml:space="preserve">    /** 《追撃》 */ export const STORY_02_B_3: TCardId = 'story-02-B-3';</v>
      </c>
      <c r="AP24" s="39" t="str">
        <f t="shared" si="1"/>
        <v xml:space="preserve">    | 'story-02-B-3'</v>
      </c>
    </row>
    <row r="25" spans="1:42" ht="24">
      <c r="A25" s="9" t="s">
        <v>249</v>
      </c>
      <c r="B25" s="9" t="s">
        <v>196</v>
      </c>
      <c r="C25" s="9"/>
      <c r="D25" s="9"/>
      <c r="E25" s="9" t="s">
        <v>255</v>
      </c>
      <c r="F25" s="9" t="s">
        <v>260</v>
      </c>
      <c r="G25" s="9" t="s">
        <v>410</v>
      </c>
      <c r="H25" s="9" t="s">
        <v>410</v>
      </c>
      <c r="I25" s="10"/>
      <c r="J25" s="9" t="s">
        <v>594</v>
      </c>
      <c r="K25" s="9" t="s">
        <v>653</v>
      </c>
      <c r="L25" s="9"/>
      <c r="M25" s="9" t="s">
        <v>78</v>
      </c>
      <c r="N25" s="9"/>
      <c r="O25" s="9"/>
      <c r="P25" s="9"/>
      <c r="Q25" s="9"/>
      <c r="R25" s="9" t="s">
        <v>87</v>
      </c>
      <c r="S25" s="9"/>
      <c r="T25" s="9"/>
      <c r="U25" s="11"/>
      <c r="V25" s="9"/>
      <c r="W25" s="11"/>
      <c r="X25" s="9"/>
      <c r="Y25" s="9"/>
      <c r="Z25" s="9"/>
      <c r="AA25" s="9"/>
      <c r="AB25" s="15" t="s">
        <v>271</v>
      </c>
      <c r="AC25" s="15"/>
      <c r="AD25" s="16" t="s">
        <v>445</v>
      </c>
      <c r="AE25" s="12"/>
      <c r="AF25" s="16" t="s">
        <v>502</v>
      </c>
      <c r="AG25" s="12" t="s">
        <v>547</v>
      </c>
      <c r="AH25" s="15" t="s">
        <v>685</v>
      </c>
      <c r="AI25" s="11"/>
      <c r="AJ25" s="11"/>
      <c r="AK25" s="11"/>
      <c r="AL25" s="11"/>
      <c r="AM25" s="11"/>
      <c r="AN25" s="8"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'"&amp;VLOOKUP(M25,マスタ!$A$1:$B$99,2,FALSE)&amp;"'"&amp;IF(N25="○",", extra: true","")&amp;IF(O25&lt;&gt;"",", extraFrom: '"&amp;O25&amp;"'","")&amp;IF(P25&lt;&gt;"",", exchangableTo: '"&amp;P25&amp;"'","")&amp;IF(Q25="○",", poison: true","")&amp;IF(R25&lt;&gt;"", ", type: '"&amp;VLOOKUP(R25,マスタ!$D$1:$E$99,2,FALSE)&amp;"'", "")&amp;IF(S25&lt;&gt;"",", subType: '"&amp;VLOOKUP(S25,マスタ!$D$1:$E$99,2,FALSE)&amp;"'","")&amp;""&amp;IF(T25&lt;&gt;"",",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'story-02-B-4': {megami: 'tatsu-story-2', name: '看破', nameEn: 'Pierce', nameZh: '看破', nameZhG1: '看破', nameKo: '간파', ruby: 'かんぱ', rubyEn: '', baseType: 'normal', type: 'action', text: '集中力を1支払ってもよい。そうしたならば、相手が滅灯毒を塗っている毒針を見る。', textZh: '可以支付1集中力。若如此做，获知对手被涂上灭灯毒的毒针。', textZhG1: '你可以支付1集中力。若如此做，检视对手涂有灭灯毒的毒针。', textKo: '집중력을 1지불해도 좋다. 그렇게 했다면 상대가 멸등독을 바른 독침을 본다.', textEn: 'You may spend 1 Vigor. If you do, look at your opponent\'s chosen Drenched Needle.'}</v>
      </c>
      <c r="AO25" s="38" t="str">
        <f t="shared" si="0"/>
        <v xml:space="preserve">    /** 《看破》 */ export const STORY_02_B_4: TCardId = 'story-02-B-4';</v>
      </c>
      <c r="AP25" s="39" t="str">
        <f t="shared" si="1"/>
        <v xml:space="preserve">    | 'story-02-B-4'</v>
      </c>
    </row>
    <row r="26" spans="1:42">
      <c r="A26" s="9" t="s">
        <v>250</v>
      </c>
      <c r="B26" s="9" t="s">
        <v>196</v>
      </c>
      <c r="C26" s="9"/>
      <c r="D26" s="9"/>
      <c r="E26" s="9" t="s">
        <v>256</v>
      </c>
      <c r="F26" s="9" t="s">
        <v>259</v>
      </c>
      <c r="G26" s="9" t="s">
        <v>411</v>
      </c>
      <c r="H26" s="9" t="s">
        <v>480</v>
      </c>
      <c r="I26" s="10"/>
      <c r="J26" s="9" t="s">
        <v>595</v>
      </c>
      <c r="K26" s="9" t="s">
        <v>654</v>
      </c>
      <c r="L26" s="9"/>
      <c r="M26" s="9" t="s">
        <v>78</v>
      </c>
      <c r="N26" s="9"/>
      <c r="O26" s="9"/>
      <c r="P26" s="9"/>
      <c r="Q26" s="9"/>
      <c r="R26" s="9" t="s">
        <v>87</v>
      </c>
      <c r="S26" s="9" t="s">
        <v>79</v>
      </c>
      <c r="T26" s="9"/>
      <c r="U26" s="11"/>
      <c r="V26" s="9"/>
      <c r="W26" s="11"/>
      <c r="X26" s="9"/>
      <c r="Y26" s="9"/>
      <c r="Z26" s="9"/>
      <c r="AA26" s="9"/>
      <c r="AB26" s="15" t="s">
        <v>272</v>
      </c>
      <c r="AC26" s="15"/>
      <c r="AD26" s="16" t="s">
        <v>446</v>
      </c>
      <c r="AE26" s="12"/>
      <c r="AF26" s="16" t="s">
        <v>503</v>
      </c>
      <c r="AG26" s="12" t="s">
        <v>548</v>
      </c>
      <c r="AH26" s="15" t="s">
        <v>686</v>
      </c>
      <c r="AI26" s="11"/>
      <c r="AJ26" s="11"/>
      <c r="AK26" s="11"/>
      <c r="AL26" s="11"/>
      <c r="AM26" s="11"/>
      <c r="AN26" s="8"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'"&amp;VLOOKUP(M26,マスタ!$A$1:$B$99,2,FALSE)&amp;"'"&amp;IF(N26="○",", extra: true","")&amp;IF(O26&lt;&gt;"",", extraFrom: '"&amp;O26&amp;"'","")&amp;IF(P26&lt;&gt;"",", exchangableTo: '"&amp;P26&amp;"'","")&amp;IF(Q26="○",", poison: true","")&amp;IF(R26&lt;&gt;"", ", type: '"&amp;VLOOKUP(R26,マスタ!$D$1:$E$99,2,FALSE)&amp;"'", "")&amp;IF(S26&lt;&gt;"",", subType: '"&amp;VLOOKUP(S26,マスタ!$D$1:$E$99,2,FALSE)&amp;"'","")&amp;""&amp;IF(T26&lt;&gt;"",",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'story-02-B-5': {megami: 'tatsu-story-2', name: '飛び退き', nameEn: 'Backward Leap', nameZh: '后跳', nameZhG1: '飞退', nameKo: '물러서기', ruby: 'とびのき', rubyEn: '', baseType: 'normal', type: 'action', subType: 'reaction', text: 'ダスト→間合：1', textZh: '虚→1→距', textZhG1: '虚（1）→距', textKo: '더스트→간격：1', textEn: 'Shadow (1)→ Distance'}</v>
      </c>
      <c r="AO26" s="38" t="str">
        <f t="shared" si="0"/>
        <v xml:space="preserve">    /** 《飛び退き》 */ export const STORY_02_B_5: TCardId = 'story-02-B-5';</v>
      </c>
      <c r="AP26" s="39" t="str">
        <f t="shared" si="1"/>
        <v xml:space="preserve">    | 'story-02-B-5'</v>
      </c>
    </row>
    <row r="27" spans="1:42" ht="36">
      <c r="A27" s="9" t="s">
        <v>251</v>
      </c>
      <c r="B27" s="9" t="s">
        <v>196</v>
      </c>
      <c r="C27" s="9"/>
      <c r="D27" s="9"/>
      <c r="E27" s="9" t="s">
        <v>257</v>
      </c>
      <c r="F27" s="9" t="s">
        <v>258</v>
      </c>
      <c r="G27" s="9" t="s">
        <v>412</v>
      </c>
      <c r="H27" s="9" t="s">
        <v>412</v>
      </c>
      <c r="I27" s="10"/>
      <c r="J27" s="9" t="s">
        <v>596</v>
      </c>
      <c r="K27" s="9" t="s">
        <v>655</v>
      </c>
      <c r="L27" s="9"/>
      <c r="M27" s="9" t="s">
        <v>92</v>
      </c>
      <c r="N27" s="9"/>
      <c r="O27" s="9"/>
      <c r="P27" s="9"/>
      <c r="Q27" s="9"/>
      <c r="R27" s="9" t="s">
        <v>87</v>
      </c>
      <c r="S27" s="9" t="s">
        <v>79</v>
      </c>
      <c r="T27" s="9"/>
      <c r="U27" s="11"/>
      <c r="V27" s="9"/>
      <c r="W27" s="11"/>
      <c r="X27" s="9"/>
      <c r="Y27" s="9" t="s">
        <v>236</v>
      </c>
      <c r="Z27" s="9"/>
      <c r="AA27" s="9"/>
      <c r="AB27" s="15" t="s">
        <v>273</v>
      </c>
      <c r="AC27" s="15"/>
      <c r="AD27" s="16" t="s">
        <v>447</v>
      </c>
      <c r="AE27" s="12"/>
      <c r="AF27" s="16" t="s">
        <v>504</v>
      </c>
      <c r="AG27" s="12" t="s">
        <v>549</v>
      </c>
      <c r="AH27" s="15" t="s">
        <v>687</v>
      </c>
      <c r="AI27" s="11"/>
      <c r="AJ27" s="11"/>
      <c r="AK27" s="11"/>
      <c r="AL27" s="11"/>
      <c r="AM27" s="11"/>
      <c r="AN27" s="8"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'"&amp;VLOOKUP(M27,マスタ!$A$1:$B$99,2,FALSE)&amp;"'"&amp;IF(N27="○",", extra: true","")&amp;IF(O27&lt;&gt;"",", extraFrom: '"&amp;O27&amp;"'","")&amp;IF(P27&lt;&gt;"",", exchangableTo: '"&amp;P27&amp;"'","")&amp;IF(Q27="○",", poison: true","")&amp;IF(R27&lt;&gt;"", ", type: '"&amp;VLOOKUP(R27,マスタ!$D$1:$E$99,2,FALSE)&amp;"'", "")&amp;IF(S27&lt;&gt;"",", subType: '"&amp;VLOOKUP(S27,マスタ!$D$1:$E$99,2,FALSE)&amp;"'","")&amp;""&amp;IF(T27&lt;&gt;"",",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'story-02-B-6': {megami: 'tatsu-story-2', name: '龍の本能', nameEn: 'Instinct of the Dragon', nameZh: '龙之本能', nameZhG1: '龙之本能', nameKo: '용의 본능', ruby: 'りゅうのほんのう', rubyEn: '', baseType: 'special', type: 'action', subType: 'reaction', cost: '2', text: '相手が滅灯毒を塗っている毒針を見る。その後、対応した1/1の《攻撃》を打ち消してもよい。そうしない場合、このカードを未使用に戻す。', textZh: '获知对手被涂上灭灯毒的毒针。之后，可以打消被对应的1/1的《攻击》。若未如此做，则将此牌恢复为未使用的状态。', textZhG1: '检视对手涂有灭灯毒的毒针。然后你可以打消被对应的伤害为1/1的《攻击》，否则将此牌变为未使用状态。', textKo: '상대의 멸등독을 바른 독침을 본다. 그 후, 대응한 1/1의 《공격》을 무효화해도 좋다. 그렇지 않은 경우, 이 카드를 미사용으로 되돌린다.', textEn: 'Look at your opponent\'s chosen Drenched Needle. Then, you may cancel the 1/1 attack this card was played as a Reaction to. If you did not, turn this card face-down.'}</v>
      </c>
      <c r="AO27" s="38" t="str">
        <f t="shared" si="0"/>
        <v xml:space="preserve">    /** 《龍の本能》 */ export const STORY_02_B_6: TCardId = 'story-02-B-6';</v>
      </c>
      <c r="AP27" s="39" t="str">
        <f t="shared" si="1"/>
        <v xml:space="preserve">    | 'story-02-B-6'</v>
      </c>
    </row>
    <row r="28" spans="1:42" s="33" customFormat="1" ht="48">
      <c r="A28" s="9" t="s">
        <v>315</v>
      </c>
      <c r="B28" s="1" t="s">
        <v>289</v>
      </c>
      <c r="C28" s="24"/>
      <c r="D28" s="24"/>
      <c r="E28" s="24" t="s">
        <v>297</v>
      </c>
      <c r="F28" s="24" t="s">
        <v>298</v>
      </c>
      <c r="G28" s="24" t="s">
        <v>299</v>
      </c>
      <c r="H28" s="24" t="s">
        <v>299</v>
      </c>
      <c r="I28" s="25"/>
      <c r="J28" s="24" t="s">
        <v>300</v>
      </c>
      <c r="K28" s="26" t="s">
        <v>301</v>
      </c>
      <c r="L28" s="24"/>
      <c r="M28" s="24" t="s">
        <v>48</v>
      </c>
      <c r="N28" s="24"/>
      <c r="O28" s="24"/>
      <c r="P28" s="24"/>
      <c r="Q28" s="24"/>
      <c r="R28" s="24" t="s">
        <v>49</v>
      </c>
      <c r="S28" s="24"/>
      <c r="T28" s="24" t="s">
        <v>264</v>
      </c>
      <c r="U28" s="27"/>
      <c r="V28" s="24" t="s">
        <v>226</v>
      </c>
      <c r="W28" s="27"/>
      <c r="X28" s="24"/>
      <c r="Y28" s="24"/>
      <c r="Z28" s="24"/>
      <c r="AA28" s="24"/>
      <c r="AB28" s="28" t="s">
        <v>348</v>
      </c>
      <c r="AC28" s="28"/>
      <c r="AD28" s="29" t="s">
        <v>448</v>
      </c>
      <c r="AE28" s="30"/>
      <c r="AF28" s="29" t="s">
        <v>505</v>
      </c>
      <c r="AG28" s="30" t="s">
        <v>550</v>
      </c>
      <c r="AH28" s="31" t="s">
        <v>688</v>
      </c>
      <c r="AI28" s="27"/>
      <c r="AJ28" s="27"/>
      <c r="AK28" s="27"/>
      <c r="AL28" s="27"/>
      <c r="AM28" s="27"/>
      <c r="AN28" s="32"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'"&amp;VLOOKUP(M28,マスタ!$A$1:$B$99,2,FALSE)&amp;"'"&amp;IF(N28="○",", extra: true","")&amp;IF(O28&lt;&gt;"",", extraFrom: '"&amp;O28&amp;"'","")&amp;IF(P28&lt;&gt;"",", exchangableTo: '"&amp;P28&amp;"'","")&amp;IF(Q28="○",", poison: true","")&amp;IF(R28&lt;&gt;"", ", type: '"&amp;VLOOKUP(R28,マスタ!$D$1:$E$99,2,FALSE)&amp;"'", "")&amp;IF(S28&lt;&gt;"",", subType: '"&amp;VLOOKUP(S28,マスタ!$D$1:$E$99,2,FALSE)&amp;"'","")&amp;""&amp;IF(T28&lt;&gt;"",",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'story-09-A-1': {megami: 'yatsuha-story-9', name: '反攻', nameEn: 'Counteroffensive', nameZh: '反攻', nameZhG1: '反攻', nameKo: '반공', ruby: 'はんこう', rubyEn: '', baseType: 'normal', type: 'attack', range: '2-3', damage: '1/1', text: '【常時】あなたが直前のターンに対応しているならば、この《攻撃》は+1/+1となる。\n全力化：【常時】この《攻撃》は+2/+1となる。', textZh: '【常时】你在上个回合进行过对应的话，此《攻击》得+1/+1。\n全力化：【常时】此《攻击》得+2/+1。', textZhG1: '【常时】若上一回合内你进行过对应，则此《攻击》获得+1/+1。\n全力化：【常时】此《攻击》获得+2/+1。', textKo: '【상시】당신이 저번 턴에 대응했다면, 《공격》은 +1/+1 된다.\n전력화：【상시】이 《공격》은 +2/+1 된다.', textEn: 'Forced: If you reacted to an attack last turn, this attack gains +1/+1.\n\nAll-Out: Forced: This attack gains +2/+1.'}</v>
      </c>
      <c r="AO28" s="38" t="str">
        <f t="shared" si="0"/>
        <v xml:space="preserve">    /** 《反攻》 */ export const STORY_09_A_1: TCardId = 'story-09-A-1';</v>
      </c>
      <c r="AP28" s="39" t="str">
        <f t="shared" si="1"/>
        <v xml:space="preserve">    | 'story-09-A-1'</v>
      </c>
    </row>
    <row r="29" spans="1:42" s="33" customFormat="1" ht="60">
      <c r="A29" s="9" t="s">
        <v>316</v>
      </c>
      <c r="B29" s="1" t="s">
        <v>289</v>
      </c>
      <c r="C29" s="24"/>
      <c r="D29" s="24"/>
      <c r="E29" s="24" t="s">
        <v>302</v>
      </c>
      <c r="F29" s="24" t="s">
        <v>303</v>
      </c>
      <c r="G29" s="24" t="s">
        <v>304</v>
      </c>
      <c r="H29" s="24" t="s">
        <v>305</v>
      </c>
      <c r="I29" s="25"/>
      <c r="J29" s="34" t="s">
        <v>306</v>
      </c>
      <c r="K29" s="26" t="s">
        <v>307</v>
      </c>
      <c r="L29" s="24"/>
      <c r="M29" s="24" t="s">
        <v>48</v>
      </c>
      <c r="N29" s="24"/>
      <c r="O29" s="24"/>
      <c r="P29" s="24"/>
      <c r="Q29" s="24"/>
      <c r="R29" s="24" t="s">
        <v>55</v>
      </c>
      <c r="S29" s="24" t="s">
        <v>50</v>
      </c>
      <c r="T29" s="24"/>
      <c r="U29" s="27"/>
      <c r="V29" s="24"/>
      <c r="W29" s="27"/>
      <c r="X29" s="24"/>
      <c r="Y29" s="24"/>
      <c r="Z29" s="24"/>
      <c r="AA29" s="24"/>
      <c r="AB29" s="28" t="s">
        <v>349</v>
      </c>
      <c r="AC29" s="28"/>
      <c r="AD29" s="29" t="s">
        <v>449</v>
      </c>
      <c r="AE29" s="30"/>
      <c r="AF29" s="29" t="s">
        <v>506</v>
      </c>
      <c r="AG29" s="30" t="s">
        <v>551</v>
      </c>
      <c r="AH29" s="35" t="s">
        <v>689</v>
      </c>
      <c r="AI29" s="27"/>
      <c r="AJ29" s="27"/>
      <c r="AK29" s="27"/>
      <c r="AL29" s="27"/>
      <c r="AM29" s="27"/>
      <c r="AN29" s="32"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'"&amp;VLOOKUP(M29,マスタ!$A$1:$B$99,2,FALSE)&amp;"'"&amp;IF(N29="○",", extra: true","")&amp;IF(O29&lt;&gt;"",", extraFrom: '"&amp;O29&amp;"'","")&amp;IF(P29&lt;&gt;"",", exchangableTo: '"&amp;P29&amp;"'","")&amp;IF(Q29="○",", poison: true","")&amp;IF(R29&lt;&gt;"", ", type: '"&amp;VLOOKUP(R29,マスタ!$D$1:$E$99,2,FALSE)&amp;"'", "")&amp;IF(S29&lt;&gt;"",", subType: '"&amp;VLOOKUP(S29,マスタ!$D$1:$E$99,2,FALSE)&amp;"'","")&amp;""&amp;IF(T29&lt;&gt;"",",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'story-09-A-2': {megami: 'yatsuha-story-9', name: '防壁', nameEn: 'Bulwark', nameZh: '屏障', nameZhG1: '防壁', nameKo: '방벽', ruby: 'ぼうへき', rubyEn: '', baseType: 'normal', type: 'action', subType: 'reaction', text: '終端\nこのターンで最初の対応ならば、対応した《攻撃》のダメージを打ち消す。', textZh: '终端\n若为此回合的第一次对应，则打消被对应的《攻击》的伤害。', textZhG1: '终端\n若此牌为本回合内你进行的第一次对应，则打消被对应的《攻击》。', textKo: '종단\n이 턴의 최초의 대응이라면, 대응한 《공격》의 데미지를 무효화한다.', textEn: 'Terminal\n\nCancel the damage of the attack you played this card as a Reaction to if this is the first time you are reacting to an attack this turn.'}</v>
      </c>
      <c r="AO29" s="38" t="str">
        <f t="shared" si="0"/>
        <v xml:space="preserve">    /** 《防壁》 */ export const STORY_09_A_2: TCardId = 'story-09-A-2';</v>
      </c>
      <c r="AP29" s="39" t="str">
        <f t="shared" si="1"/>
        <v xml:space="preserve">    | 'story-09-A-2'</v>
      </c>
    </row>
    <row r="30" spans="1:42" s="33" customFormat="1" ht="72">
      <c r="A30" s="9" t="s">
        <v>317</v>
      </c>
      <c r="B30" s="1" t="s">
        <v>289</v>
      </c>
      <c r="C30" s="24"/>
      <c r="D30" s="24"/>
      <c r="E30" s="24" t="s">
        <v>308</v>
      </c>
      <c r="F30" s="24" t="s">
        <v>309</v>
      </c>
      <c r="G30" s="24" t="s">
        <v>310</v>
      </c>
      <c r="H30" s="24" t="s">
        <v>310</v>
      </c>
      <c r="I30" s="25"/>
      <c r="J30" s="24" t="s">
        <v>311</v>
      </c>
      <c r="K30" s="36" t="s">
        <v>312</v>
      </c>
      <c r="L30" s="24"/>
      <c r="M30" s="24" t="s">
        <v>54</v>
      </c>
      <c r="N30" s="24"/>
      <c r="O30" s="24"/>
      <c r="P30" s="24"/>
      <c r="Q30" s="24"/>
      <c r="R30" s="24" t="s">
        <v>52</v>
      </c>
      <c r="S30" s="24" t="s">
        <v>50</v>
      </c>
      <c r="T30" s="24"/>
      <c r="U30" s="27"/>
      <c r="V30" s="24"/>
      <c r="W30" s="27"/>
      <c r="X30" s="24" t="s">
        <v>313</v>
      </c>
      <c r="Y30" s="24" t="s">
        <v>228</v>
      </c>
      <c r="Z30" s="24"/>
      <c r="AA30" s="24"/>
      <c r="AB30" s="28" t="s">
        <v>350</v>
      </c>
      <c r="AC30" s="28"/>
      <c r="AD30" s="29" t="s">
        <v>450</v>
      </c>
      <c r="AE30" s="30"/>
      <c r="AF30" s="37" t="s">
        <v>507</v>
      </c>
      <c r="AG30" s="30" t="s">
        <v>552</v>
      </c>
      <c r="AH30" s="35" t="s">
        <v>690</v>
      </c>
      <c r="AI30" s="27"/>
      <c r="AJ30" s="27"/>
      <c r="AK30" s="27"/>
      <c r="AL30" s="27"/>
      <c r="AM30" s="27"/>
      <c r="AN30" s="32"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'"&amp;VLOOKUP(M30,マスタ!$A$1:$B$99,2,FALSE)&amp;"'"&amp;IF(N30="○",", extra: true","")&amp;IF(O30&lt;&gt;"",", extraFrom: '"&amp;O30&amp;"'","")&amp;IF(P30&lt;&gt;"",", exchangableTo: '"&amp;P30&amp;"'","")&amp;IF(Q30="○",", poison: true","")&amp;IF(R30&lt;&gt;"", ", type: '"&amp;VLOOKUP(R30,マスタ!$D$1:$E$99,2,FALSE)&amp;"'", "")&amp;IF(S30&lt;&gt;"",", subType: '"&amp;VLOOKUP(S30,マスタ!$D$1:$E$99,2,FALSE)&amp;"'","")&amp;""&amp;IF(T30&lt;&gt;"",",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'story-09-A-3': {megami: 'yatsuha-story-9', name: '天主八龍閣', nameEn: 'Tenshu Keep "Hachiryou"', nameZh: '天主八龙阁', nameZhG1: '天主八龙阁', nameKo: '천주팔룡각', ruby: 'てんしゅはちりょうかく', rubyEn: '', baseType: 'special', type: 'enhance', subType: 'reaction', capacity: '3', cost: '5', text: '終端\n【展開時】対応した全力でない《攻撃》を打ち消す。\n【展開中】あなたの他のメガミの《攻撃》は+0/+1となる。', textZh: '终端\n【展开时】打消被对应的非全力的《攻击》。\n【展开中】你的其他女神的《攻击》得+0/+1。', textZhG1: '终端\n【展开时】打消被对应的非全力的《攻击》。\n【展开中】你的其他女神的《攻击》获得+0/+1。', textKo: '종단\n【전개시】대응한 전력이 아닌 《공격》을 무효화한다.\n【전개중】당신의 다른 여신의 《공격》은 +0/+1 된다.', textEn: 'Terminal\n\nInitialize: Cancel the non-Throughout attack you played this card as a Reaction to.\n\nOngoing: Your attacks from non-Mizuki Megami gain +0/+1.'}</v>
      </c>
      <c r="AO30" s="38" t="str">
        <f t="shared" si="0"/>
        <v xml:space="preserve">    /** 《天主八龍閣》 */ export const STORY_09_A_3: TCardId = 'story-09-A-3';</v>
      </c>
      <c r="AP30" s="39" t="str">
        <f t="shared" si="1"/>
        <v xml:space="preserve">    | 'story-09-A-3'</v>
      </c>
    </row>
    <row r="31" spans="1:42" ht="24">
      <c r="A31" s="9" t="s">
        <v>314</v>
      </c>
      <c r="B31" s="1" t="s">
        <v>294</v>
      </c>
      <c r="C31" s="9"/>
      <c r="D31" s="9"/>
      <c r="E31" s="9" t="s">
        <v>322</v>
      </c>
      <c r="F31" s="9" t="s">
        <v>326</v>
      </c>
      <c r="G31" s="9" t="s">
        <v>413</v>
      </c>
      <c r="H31" s="9" t="s">
        <v>413</v>
      </c>
      <c r="I31" s="10"/>
      <c r="J31" s="9" t="s">
        <v>597</v>
      </c>
      <c r="K31" s="9" t="s">
        <v>656</v>
      </c>
      <c r="L31" s="9"/>
      <c r="M31" s="9" t="s">
        <v>78</v>
      </c>
      <c r="N31" s="9"/>
      <c r="O31" s="9"/>
      <c r="P31" s="9"/>
      <c r="Q31" s="9"/>
      <c r="R31" s="9" t="s">
        <v>77</v>
      </c>
      <c r="S31" s="9"/>
      <c r="T31" s="9" t="s">
        <v>332</v>
      </c>
      <c r="U31" s="11"/>
      <c r="V31" s="9" t="s">
        <v>342</v>
      </c>
      <c r="W31" s="11"/>
      <c r="X31" s="9"/>
      <c r="Y31" s="9"/>
      <c r="Z31" s="9"/>
      <c r="AA31" s="9"/>
      <c r="AB31" s="15" t="s">
        <v>344</v>
      </c>
      <c r="AC31" s="15"/>
      <c r="AD31" s="16" t="s">
        <v>451</v>
      </c>
      <c r="AE31" s="12"/>
      <c r="AF31" s="16" t="s">
        <v>508</v>
      </c>
      <c r="AG31" s="12" t="s">
        <v>553</v>
      </c>
      <c r="AH31" s="15" t="s">
        <v>691</v>
      </c>
      <c r="AI31" s="11"/>
      <c r="AJ31" s="11"/>
      <c r="AK31" s="11"/>
      <c r="AL31" s="11"/>
      <c r="AM31" s="11"/>
      <c r="AN31" s="8"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'"&amp;VLOOKUP(M31,マスタ!$A$1:$B$99,2,FALSE)&amp;"'"&amp;IF(N31="○",", extra: true","")&amp;IF(O31&lt;&gt;"",", extraFrom: '"&amp;O31&amp;"'","")&amp;IF(P31&lt;&gt;"",", exchangableTo: '"&amp;P31&amp;"'","")&amp;IF(Q31="○",", poison: true","")&amp;IF(R31&lt;&gt;"", ", type: '"&amp;VLOOKUP(R31,マスタ!$D$1:$E$99,2,FALSE)&amp;"'", "")&amp;IF(S31&lt;&gt;"",", subType: '"&amp;VLOOKUP(S31,マスタ!$D$1:$E$99,2,FALSE)&amp;"'","")&amp;""&amp;IF(T31&lt;&gt;"",",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'story-09-B-1': {megami: 'yura-story-9', name: '鉄拳', nameEn: 'Iron Fist', nameZh: '铁拳', nameZhG1: '铁拳', nameKo: '철권', ruby: 'てっけん', rubyEn: '', baseType: 'normal', type: 'attack', range: '1-2', damage: '2/1', text: '【常時】不動―現在の間合がターン開始時の間合から変化してないならば、この《攻撃》は+0/+1となる。', textZh: '【常时】不动～现在的距和回合开始时的距比起来没有发生变化的话，此《攻击》得+0/+1。', textZhG1: '【常时】不动―若本回合内当前距离的值没有发生过变化，此《攻击》获得+0/+1。', textKo: '【상시】부동―현재의 간격이 턴 개시 시의 간격에서 변화되지 않았다면, 이 《공격》은 +0/+1 된다.', textEn: 'Forced: Unwavering - This attack gains +0/+1 if the Distance hasn\'t changed this turn.'}</v>
      </c>
      <c r="AO31" s="38" t="str">
        <f t="shared" si="0"/>
        <v xml:space="preserve">    /** 《鉄拳》 */ export const STORY_09_B_1: TCardId = 'story-09-B-1';</v>
      </c>
      <c r="AP31" s="39" t="str">
        <f t="shared" si="1"/>
        <v xml:space="preserve">    | 'story-09-B-1'</v>
      </c>
    </row>
    <row r="32" spans="1:42" ht="36">
      <c r="A32" s="9" t="s">
        <v>318</v>
      </c>
      <c r="B32" s="1" t="s">
        <v>294</v>
      </c>
      <c r="C32" s="9"/>
      <c r="D32" s="9"/>
      <c r="E32" s="9" t="s">
        <v>323</v>
      </c>
      <c r="F32" s="9" t="s">
        <v>327</v>
      </c>
      <c r="G32" s="9" t="s">
        <v>414</v>
      </c>
      <c r="H32" s="9" t="s">
        <v>414</v>
      </c>
      <c r="I32" s="10"/>
      <c r="J32" s="9" t="s">
        <v>598</v>
      </c>
      <c r="K32" s="9" t="s">
        <v>657</v>
      </c>
      <c r="L32" s="9"/>
      <c r="M32" s="9" t="s">
        <v>78</v>
      </c>
      <c r="N32" s="9"/>
      <c r="O32" s="9"/>
      <c r="P32" s="9"/>
      <c r="Q32" s="9"/>
      <c r="R32" s="9" t="s">
        <v>77</v>
      </c>
      <c r="S32" s="9" t="s">
        <v>333</v>
      </c>
      <c r="T32" s="9" t="s">
        <v>334</v>
      </c>
      <c r="U32" s="11"/>
      <c r="V32" s="9" t="s">
        <v>341</v>
      </c>
      <c r="W32" s="11"/>
      <c r="X32" s="9"/>
      <c r="Y32" s="9"/>
      <c r="Z32" s="9"/>
      <c r="AA32" s="9"/>
      <c r="AB32" s="15" t="s">
        <v>345</v>
      </c>
      <c r="AC32" s="15"/>
      <c r="AD32" s="16" t="s">
        <v>452</v>
      </c>
      <c r="AE32" s="12"/>
      <c r="AF32" s="16" t="s">
        <v>509</v>
      </c>
      <c r="AG32" s="12" t="s">
        <v>554</v>
      </c>
      <c r="AH32" s="15" t="s">
        <v>692</v>
      </c>
      <c r="AI32" s="11"/>
      <c r="AJ32" s="11"/>
      <c r="AK32" s="11"/>
      <c r="AL32" s="11"/>
      <c r="AM32" s="11"/>
      <c r="AN32" s="8"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'"&amp;VLOOKUP(M32,マスタ!$A$1:$B$99,2,FALSE)&amp;"'"&amp;IF(N32="○",", extra: true","")&amp;IF(O32&lt;&gt;"",", extraFrom: '"&amp;O32&amp;"'","")&amp;IF(P32&lt;&gt;"",", exchangableTo: '"&amp;P32&amp;"'","")&amp;IF(Q32="○",", poison: true","")&amp;IF(R32&lt;&gt;"", ", type: '"&amp;VLOOKUP(R32,マスタ!$D$1:$E$99,2,FALSE)&amp;"'", "")&amp;IF(S32&lt;&gt;"",", subType: '"&amp;VLOOKUP(S32,マスタ!$D$1:$E$99,2,FALSE)&amp;"'","")&amp;""&amp;IF(T32&lt;&gt;"",",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'story-09-B-2': {megami: 'yura-story-9', name: '撃ち落とし', nameEn: 'Quash', nameZh: '击落', nameZhG1: '击落', nameKo: '쏘아떨구기', ruby: 'うちおとし', rubyEn: '', baseType: 'normal', type: 'attack', subType: 'reaction', range: '1-5', damage: '1/1', text: '【常時】不動―現在の間合がターン開始時の間合から変化してないならば、対応した全力でも切札でもない《攻撃》を打ち消す。', textZh: '【常时】不动～现在的距和回合开始时的距比起来没有发生变化的话，打消被对应的非全力也非王牌的《攻击》。', textZhG1: '【常时】不动～若本回合内当前距离的值没有发生过变化，则打消被对应的非《全力》且非王牌的《攻击》。', textKo: '【상시】부동―현재의 간격이 턴 개시 시의 간격에서 변화되지 않았다면, 대응한 전력도 비장패도 아닌 《공격》을 무효화한다.', textEn: 'After Attack: Unwavering - Cancel the non-Special, non-Throughout attack you played this card as a Reaction to if the Distance hasn\'t changed this turn.'}</v>
      </c>
      <c r="AO32" s="38" t="str">
        <f t="shared" si="0"/>
        <v xml:space="preserve">    /** 《撃ち落とし》 */ export const STORY_09_B_2: TCardId = 'story-09-B-2';</v>
      </c>
      <c r="AP32" s="39" t="str">
        <f t="shared" si="1"/>
        <v xml:space="preserve">    | 'story-09-B-2'</v>
      </c>
    </row>
    <row r="33" spans="1:42">
      <c r="A33" s="9" t="s">
        <v>319</v>
      </c>
      <c r="B33" s="1" t="s">
        <v>294</v>
      </c>
      <c r="C33" s="9"/>
      <c r="D33" s="9"/>
      <c r="E33" s="9" t="s">
        <v>324</v>
      </c>
      <c r="F33" s="9" t="s">
        <v>325</v>
      </c>
      <c r="G33" s="9" t="s">
        <v>415</v>
      </c>
      <c r="H33" s="9" t="s">
        <v>481</v>
      </c>
      <c r="I33" s="10"/>
      <c r="J33" s="9" t="s">
        <v>599</v>
      </c>
      <c r="K33" s="9" t="s">
        <v>658</v>
      </c>
      <c r="L33" s="9"/>
      <c r="M33" s="9" t="s">
        <v>78</v>
      </c>
      <c r="N33" s="9"/>
      <c r="O33" s="9"/>
      <c r="P33" s="9"/>
      <c r="Q33" s="9"/>
      <c r="R33" s="9" t="s">
        <v>77</v>
      </c>
      <c r="S33" s="9" t="s">
        <v>335</v>
      </c>
      <c r="T33" s="9" t="s">
        <v>336</v>
      </c>
      <c r="U33" s="11"/>
      <c r="V33" s="9" t="s">
        <v>340</v>
      </c>
      <c r="W33" s="11"/>
      <c r="X33" s="9"/>
      <c r="Y33" s="9"/>
      <c r="Z33" s="9"/>
      <c r="AA33" s="9"/>
      <c r="AB33" s="15" t="s">
        <v>343</v>
      </c>
      <c r="AC33" s="15"/>
      <c r="AD33" s="16" t="s">
        <v>453</v>
      </c>
      <c r="AE33" s="12"/>
      <c r="AF33" s="16" t="s">
        <v>453</v>
      </c>
      <c r="AG33" s="12" t="s">
        <v>555</v>
      </c>
      <c r="AH33" s="15" t="s">
        <v>693</v>
      </c>
      <c r="AI33" s="11"/>
      <c r="AJ33" s="11"/>
      <c r="AK33" s="11"/>
      <c r="AL33" s="11"/>
      <c r="AM33" s="11"/>
      <c r="AN33" s="8"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'"&amp;VLOOKUP(M33,マスタ!$A$1:$B$99,2,FALSE)&amp;"'"&amp;IF(N33="○",", extra: true","")&amp;IF(O33&lt;&gt;"",", extraFrom: '"&amp;O33&amp;"'","")&amp;IF(P33&lt;&gt;"",", exchangableTo: '"&amp;P33&amp;"'","")&amp;IF(Q33="○",", poison: true","")&amp;IF(R33&lt;&gt;"", ", type: '"&amp;VLOOKUP(R33,マスタ!$D$1:$E$99,2,FALSE)&amp;"'", "")&amp;IF(S33&lt;&gt;"",", subType: '"&amp;VLOOKUP(S33,マスタ!$D$1:$E$99,2,FALSE)&amp;"'","")&amp;""&amp;IF(T33&lt;&gt;"",",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'story-09-B-3': {megami: 'yura-story-9', name: '瞬腕', nameEn: 'Breakneck Elbow', nameZh: '瞬拳', nameZhG1: '瞬腕', nameKo: '순완', ruby: 'しゅんわん', rubyEn: '', baseType: 'normal', type: 'attack', subType: 'fullpower', range: '1-2', damage: '3/3', text: '対応不可', textZh: '不可被对应', textZhG1: '不可被对应', textKo: '대응불가', textEn: 'No Reactions'}</v>
      </c>
      <c r="AO33" s="38" t="str">
        <f t="shared" si="0"/>
        <v xml:space="preserve">    /** 《瞬腕》 */ export const STORY_09_B_3: TCardId = 'story-09-B-3';</v>
      </c>
      <c r="AP33" s="39" t="str">
        <f t="shared" si="1"/>
        <v xml:space="preserve">    | 'story-09-B-3'</v>
      </c>
    </row>
    <row r="34" spans="1:42" ht="24">
      <c r="A34" s="9" t="s">
        <v>320</v>
      </c>
      <c r="B34" s="1" t="s">
        <v>294</v>
      </c>
      <c r="C34" s="9"/>
      <c r="D34" s="9"/>
      <c r="E34" s="9" t="s">
        <v>328</v>
      </c>
      <c r="F34" s="9" t="s">
        <v>331</v>
      </c>
      <c r="G34" s="9" t="s">
        <v>416</v>
      </c>
      <c r="H34" s="9" t="s">
        <v>482</v>
      </c>
      <c r="I34" s="10" t="s">
        <v>569</v>
      </c>
      <c r="J34" s="9" t="s">
        <v>600</v>
      </c>
      <c r="K34" s="9" t="s">
        <v>659</v>
      </c>
      <c r="L34" s="9"/>
      <c r="M34" s="24" t="s">
        <v>54</v>
      </c>
      <c r="N34" s="9"/>
      <c r="O34" s="9"/>
      <c r="P34" s="9"/>
      <c r="Q34" s="9"/>
      <c r="R34" s="9" t="s">
        <v>151</v>
      </c>
      <c r="S34" s="9"/>
      <c r="T34" s="9"/>
      <c r="U34" s="11"/>
      <c r="V34" s="9"/>
      <c r="W34" s="11"/>
      <c r="X34" s="9" t="s">
        <v>337</v>
      </c>
      <c r="Y34" s="9" t="s">
        <v>338</v>
      </c>
      <c r="Z34" s="9"/>
      <c r="AA34" s="9"/>
      <c r="AB34" s="15" t="s">
        <v>346</v>
      </c>
      <c r="AC34" s="15"/>
      <c r="AD34" s="16" t="s">
        <v>454</v>
      </c>
      <c r="AE34" s="12"/>
      <c r="AF34" s="16" t="s">
        <v>510</v>
      </c>
      <c r="AG34" s="12" t="s">
        <v>556</v>
      </c>
      <c r="AH34" s="15" t="s">
        <v>694</v>
      </c>
      <c r="AI34" s="11"/>
      <c r="AJ34" s="11"/>
      <c r="AK34" s="11"/>
      <c r="AL34" s="11"/>
      <c r="AM34" s="11"/>
      <c r="AN34" s="8"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'"&amp;VLOOKUP(M34,マスタ!$A$1:$B$99,2,FALSE)&amp;"'"&amp;IF(N34="○",", extra: true","")&amp;IF(O34&lt;&gt;"",", extraFrom: '"&amp;O34&amp;"'","")&amp;IF(P34&lt;&gt;"",", exchangableTo: '"&amp;P34&amp;"'","")&amp;IF(Q34="○",", poison: true","")&amp;IF(R34&lt;&gt;"", ", type: '"&amp;VLOOKUP(R34,マスタ!$D$1:$E$99,2,FALSE)&amp;"'", "")&amp;IF(S34&lt;&gt;"",", subType: '"&amp;VLOOKUP(S34,マスタ!$D$1:$E$99,2,FALSE)&amp;"'","")&amp;""&amp;IF(T34&lt;&gt;"",",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'story-09-B-4': {megami: 'yura-story-9', name: '敷道弐式', nameEn: 'Fudo - Second Form', nameZh: '敷道贰式', nameZhG1: '敷道二式', nameKo: '부도 2식', ruby: 'ふどうにしき', rubyEn: '', rubyZh: '不动二式', baseType: 'special', type: 'enhance', capacity: '2', cost: '2', text: '【展開中】相手は基本動作《前進》と《後退》と《離脱》を行えない。', textZh: '【展开中】对手不能进行基本动作《前进》、《后退》、《离脱》。', textZhG1: '【展开中】对手不能执行基本动作《前进》、《后退》和《离脱》。', textKo: '【전개중】상대는 기본동작 《전진》과 《후퇴》와 《이탈》을 할 수 없다.', textEn: 'Ongoing: Your opponent cannot perform the Forward Movement, Backward Movement, or Retreat basic actions.'}</v>
      </c>
      <c r="AO34" s="38" t="str">
        <f t="shared" si="0"/>
        <v xml:space="preserve">    /** 《敷道弐式》 */ export const STORY_09_B_4: TCardId = 'story-09-B-4';</v>
      </c>
      <c r="AP34" s="39" t="str">
        <f t="shared" si="1"/>
        <v xml:space="preserve">    | 'story-09-B-4'</v>
      </c>
    </row>
    <row r="35" spans="1:42" ht="48">
      <c r="A35" s="9" t="s">
        <v>321</v>
      </c>
      <c r="B35" s="1" t="s">
        <v>294</v>
      </c>
      <c r="C35" s="9"/>
      <c r="D35" s="9"/>
      <c r="E35" s="9" t="s">
        <v>329</v>
      </c>
      <c r="F35" s="9" t="s">
        <v>330</v>
      </c>
      <c r="G35" s="9" t="s">
        <v>417</v>
      </c>
      <c r="H35" s="9" t="s">
        <v>483</v>
      </c>
      <c r="I35" s="10" t="s">
        <v>570</v>
      </c>
      <c r="J35" s="9" t="s">
        <v>601</v>
      </c>
      <c r="K35" s="9" t="s">
        <v>660</v>
      </c>
      <c r="L35" s="9"/>
      <c r="M35" s="24" t="s">
        <v>54</v>
      </c>
      <c r="N35" s="9"/>
      <c r="O35" s="9"/>
      <c r="P35" s="9"/>
      <c r="Q35" s="9"/>
      <c r="R35" s="9" t="s">
        <v>87</v>
      </c>
      <c r="S35" s="9"/>
      <c r="T35" s="9"/>
      <c r="U35" s="11"/>
      <c r="V35" s="9"/>
      <c r="W35" s="11"/>
      <c r="X35" s="9"/>
      <c r="Y35" s="9" t="s">
        <v>339</v>
      </c>
      <c r="Z35" s="9"/>
      <c r="AA35" s="9"/>
      <c r="AB35" s="15" t="s">
        <v>347</v>
      </c>
      <c r="AC35" s="15" t="s">
        <v>358</v>
      </c>
      <c r="AD35" s="16" t="s">
        <v>455</v>
      </c>
      <c r="AE35" s="12" t="s">
        <v>456</v>
      </c>
      <c r="AF35" s="16" t="s">
        <v>511</v>
      </c>
      <c r="AG35" s="12" t="s">
        <v>557</v>
      </c>
      <c r="AH35" s="15" t="s">
        <v>695</v>
      </c>
      <c r="AI35" s="11"/>
      <c r="AJ35" s="11"/>
      <c r="AK35" s="11"/>
      <c r="AL35" s="11"/>
      <c r="AM35" s="11"/>
      <c r="AN35" s="8"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'"&amp;VLOOKUP(M35,マスタ!$A$1:$B$99,2,FALSE)&amp;"'"&amp;IF(N35="○",", extra: true","")&amp;IF(O35&lt;&gt;"",", extraFrom: '"&amp;O35&amp;"'","")&amp;IF(P35&lt;&gt;"",", exchangableTo: '"&amp;P35&amp;"'","")&amp;IF(Q35="○",", poison: true","")&amp;IF(R35&lt;&gt;"", ", type: '"&amp;VLOOKUP(R35,マスタ!$D$1:$E$99,2,FALSE)&amp;"'", "")&amp;IF(S35&lt;&gt;"",", subType: '"&amp;VLOOKUP(S35,マスタ!$D$1:$E$99,2,FALSE)&amp;"'","")&amp;""&amp;IF(T35&lt;&gt;"",",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'story-09-B-5': {megami: 'yura-story-9', name: '敷道肆式', nameEn: 'Fudo - Fourth Form', nameZh: '敷道肆式', nameZhG1: '敷道四式', nameKo: '부도 4식', ruby: 'ふどうよんしき', rubyEn: '', rubyZh: '不动四式', baseType: 'special', type: 'action', cost: '1', text: '山札をすべて伏せ札にし、捨て札または伏せ札からカードを2枚まで取り除き、山札を再構成する。その後、取り除いたカードを任意の順で山札の上に置く。', textAdditional: '※取り除くカードは、「手札」領域に移動し、その後で再構成を行ってください', textZh: '盖伏整个牌库，然后从弃牌区和盖牌区中移除一共两张牌，再重铸牌库。之后，将被移除的牌以任意顺序放回牌库顶。', textZhG1: '盖伏自己的牌库，从自己的弃牌区或盖牌区中移除至多2张牌，之后重铸牌库。然后将被移除的牌以任意顺序置于牌库顶。', textZhAdditional: '※请先把被移除的牌放进「手牌区」，之后再重铸牌库。', textKo: '패산을 전부 덮임패로 하고, 버림패 또는 덮임패에서 2장까지 제외하고 패산을 재구성한다. 그 후, 제외했던 카드를 임의의 순서대로 패산 위에 올려둔다.', textEn: 'Put your deck into your discard pile. Then, choose up to two cards from among your discard and played piles, and set them aside. Reshuffle your deck, then put the set aside cards on top in any order.'}</v>
      </c>
      <c r="AO35" s="38" t="str">
        <f t="shared" si="0"/>
        <v xml:space="preserve">    /** 《敷道肆式》 */ export const STORY_09_B_5: TCardId = 'story-09-B-5';</v>
      </c>
      <c r="AP35" s="39" t="str">
        <f t="shared" si="1"/>
        <v xml:space="preserve">    | 'story-09-B-5'</v>
      </c>
    </row>
    <row r="36" spans="1:42" ht="72">
      <c r="A36" s="9" t="s">
        <v>175</v>
      </c>
      <c r="B36" s="9" t="s">
        <v>168</v>
      </c>
      <c r="C36" s="9"/>
      <c r="D36" s="9"/>
      <c r="E36" s="9" t="s">
        <v>179</v>
      </c>
      <c r="F36" s="9" t="s">
        <v>180</v>
      </c>
      <c r="G36" s="9" t="s">
        <v>418</v>
      </c>
      <c r="H36" s="9" t="s">
        <v>418</v>
      </c>
      <c r="I36" s="10"/>
      <c r="J36" s="9" t="s">
        <v>602</v>
      </c>
      <c r="K36" s="9" t="s">
        <v>661</v>
      </c>
      <c r="L36" s="9"/>
      <c r="M36" s="9" t="s">
        <v>78</v>
      </c>
      <c r="N36" s="9"/>
      <c r="O36" s="9"/>
      <c r="P36" s="9"/>
      <c r="Q36" s="9"/>
      <c r="R36" s="9" t="s">
        <v>151</v>
      </c>
      <c r="S36" s="9"/>
      <c r="T36" s="9"/>
      <c r="U36" s="11"/>
      <c r="V36" s="9"/>
      <c r="W36" s="11"/>
      <c r="X36" s="9" t="s">
        <v>183</v>
      </c>
      <c r="Y36" s="9"/>
      <c r="Z36" s="9"/>
      <c r="AA36" s="9"/>
      <c r="AB36" s="15" t="s">
        <v>186</v>
      </c>
      <c r="AC36" s="15"/>
      <c r="AD36" s="16" t="s">
        <v>457</v>
      </c>
      <c r="AE36" s="12"/>
      <c r="AF36" s="16" t="s">
        <v>512</v>
      </c>
      <c r="AG36" s="12" t="s">
        <v>558</v>
      </c>
      <c r="AH36" s="15" t="s">
        <v>696</v>
      </c>
      <c r="AI36" s="11"/>
      <c r="AJ36" s="11"/>
      <c r="AK36" s="11"/>
      <c r="AL36" s="11"/>
      <c r="AM36" s="11"/>
      <c r="AN36" s="8"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'"&amp;VLOOKUP(M36,マスタ!$A$1:$B$99,2,FALSE)&amp;"'"&amp;IF(N36="○",", extra: true","")&amp;IF(O36&lt;&gt;"",", extraFrom: '"&amp;O36&amp;"'","")&amp;IF(P36&lt;&gt;"",", exchangableTo: '"&amp;P36&amp;"'","")&amp;IF(Q36="○",", poison: true","")&amp;IF(R36&lt;&gt;"", ", type: '"&amp;VLOOKUP(R36,マスタ!$D$1:$E$99,2,FALSE)&amp;"'", "")&amp;IF(S36&lt;&gt;"",", subType: '"&amp;VLOOKUP(S36,マスタ!$D$1:$E$99,2,FALSE)&amp;"'","")&amp;""&amp;IF(T36&lt;&gt;"",",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'15-korunu-o-n-a-normal': {megami: 'korunu-story-10', name: '永久凍土', nameEn: 'Permafrost', nameZh: '永久冻土', nameZhG1: '永久冻土', nameKo: '영구동토', ruby: 'えいきゅうとうど', rubyEn: '', baseType: 'normal', type: 'enhance', capacity: '4', text: '【展開時/展開中】展開時と各ターンの開始フェイズに、以下を行ってもよい。\n・このターン中、相手のオーラの上限は1少なくなる。\n【展開中】現在の相手オーラが最大値より大きくなるならば、その分をダストへと移動させる。', textZh: '【展开时/展开中】展开时以及每个回合的准备阶段，可以执行下述效果。\n・本回合敌装上限减少1。\n【展开中】现在的敌装超出上限的部分移动到虚。', textZhG1: '【展开时/展开中】展开时和每回合的准备阶段开始时，可以执行以下效果。\n・本回合内，敌装的最大值减小1。\n【展开中】对手存在于装中的樱花结晶数量如果超出了装的最大值，则将超出数量的樱花结晶移动到虚。', textKo: '【전개시/전개중】전개시와 각 턴의 개시 페이즈에 아래의 효과를 해도 좋다.\n・이 턴 동안, 상대의 오라의 상한은 1적어진다.\n【전개중】현재의 상대 오라가 최대치보다 많을 경우, 그 만큼 더스트로 이동시킨다.', textEn: 'Initialize/Ongoing: When this initializes and at the beginning of each turn, you may decrease your opponent\'s maximum Aura by 1.\n\nOngoing: If a player has Aura in excess of their maximum, move those tokens to Shadow.'}</v>
      </c>
      <c r="AO36" s="38" t="str">
        <f t="shared" si="0"/>
        <v xml:space="preserve">    /** 《永久凍土》 */ export const KORUNU_O_N_A_NORMAL: TCardId = '15-korunu-o-n-a-normal';</v>
      </c>
      <c r="AP36" s="39" t="str">
        <f t="shared" si="1"/>
        <v xml:space="preserve">    | '15-korunu-o-n-a-normal'</v>
      </c>
    </row>
    <row r="37" spans="1:42" ht="72">
      <c r="A37" s="9" t="s">
        <v>176</v>
      </c>
      <c r="B37" s="9" t="s">
        <v>168</v>
      </c>
      <c r="C37" s="9"/>
      <c r="D37" s="9"/>
      <c r="E37" s="9" t="s">
        <v>179</v>
      </c>
      <c r="F37" s="9" t="s">
        <v>180</v>
      </c>
      <c r="G37" s="9" t="s">
        <v>418</v>
      </c>
      <c r="H37" s="9" t="s">
        <v>418</v>
      </c>
      <c r="I37" s="10"/>
      <c r="J37" s="9" t="s">
        <v>602</v>
      </c>
      <c r="K37" s="9" t="s">
        <v>661</v>
      </c>
      <c r="L37" s="9"/>
      <c r="M37" s="9" t="s">
        <v>78</v>
      </c>
      <c r="N37" s="9"/>
      <c r="O37" s="9"/>
      <c r="P37" s="9"/>
      <c r="Q37" s="9"/>
      <c r="R37" s="9" t="s">
        <v>151</v>
      </c>
      <c r="S37" s="9"/>
      <c r="T37" s="9"/>
      <c r="U37" s="11"/>
      <c r="V37" s="9"/>
      <c r="W37" s="11"/>
      <c r="X37" s="9" t="s">
        <v>184</v>
      </c>
      <c r="Y37" s="9"/>
      <c r="Z37" s="9"/>
      <c r="AA37" s="9"/>
      <c r="AB37" s="15" t="s">
        <v>187</v>
      </c>
      <c r="AC37" s="15"/>
      <c r="AD37" s="16" t="s">
        <v>458</v>
      </c>
      <c r="AE37" s="12"/>
      <c r="AF37" s="16" t="s">
        <v>513</v>
      </c>
      <c r="AG37" s="12" t="s">
        <v>559</v>
      </c>
      <c r="AH37" s="15" t="s">
        <v>697</v>
      </c>
      <c r="AI37" s="11"/>
      <c r="AJ37" s="11"/>
      <c r="AK37" s="11"/>
      <c r="AL37" s="11"/>
      <c r="AM37" s="11"/>
      <c r="AN37" s="8"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'"&amp;VLOOKUP(M37,マスタ!$A$1:$B$99,2,FALSE)&amp;"'"&amp;IF(N37="○",", extra: true","")&amp;IF(O37&lt;&gt;"",", extraFrom: '"&amp;O37&amp;"'","")&amp;IF(P37&lt;&gt;"",", exchangableTo: '"&amp;P37&amp;"'","")&amp;IF(Q37="○",", poison: true","")&amp;IF(R37&lt;&gt;"", ", type: '"&amp;VLOOKUP(R37,マスタ!$D$1:$E$99,2,FALSE)&amp;"'", "")&amp;IF(S37&lt;&gt;"",", subType: '"&amp;VLOOKUP(S37,マスタ!$D$1:$E$99,2,FALSE)&amp;"'","")&amp;""&amp;IF(T37&lt;&gt;"",",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'15-korunu-o-n-a-heroic': {megami: 'korunu-story-10', name: '永久凍土', nameEn: 'Permafrost', nameZh: '永久冻土', nameZhG1: '永久冻土', nameKo: '영구동토', ruby: 'えいきゅうとうど', rubyEn: '', baseType: 'normal', type: 'enhance', capacity: '3', text: '【展開時/展開中】展開時と各ターンの開始フェイズに、以下を行ってもよい。\n・このターン中、相手のオーラの上限は2少なくなる。\n【展開中】現在の相手オーラが最大値より大きくなるならば、その分をダストへと移動させる。', textZh: '【展开时/展开中】展开时以及每个回合的准备阶段，可以执行下述效果。\n・本回合敌装上限减少2。\n【展开中】现在的敌装超出上限的部分移动到虚。', textZhG1: '【展开时/展开中】展开时和每回合的开始阶段，可以进行以下操作。\n・本回合中，对手的装上限减少2。\n【展开中】若敌装中樱花结晶的数目大于最大值，则将超出的结晶移至虚。', textKo: '【전개시/전개중】전개시와 각 턴의 개시 페이즈에 아래의 효과를 해도 좋다.\n・이 턴 동안, 상대의 오라의 상한은 2적어진다.\n【전개중】현재의 상대 오라가 최대치보다 많을 경우, 그 만큼 더스트로 이동시킨다.', textEn: 'Initialize/Ongoing: When this initializes and at the beginning of each turn, you may decrease your opponent\'s maximum Aura by 2.\n\nOngoing: If a player has Aura in excess of their maximum, move those tokens to Shadow.'}</v>
      </c>
      <c r="AO37" s="38" t="str">
        <f t="shared" si="0"/>
        <v xml:space="preserve">    /** 《永久凍土》 */ export const KORUNU_O_N_A_HEROIC: TCardId = '15-korunu-o-n-a-heroic';</v>
      </c>
      <c r="AP37" s="39" t="str">
        <f t="shared" si="1"/>
        <v xml:space="preserve">    | '15-korunu-o-n-a-heroic'</v>
      </c>
    </row>
    <row r="38" spans="1:42" ht="72">
      <c r="A38" s="9" t="s">
        <v>177</v>
      </c>
      <c r="B38" s="9" t="s">
        <v>168</v>
      </c>
      <c r="C38" s="9"/>
      <c r="D38" s="9"/>
      <c r="E38" s="9" t="s">
        <v>181</v>
      </c>
      <c r="F38" s="9"/>
      <c r="G38" s="9" t="s">
        <v>419</v>
      </c>
      <c r="H38" s="9" t="s">
        <v>484</v>
      </c>
      <c r="I38" s="10"/>
      <c r="J38" s="9" t="s">
        <v>603</v>
      </c>
      <c r="K38" s="9" t="s">
        <v>662</v>
      </c>
      <c r="L38" s="9"/>
      <c r="M38" s="9" t="s">
        <v>92</v>
      </c>
      <c r="N38" s="9"/>
      <c r="O38" s="9"/>
      <c r="P38" s="9"/>
      <c r="Q38" s="9"/>
      <c r="R38" s="9" t="s">
        <v>87</v>
      </c>
      <c r="S38" s="9" t="s">
        <v>182</v>
      </c>
      <c r="T38" s="9"/>
      <c r="U38" s="11"/>
      <c r="V38" s="9"/>
      <c r="W38" s="11"/>
      <c r="X38" s="9"/>
      <c r="Y38" s="9" t="s">
        <v>185</v>
      </c>
      <c r="Z38" s="9"/>
      <c r="AA38" s="9"/>
      <c r="AB38" s="15" t="s">
        <v>188</v>
      </c>
      <c r="AC38" s="15"/>
      <c r="AD38" s="16" t="s">
        <v>459</v>
      </c>
      <c r="AE38" s="12"/>
      <c r="AF38" s="16" t="s">
        <v>514</v>
      </c>
      <c r="AG38" s="12" t="s">
        <v>560</v>
      </c>
      <c r="AH38" s="15" t="s">
        <v>698</v>
      </c>
      <c r="AI38" s="11"/>
      <c r="AJ38" s="11"/>
      <c r="AK38" s="11"/>
      <c r="AL38" s="11"/>
      <c r="AM38" s="11"/>
      <c r="AN38" s="8"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'"&amp;VLOOKUP(M38,マスタ!$A$1:$B$99,2,FALSE)&amp;"'"&amp;IF(N38="○",", extra: true","")&amp;IF(O38&lt;&gt;"",", extraFrom: '"&amp;O38&amp;"'","")&amp;IF(P38&lt;&gt;"",", exchangableTo: '"&amp;P38&amp;"'","")&amp;IF(Q38="○",", poison: true","")&amp;IF(R38&lt;&gt;"", ", type: '"&amp;VLOOKUP(R38,マスタ!$D$1:$E$99,2,FALSE)&amp;"'", "")&amp;IF(S38&lt;&gt;"",", subType: '"&amp;VLOOKUP(S38,マスタ!$D$1:$E$99,2,FALSE)&amp;"'","")&amp;""&amp;IF(T38&lt;&gt;"",",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'15-korunu-o-s-a-normal': {megami: 'korunu-story-10', name: 'コルヌコラムヌカラ', nameEn: 'Korunu Ko Ramu Nukar', nameZh: '凝努验心', nameZhG1: '凝努的力之试炼', nameKo: '코르누코라무누카라', ruby: '', rubyEn: '', baseType: 'special', type: 'action', subType: 'reaction', cost: '2', text: '対応した《攻撃》を打ち消す。\n【使用済】あなたの開始フェイズに相手のオーラに空きがなければ、相手はオーラから桜花結晶を1つダストに送り、1回凍結する。その後、相手が5つ以上凍結しているならば、相手は敗北する。', textZh: '打消被对应的《攻击》。\n【使用后】你的准备阶段中敌装中没有空位的话，自敌装中将1个樱花结晶移至虚，冻结对手1次。这之后，对手有5个或以上的冻结指示物的话，对手直接输掉这局游戏。', textZhG1: '打消被对应的 《攻击》。\n【使用后】你的准备阶段开始时，若敌装中没有空位，则将敌装中的1个樱花结晶移至虚，并冻结1次。然后若敌装中有至少5个冻结指示物，则对手输掉这局游戏。', textKo: '대응한 《공격》을 무효화한다.\n【사용됨】당신의 개시 페이즈에 상대의 오라에 빈 공간이 없다면, 상대는 오라에서 벚꽃 결정을 1개 더스트로 보내고 1번 동결한다. 그 후, 상대가 5개 이상 동결되어 있다면, 상대는 패배한다.', textEn: 'Cancel the attack this card was played as a Reaction to.\n\nDevoted: At the beginning of your turn, if your opponent\'s Aura is full, move 1 of those Sakura tokens to Shadow, then freeze them. If your opponent has 5 or more Ice counters, they lose the game.'}</v>
      </c>
      <c r="AO38" s="38" t="str">
        <f t="shared" si="0"/>
        <v xml:space="preserve">    /** 《コルヌコラムヌカラ》 */ export const KORUNU_O_S_A_NORMAL: TCardId = '15-korunu-o-s-a-normal';</v>
      </c>
      <c r="AP38" s="39" t="str">
        <f t="shared" si="1"/>
        <v xml:space="preserve">    | '15-korunu-o-s-a-normal'</v>
      </c>
    </row>
    <row r="39" spans="1:42" ht="96">
      <c r="A39" s="9" t="s">
        <v>178</v>
      </c>
      <c r="B39" s="9" t="s">
        <v>168</v>
      </c>
      <c r="C39" s="9"/>
      <c r="D39" s="9"/>
      <c r="E39" s="9" t="s">
        <v>181</v>
      </c>
      <c r="F39" s="9"/>
      <c r="G39" s="9" t="s">
        <v>419</v>
      </c>
      <c r="H39" s="9" t="s">
        <v>484</v>
      </c>
      <c r="I39" s="10"/>
      <c r="J39" s="9" t="s">
        <v>603</v>
      </c>
      <c r="K39" s="9" t="s">
        <v>662</v>
      </c>
      <c r="L39" s="9"/>
      <c r="M39" s="9" t="s">
        <v>92</v>
      </c>
      <c r="N39" s="9"/>
      <c r="O39" s="9"/>
      <c r="P39" s="9"/>
      <c r="Q39" s="9"/>
      <c r="R39" s="9" t="s">
        <v>87</v>
      </c>
      <c r="S39" s="9" t="s">
        <v>182</v>
      </c>
      <c r="T39" s="9"/>
      <c r="U39" s="11"/>
      <c r="V39" s="9"/>
      <c r="W39" s="11"/>
      <c r="X39" s="9"/>
      <c r="Y39" s="9" t="s">
        <v>185</v>
      </c>
      <c r="Z39" s="9" t="s">
        <v>190</v>
      </c>
      <c r="AA39" s="9"/>
      <c r="AB39" s="15" t="s">
        <v>189</v>
      </c>
      <c r="AC39" s="15"/>
      <c r="AD39" s="16" t="s">
        <v>460</v>
      </c>
      <c r="AE39" s="12"/>
      <c r="AF39" s="16" t="s">
        <v>515</v>
      </c>
      <c r="AG39" s="12" t="s">
        <v>561</v>
      </c>
      <c r="AH39" s="15" t="s">
        <v>699</v>
      </c>
      <c r="AI39" s="11"/>
      <c r="AJ39" s="11"/>
      <c r="AK39" s="11"/>
      <c r="AL39" s="11"/>
      <c r="AM39" s="11"/>
      <c r="AN39" s="8"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'"&amp;VLOOKUP(M39,マスタ!$A$1:$B$99,2,FALSE)&amp;"'"&amp;IF(N39="○",", extra: true","")&amp;IF(O39&lt;&gt;"",", extraFrom: '"&amp;O39&amp;"'","")&amp;IF(P39&lt;&gt;"",", exchangableTo: '"&amp;P39&amp;"'","")&amp;IF(Q39="○",", poison: true","")&amp;IF(R39&lt;&gt;"", ", type: '"&amp;VLOOKUP(R39,マスタ!$D$1:$E$99,2,FALSE)&amp;"'", "")&amp;IF(S39&lt;&gt;"",", subType: '"&amp;VLOOKUP(S39,マスタ!$D$1:$E$99,2,FALSE)&amp;"'","")&amp;""&amp;IF(T39&lt;&gt;"",",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'15-korunu-o-s-a-heroic': {megami: 'korunu-story-10', name: 'コルヌコラムヌカラ', nameEn: 'Korunu Ko Ramu Nukar', nameZh: '凝努验心', nameZhG1: '凝努的力之试炼', nameKo: '코르누코라무누카라', ruby: '', rubyEn: '', baseType: 'special', type: 'action', subType: 'reaction', cost: '2', text: '対応した《攻撃》を打ち消す。その《攻撃》がカードによるものならばそのカードをこのカードに封印し、現在のフェイズを終了する。\n【使用済】あなたの開始フェイズに相手のオーラに空きがなければ、相手はオーラから桜花結晶を1つダストに送り、1回凍結する。その後、相手が5つ以上凍結しているならば、相手は敗北する。', textZh: '打消被对应的《攻击》。此《攻击》是攻击牌的话就将那张牌封印于此牌下，结束当前阶段。\n【使用后】你的准备阶段中敌装中没有空位的话，自敌装中将1个樱花结晶移至虚，冻结对手1次。这之后，对手有5个或以上的冻结指示物的话，对手直接输掉这局游戏。', textZhG1: '打消被对应的《攻击》。若该《攻击》是由《攻击》牌发起的，则将该牌封印于此牌下，结束当前阶段。（《攻击》牌发起的《攻击》仅限由其自身记述的距离、伤害等信息构造的《攻击》，而不含由各类效果构造的《攻击》）\n【使用后】你的准备阶段开始时，若敌装中没有空位，则将对手装中的1个樱花结晶移至虚，并冻结1次。那之后，然后若敌装中有至少5个冻结指示物，则对手输掉这局游戏。', textKo: '대응한 《공격》을 무효화한다. 그 《공격》이 카드에 의한 것이라면 그 카드를 이 카드에 봉인하고 현재 페이즈를 종료한다.\n【사용됨】당신의 개시 페이즈에 상대의 오라에 빈 공간이 없다면, 상대는 오라에서 벚꽃 결정을 1개 더스트로 보내고 1번 동결한다. 그 후, 상대가 5개 이상 동결되어 있다면, 상대는 패배한다.', textEn: 'Cancel the attack this card was played as a Reaction to. If that attack was from a card, seal that card and end the current phase.\n\nDevoted: At the beginning of your turn, if your opponent\'s Aura is full, move 1 of those Sakura tokens to Shadow, then freeze them. If your opponent has 5 or more Ice counters, they lose the game.', sealable: true}</v>
      </c>
      <c r="AO39" s="38" t="str">
        <f t="shared" si="0"/>
        <v xml:space="preserve">    /** 《コルヌコラムヌカラ》 */ export const KORUNU_O_S_A_HEROIC: TCardId = '15-korunu-o-s-a-heroic';</v>
      </c>
      <c r="AP39" s="39" t="str">
        <f t="shared" si="1"/>
        <v xml:space="preserve">    | '15-korunu-o-s-a-heroic'</v>
      </c>
    </row>
    <row r="40" spans="1:42" ht="60">
      <c r="A40" s="9" t="s">
        <v>203</v>
      </c>
      <c r="B40" s="9" t="s">
        <v>351</v>
      </c>
      <c r="C40" s="9"/>
      <c r="D40" s="9"/>
      <c r="E40" s="9" t="s">
        <v>202</v>
      </c>
      <c r="F40" s="9" t="s">
        <v>207</v>
      </c>
      <c r="G40" s="9" t="s">
        <v>420</v>
      </c>
      <c r="H40" s="9" t="s">
        <v>420</v>
      </c>
      <c r="I40" s="10"/>
      <c r="J40" s="9" t="s">
        <v>604</v>
      </c>
      <c r="K40" s="9" t="s">
        <v>663</v>
      </c>
      <c r="L40" s="9"/>
      <c r="M40" s="9" t="s">
        <v>78</v>
      </c>
      <c r="N40" s="9"/>
      <c r="O40" s="9"/>
      <c r="P40" s="9"/>
      <c r="Q40" s="9"/>
      <c r="R40" s="9" t="s">
        <v>77</v>
      </c>
      <c r="S40" s="9" t="s">
        <v>79</v>
      </c>
      <c r="T40" s="9" t="s">
        <v>212</v>
      </c>
      <c r="U40" s="11"/>
      <c r="V40" s="9" t="s">
        <v>210</v>
      </c>
      <c r="W40" s="11"/>
      <c r="X40" s="9"/>
      <c r="Y40" s="9"/>
      <c r="Z40" s="9"/>
      <c r="AA40" s="9"/>
      <c r="AB40" s="15" t="s">
        <v>213</v>
      </c>
      <c r="AC40" s="15"/>
      <c r="AD40" s="16" t="s">
        <v>461</v>
      </c>
      <c r="AE40" s="12"/>
      <c r="AF40" s="16" t="s">
        <v>516</v>
      </c>
      <c r="AG40" s="12" t="s">
        <v>562</v>
      </c>
      <c r="AH40" s="15" t="s">
        <v>700</v>
      </c>
      <c r="AI40" s="11"/>
      <c r="AJ40" s="11"/>
      <c r="AK40" s="11"/>
      <c r="AL40" s="11"/>
      <c r="AM40" s="11"/>
      <c r="AN40" s="8"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'"&amp;VLOOKUP(M40,マスタ!$A$1:$B$99,2,FALSE)&amp;"'"&amp;IF(N40="○",", extra: true","")&amp;IF(O40&lt;&gt;"",", extraFrom: '"&amp;O40&amp;"'","")&amp;IF(P40&lt;&gt;"",", exchangableTo: '"&amp;P40&amp;"'","")&amp;IF(Q40="○",", poison: true","")&amp;IF(R40&lt;&gt;"", ", type: '"&amp;VLOOKUP(R40,マスタ!$D$1:$E$99,2,FALSE)&amp;"'", "")&amp;IF(S40&lt;&gt;"",", subType: '"&amp;VLOOKUP(S40,マスタ!$D$1:$E$99,2,FALSE)&amp;"'","")&amp;""&amp;IF(T40&lt;&gt;"",",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'02-saine-A2-n-a-normal': {megami: 'saine-story-12', name: '雪月', nameEn: 'Waning Frostbloom', nameZh: '雪月', nameZhG1: '雪月', nameKo: '설월', ruby: 'せつげつ', rubyEn: '', baseType: 'normal', type: 'attack', subType: 'reaction', range: '2-7', damage: '2/1', text: '【常時】八相―あなたのオーラが0ならば、この《攻撃》は+0/+1となる。\n【常時】現在が相手のターンならば、この《攻撃》のダメージはあなたが選ぶ。', textZh: '【常时】八相～若自装中没有樱花结晶，则此《攻击》得+0/+1。\n【常时】现在是对手的回合的话，此《攻击》如何承受伤害由你来选择。', textZhG1: '【常时】八相～若自装中的樱花结晶的数目等于0，则此《攻击》获得+0/+1。\n【常时】若当前回合为对手的回合，则由你选择对手用装还是命承受此《攻击》的伤害。', textKo: '【상시】팔상―당신의 오라가 0이라면, 이 《공격》은 +0/+1 된다.\n【상시】현재가 상대 턴이라면 이 《공격》의 데미지는 당신이 고른다.', textEn: 'Forced: Idea - This attack gains +0/+1 if you have no Sakura tokens on your Aura.\n\nForced: If it\'s your opponent\'s turn, you choose if this attack\'s deals damage to Aura or Life.'}</v>
      </c>
      <c r="AO40" s="38" t="str">
        <f t="shared" si="0"/>
        <v xml:space="preserve">    /** 《雪月》 */ export const SAINE_A2_N_A_NORMAL: TCardId = '02-saine-A2-n-a-normal';</v>
      </c>
      <c r="AP40" s="39" t="str">
        <f t="shared" si="1"/>
        <v xml:space="preserve">    | '02-saine-A2-n-a-normal'</v>
      </c>
    </row>
    <row r="41" spans="1:42" ht="60">
      <c r="A41" s="9" t="s">
        <v>204</v>
      </c>
      <c r="B41" s="9" t="s">
        <v>351</v>
      </c>
      <c r="C41" s="9"/>
      <c r="D41" s="9"/>
      <c r="E41" s="9" t="s">
        <v>202</v>
      </c>
      <c r="F41" s="9" t="s">
        <v>207</v>
      </c>
      <c r="G41" s="9" t="s">
        <v>420</v>
      </c>
      <c r="H41" s="9" t="s">
        <v>420</v>
      </c>
      <c r="I41" s="10"/>
      <c r="J41" s="9" t="s">
        <v>604</v>
      </c>
      <c r="K41" s="9" t="s">
        <v>663</v>
      </c>
      <c r="L41" s="9"/>
      <c r="M41" s="9" t="s">
        <v>78</v>
      </c>
      <c r="N41" s="9"/>
      <c r="O41" s="9"/>
      <c r="P41" s="9"/>
      <c r="Q41" s="9"/>
      <c r="R41" s="9" t="s">
        <v>77</v>
      </c>
      <c r="S41" s="9" t="s">
        <v>79</v>
      </c>
      <c r="T41" s="9" t="s">
        <v>212</v>
      </c>
      <c r="U41" s="11"/>
      <c r="V41" s="9" t="s">
        <v>211</v>
      </c>
      <c r="W41" s="11"/>
      <c r="X41" s="9"/>
      <c r="Y41" s="9"/>
      <c r="Z41" s="9"/>
      <c r="AA41" s="9"/>
      <c r="AB41" s="15" t="s">
        <v>213</v>
      </c>
      <c r="AC41" s="15"/>
      <c r="AD41" s="16" t="s">
        <v>461</v>
      </c>
      <c r="AE41" s="12"/>
      <c r="AF41" s="16" t="s">
        <v>516</v>
      </c>
      <c r="AG41" s="12" t="s">
        <v>562</v>
      </c>
      <c r="AH41" s="15" t="s">
        <v>700</v>
      </c>
      <c r="AI41" s="11"/>
      <c r="AJ41" s="11"/>
      <c r="AK41" s="11"/>
      <c r="AL41" s="11"/>
      <c r="AM41" s="11"/>
      <c r="AN41" s="8"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'"&amp;VLOOKUP(M41,マスタ!$A$1:$B$99,2,FALSE)&amp;"'"&amp;IF(N41="○",", extra: true","")&amp;IF(O41&lt;&gt;"",", extraFrom: '"&amp;O41&amp;"'","")&amp;IF(P41&lt;&gt;"",", exchangableTo: '"&amp;P41&amp;"'","")&amp;IF(Q41="○",", poison: true","")&amp;IF(R41&lt;&gt;"", ", type: '"&amp;VLOOKUP(R41,マスタ!$D$1:$E$99,2,FALSE)&amp;"'", "")&amp;IF(S41&lt;&gt;"",", subType: '"&amp;VLOOKUP(S41,マスタ!$D$1:$E$99,2,FALSE)&amp;"'","")&amp;""&amp;IF(T41&lt;&gt;"",",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'02-saine-A2-n-a-heroic': {megami: 'saine-story-12', name: '雪月', nameEn: 'Waning Frostbloom', nameZh: '雪月', nameZhG1: '雪月', nameKo: '설월', ruby: 'せつげつ', rubyEn: '', baseType: 'normal', type: 'attack', subType: 'reaction', range: '2-7', damage: '3/1', text: '【常時】八相―あなたのオーラが0ならば、この《攻撃》は+0/+1となる。\n【常時】現在が相手のターンならば、この《攻撃》のダメージはあなたが選ぶ。', textZh: '【常时】八相～若自装中没有樱花结晶，则此《攻击》得+0/+1。\n【常时】现在是对手的回合的话，此《攻击》如何承受伤害由你来选择。', textZhG1: '【常时】八相～若自装中的樱花结晶的数目等于0，则此《攻击》获得+0/+1。\n【常时】若当前回合为对手的回合，则由你选择对手用装还是命承受此《攻击》的伤害。', textKo: '【상시】팔상―당신의 오라가 0이라면, 이 《공격》은 +0/+1 된다.\n【상시】현재가 상대 턴이라면 이 《공격》의 데미지는 당신이 고른다.', textEn: 'Forced: Idea - This attack gains +0/+1 if you have no Sakura tokens on your Aura.\n\nForced: If it\'s your opponent\'s turn, you choose if this attack\'s deals damage to Aura or Life.'}</v>
      </c>
      <c r="AO41" s="38" t="str">
        <f t="shared" si="0"/>
        <v xml:space="preserve">    /** 《雪月》 */ export const SAINE_A2_N_A_HEROIC: TCardId = '02-saine-A2-n-a-heroic';</v>
      </c>
      <c r="AP41" s="39" t="str">
        <f t="shared" si="1"/>
        <v xml:space="preserve">    | '02-saine-A2-n-a-heroic'</v>
      </c>
    </row>
    <row r="42" spans="1:42" ht="48">
      <c r="A42" s="9" t="s">
        <v>205</v>
      </c>
      <c r="B42" s="9" t="s">
        <v>351</v>
      </c>
      <c r="C42" s="9"/>
      <c r="D42" s="9"/>
      <c r="E42" s="9" t="s">
        <v>208</v>
      </c>
      <c r="F42" s="9" t="s">
        <v>209</v>
      </c>
      <c r="G42" s="9" t="s">
        <v>421</v>
      </c>
      <c r="H42" s="9" t="s">
        <v>421</v>
      </c>
      <c r="I42" s="10"/>
      <c r="J42" s="9" t="s">
        <v>605</v>
      </c>
      <c r="K42" s="9" t="s">
        <v>664</v>
      </c>
      <c r="L42" s="9"/>
      <c r="M42" s="9" t="s">
        <v>92</v>
      </c>
      <c r="N42" s="9"/>
      <c r="O42" s="9"/>
      <c r="P42" s="9"/>
      <c r="Q42" s="9"/>
      <c r="R42" s="9" t="s">
        <v>87</v>
      </c>
      <c r="S42" s="9" t="s">
        <v>79</v>
      </c>
      <c r="T42" s="9"/>
      <c r="U42" s="11"/>
      <c r="V42" s="9"/>
      <c r="W42" s="11"/>
      <c r="X42" s="9"/>
      <c r="Y42" s="9" t="s">
        <v>146</v>
      </c>
      <c r="Z42" s="9"/>
      <c r="AA42" s="9"/>
      <c r="AB42" s="15" t="s">
        <v>214</v>
      </c>
      <c r="AC42" s="15"/>
      <c r="AD42" s="16" t="s">
        <v>462</v>
      </c>
      <c r="AE42" s="12"/>
      <c r="AF42" s="16" t="s">
        <v>517</v>
      </c>
      <c r="AG42" s="12" t="s">
        <v>563</v>
      </c>
      <c r="AH42" s="15" t="s">
        <v>701</v>
      </c>
      <c r="AI42" s="11"/>
      <c r="AJ42" s="11"/>
      <c r="AK42" s="11"/>
      <c r="AL42" s="11"/>
      <c r="AM42" s="11"/>
      <c r="AN42" s="8" t="str">
        <f>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'"&amp;VLOOKUP(M42,マスタ!$A$1:$B$99,2,FALSE)&amp;"'"&amp;IF(N42="○",", extra: true","")&amp;IF(O42&lt;&gt;"",", extraFrom: '"&amp;O42&amp;"'","")&amp;IF(P42&lt;&gt;"",", exchangableTo: '"&amp;P42&amp;"'","")&amp;IF(Q42="○",", poison: true","")&amp;IF(R42&lt;&gt;"", ", type: '"&amp;VLOOKUP(R42,マスタ!$D$1:$E$99,2,FALSE)&amp;"'", "")&amp;IF(S42&lt;&gt;"",", subType: '"&amp;VLOOKUP(S42,マスタ!$D$1:$E$99,2,FALSE)&amp;"'","")&amp;""&amp;IF(T42&lt;&gt;"",",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'02-saine-A2-s-a-normal': {megami: 'saine-story-12', name: '絶華絶景', nameEn: 'Wilt and Wither', nameZh: '绝华绝景', nameZhG1: '绝华绝景', nameKo: '절화절경', ruby: 'ぜっかぜっけい', rubyEn: '', baseType: 'special', type: 'action', subType: 'reaction', cost: '5', text: '対応した《攻撃》の解決後に、あなたと相手のオーラを好きなだけダストに送り、現在のフェイズを終了する。', textZh: '被对应的《攻击》结算后，将自装和敌装的任意数目移至虚，i结束当前阶段。', textZhG1: '被对应的《攻击》结算完毕后，你可以从自装和敌装中将任意数量的樱花结晶移至虚，然后结束当前阶段。', textKo: '대응한 《공격》의 해결 후에 당신과 상대의 오라를 원하는 만큼 더스트로 보내고 현재 페이즈를 종료한다.', textEn: 'After the attack this card was played as a Reaction to resolves, move any number of Sakura tokens in any combination from each player\'s Aura to Shadow, and end the current phase.'}</v>
      </c>
      <c r="AO42" s="38" t="str">
        <f t="shared" si="0"/>
        <v xml:space="preserve">    /** 《絶華絶景》 */ export const SAINE_A2_S_A_NORMAL: TCardId = '02-saine-A2-s-a-normal';</v>
      </c>
      <c r="AP42" s="39" t="str">
        <f t="shared" si="1"/>
        <v xml:space="preserve">    | '02-saine-A2-s-a-normal'</v>
      </c>
    </row>
    <row r="43" spans="1:42" ht="72">
      <c r="A43" s="9" t="s">
        <v>206</v>
      </c>
      <c r="B43" s="9" t="s">
        <v>351</v>
      </c>
      <c r="C43" s="9"/>
      <c r="D43" s="9"/>
      <c r="E43" s="9" t="s">
        <v>208</v>
      </c>
      <c r="F43" s="9" t="s">
        <v>209</v>
      </c>
      <c r="G43" s="9" t="s">
        <v>421</v>
      </c>
      <c r="H43" s="9" t="s">
        <v>421</v>
      </c>
      <c r="I43" s="10"/>
      <c r="J43" s="9" t="s">
        <v>605</v>
      </c>
      <c r="K43" s="9" t="s">
        <v>664</v>
      </c>
      <c r="L43" s="9"/>
      <c r="M43" s="9" t="s">
        <v>92</v>
      </c>
      <c r="N43" s="9"/>
      <c r="O43" s="9"/>
      <c r="P43" s="9"/>
      <c r="Q43" s="9"/>
      <c r="R43" s="9" t="s">
        <v>87</v>
      </c>
      <c r="S43" s="9" t="s">
        <v>79</v>
      </c>
      <c r="T43" s="9"/>
      <c r="U43" s="11"/>
      <c r="V43" s="9"/>
      <c r="W43" s="11"/>
      <c r="X43" s="9"/>
      <c r="Y43" s="9" t="s">
        <v>95</v>
      </c>
      <c r="Z43" s="9"/>
      <c r="AA43" s="9"/>
      <c r="AB43" s="15" t="s">
        <v>215</v>
      </c>
      <c r="AC43" s="15"/>
      <c r="AD43" s="16" t="s">
        <v>463</v>
      </c>
      <c r="AE43" s="12"/>
      <c r="AF43" s="16" t="s">
        <v>518</v>
      </c>
      <c r="AG43" s="12" t="s">
        <v>564</v>
      </c>
      <c r="AH43" s="15" t="s">
        <v>702</v>
      </c>
      <c r="AI43" s="11"/>
      <c r="AJ43" s="11"/>
      <c r="AK43" s="11"/>
      <c r="AL43" s="11"/>
      <c r="AM43" s="11"/>
      <c r="AN43" s="8" t="str">
        <f>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'"&amp;VLOOKUP(M43,マスタ!$A$1:$B$99,2,FALSE)&amp;"'"&amp;IF(N43="○",", extra: true","")&amp;IF(O43&lt;&gt;"",", extraFrom: '"&amp;O43&amp;"'","")&amp;IF(P43&lt;&gt;"",", exchangableTo: '"&amp;P43&amp;"'","")&amp;IF(Q43="○",", poison: true","")&amp;IF(R43&lt;&gt;"", ", type: '"&amp;VLOOKUP(R43,マスタ!$D$1:$E$99,2,FALSE)&amp;"'", "")&amp;IF(S43&lt;&gt;"",", subType: '"&amp;VLOOKUP(S43,マスタ!$D$1:$E$99,2,FALSE)&amp;"'","")&amp;""&amp;IF(T43&lt;&gt;"",",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'02-saine-A2-s-a-heroic': {megami: 'saine-story-12', name: '絶華絶景', nameEn: 'Wilt and Wither', nameZh: '绝华绝景', nameZhG1: '绝华绝景', nameKo: '절화절경', ruby: 'ぜっかぜっけい', rubyEn: '', baseType: 'special', type: 'action', subType: 'reaction', cost: '3', text: '対応した《攻撃》の解決後に現在のフェイズを終了する。\n【使用済】あなたのメインフェイズの開始時に、あなたと相手のオーラをすべてダストへと送り、このカードを未使用に戻す。', textZh: '被对应的《攻击》结算后，结束当前阶段。\n【使用后】你的主要阶段开始时，将自装和敌装全部移至虚，将此卡变为未使用的状态。', textZhG1: '打消被对应的《攻击》。\n【使用后】你的主要阶段开始时，将自装与敌装中的所有樱花结晶移至虚，将此牌变为未使用状态。', textKo: '대응한 《공격》의 해결 후에 현재 페이즈를 종료한다.\n【사용됨】당신의 메인 페이즈 개시 시에 당신과 상대의 오라를 전부 더스트로 보내고 이 카드를 미사용으로 되돌린다.', textEn: 'After the attack this card was played as a Reaction to resolves, end the current phase.\n\nDevoted: At the beginning of your main phase, move all Sakura tokens from both players\' Aura to Shadow, and turn this card face-down.'}</v>
      </c>
      <c r="AO43" s="38" t="str">
        <f t="shared" si="0"/>
        <v xml:space="preserve">    /** 《絶華絶景》 */ export const SAINE_A2_S_A_HEROIC: TCardId = '02-saine-A2-s-a-heroic';</v>
      </c>
      <c r="AP43" s="39" t="str">
        <f t="shared" si="1"/>
        <v xml:space="preserve">    | '02-saine-A2-s-a-heroic'</v>
      </c>
    </row>
    <row r="44" spans="1:42" ht="24">
      <c r="A44" s="9" t="s">
        <v>274</v>
      </c>
      <c r="B44" s="9" t="s">
        <v>352</v>
      </c>
      <c r="C44" s="9"/>
      <c r="D44" s="9"/>
      <c r="E44" s="9" t="s">
        <v>278</v>
      </c>
      <c r="F44" s="9" t="s">
        <v>356</v>
      </c>
      <c r="G44" s="9" t="s">
        <v>422</v>
      </c>
      <c r="H44" s="9" t="s">
        <v>422</v>
      </c>
      <c r="I44" s="10"/>
      <c r="J44" s="9" t="s">
        <v>606</v>
      </c>
      <c r="K44" s="9" t="s">
        <v>665</v>
      </c>
      <c r="L44" s="9"/>
      <c r="M44" s="9" t="s">
        <v>78</v>
      </c>
      <c r="N44" s="9"/>
      <c r="O44" s="9"/>
      <c r="P44" s="9"/>
      <c r="Q44" s="9"/>
      <c r="R44" s="9" t="s">
        <v>151</v>
      </c>
      <c r="S44" s="9"/>
      <c r="T44" s="9"/>
      <c r="U44" s="11"/>
      <c r="V44" s="9"/>
      <c r="W44" s="11"/>
      <c r="X44" s="9" t="s">
        <v>281</v>
      </c>
      <c r="Y44" s="9"/>
      <c r="Z44" s="9"/>
      <c r="AA44" s="9"/>
      <c r="AB44" s="15" t="s">
        <v>282</v>
      </c>
      <c r="AC44" s="15"/>
      <c r="AD44" s="16" t="s">
        <v>464</v>
      </c>
      <c r="AE44" s="12"/>
      <c r="AF44" s="16" t="s">
        <v>519</v>
      </c>
      <c r="AG44" s="12" t="s">
        <v>565</v>
      </c>
      <c r="AH44" s="15" t="s">
        <v>703</v>
      </c>
      <c r="AI44" s="11"/>
      <c r="AJ44" s="11"/>
      <c r="AK44" s="11"/>
      <c r="AL44" s="11"/>
      <c r="AM44" s="11"/>
      <c r="AN44" s="8" t="str">
        <f>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'"&amp;VLOOKUP(M44,マスタ!$A$1:$B$99,2,FALSE)&amp;"'"&amp;IF(N44="○",", extra: true","")&amp;IF(O44&lt;&gt;"",", extraFrom: '"&amp;O44&amp;"'","")&amp;IF(P44&lt;&gt;"",", exchangableTo: '"&amp;P44&amp;"'","")&amp;IF(Q44="○",", poison: true","")&amp;IF(R44&lt;&gt;"", ", type: '"&amp;VLOOKUP(R44,マスタ!$D$1:$E$99,2,FALSE)&amp;"'", "")&amp;IF(S44&lt;&gt;"",", subType: '"&amp;VLOOKUP(S44,マスタ!$D$1:$E$99,2,FALSE)&amp;"'","")&amp;""&amp;IF(T44&lt;&gt;"",",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'04-tokoyo-o-n-a-normal': {megami: 'tokoyo-story-13', name: '蝶の舞', nameEn: 'Flutter Dance', nameZh: '蝶之舞', nameZhG1: '蝶之舞', nameKo: '나비의 무대', ruby: 'ちょうのまい', rubyEn: '', baseType: 'normal', type: 'enhance', capacity: '4', text: '【展開時/破棄時】攻撃『適正距離2-5、-/1』を行う。', textZh: '【展开时/破弃时】进行一次“攻击距离2-5、伤害-/1”的攻击。', textZhG1: '【展开时/破弃时】进行一次『攻击距离2-5 伤害-/1』的攻击。', textKo: '【전개시/파기시】공격『적정거리2-5, -/1』을 한다.', textEn: 'Initialize/Disenchant: You attack with "Range: 2-5, Damage: -/1".'}</v>
      </c>
      <c r="AO44" s="38" t="str">
        <f t="shared" si="0"/>
        <v xml:space="preserve">    /** 《蝶の舞》 */ export const TOKOYO_O_N_A_NORMAL: TCardId = '04-tokoyo-o-n-a-normal';</v>
      </c>
      <c r="AP44" s="39" t="str">
        <f t="shared" si="1"/>
        <v xml:space="preserve">    | '04-tokoyo-o-n-a-normal'</v>
      </c>
    </row>
    <row r="45" spans="1:42" ht="60">
      <c r="A45" s="9" t="s">
        <v>275</v>
      </c>
      <c r="B45" s="9" t="s">
        <v>352</v>
      </c>
      <c r="C45" s="9"/>
      <c r="D45" s="9"/>
      <c r="E45" s="9" t="s">
        <v>278</v>
      </c>
      <c r="F45" s="9" t="s">
        <v>356</v>
      </c>
      <c r="G45" s="9" t="s">
        <v>422</v>
      </c>
      <c r="H45" s="9" t="s">
        <v>422</v>
      </c>
      <c r="I45" s="10"/>
      <c r="J45" s="9" t="s">
        <v>606</v>
      </c>
      <c r="K45" s="9" t="s">
        <v>665</v>
      </c>
      <c r="L45" s="9"/>
      <c r="M45" s="9" t="s">
        <v>78</v>
      </c>
      <c r="N45" s="9"/>
      <c r="O45" s="9"/>
      <c r="P45" s="9"/>
      <c r="Q45" s="9"/>
      <c r="R45" s="9" t="s">
        <v>151</v>
      </c>
      <c r="S45" s="9"/>
      <c r="T45" s="9"/>
      <c r="U45" s="11"/>
      <c r="V45" s="9"/>
      <c r="W45" s="11"/>
      <c r="X45" s="9" t="s">
        <v>237</v>
      </c>
      <c r="Y45" s="9"/>
      <c r="Z45" s="9"/>
      <c r="AA45" s="9"/>
      <c r="AB45" s="15" t="s">
        <v>283</v>
      </c>
      <c r="AC45" s="15"/>
      <c r="AD45" s="16" t="s">
        <v>465</v>
      </c>
      <c r="AE45" s="12"/>
      <c r="AF45" s="16" t="s">
        <v>520</v>
      </c>
      <c r="AG45" s="12" t="s">
        <v>566</v>
      </c>
      <c r="AH45" s="15" t="s">
        <v>704</v>
      </c>
      <c r="AI45" s="11"/>
      <c r="AJ45" s="11"/>
      <c r="AK45" s="11"/>
      <c r="AL45" s="11"/>
      <c r="AM45" s="11"/>
      <c r="AN45" s="8" t="str">
        <f>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'"&amp;VLOOKUP(M45,マスタ!$A$1:$B$99,2,FALSE)&amp;"'"&amp;IF(N45="○",", extra: true","")&amp;IF(O45&lt;&gt;"",", extraFrom: '"&amp;O45&amp;"'","")&amp;IF(P45&lt;&gt;"",", exchangableTo: '"&amp;P45&amp;"'","")&amp;IF(Q45="○",", poison: true","")&amp;IF(R45&lt;&gt;"", ", type: '"&amp;VLOOKUP(R45,マスタ!$D$1:$E$99,2,FALSE)&amp;"'", "")&amp;IF(S45&lt;&gt;"",", subType: '"&amp;VLOOKUP(S45,マスタ!$D$1:$E$99,2,FALSE)&amp;"'","")&amp;""&amp;IF(T45&lt;&gt;"",",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'04-tokoyo-o-n-a-heroic': {megami: 'tokoyo-story-13', name: '蝶の舞', nameEn: 'Flutter Dance', nameZh: '蝶之舞', nameZhG1: '蝶之舞', nameKo: '나비의 무대', ruby: 'ちょうのまい', rubyEn: '', baseType: 'normal', type: 'enhance', capacity: '2', text: '【展開時/破棄時】攻撃『適正距離2-6、-/1、対応不可』を行う。\n【展開中】相手のターンにこのカードの上の桜花結晶は移動しない。', textZh: '【展开时/破弃时】进行一次“攻击距离2-6、伤害-/1、不可被对应”的攻击。\n【展开中】对手的回合内，此牌上的樱花结晶不会移动。', textZhG1: '【展开时/破弃时】进行一次『攻击距离2-5 伤害-/1 不可被对应』的攻击。\n【展开中】对手的回合内，此牌上的樱花结晶不会被移除。', textKo: '【전개시/파기시】공격『적정거리2-6, -/1, 대응불가』를 한다.\n【전개중】상대의 턴에 이 카드 위의 벚꽃 결정은 이동하지 않는다.', textEn: 'Initialize/Disenchant: You attack with "Range: 2-6, Damage: -/1, No Reactions".\n\nOngoing: Sakura tokens cannot leave this card on your opponent\'s turn.'}</v>
      </c>
      <c r="AO45" s="38" t="str">
        <f t="shared" si="0"/>
        <v xml:space="preserve">    /** 《蝶の舞》 */ export const TOKOYO_O_N_A_HEROIC: TCardId = '04-tokoyo-o-n-a-heroic';</v>
      </c>
      <c r="AP45" s="39" t="str">
        <f t="shared" si="1"/>
        <v xml:space="preserve">    | '04-tokoyo-o-n-a-heroic'</v>
      </c>
    </row>
    <row r="46" spans="1:42" ht="24">
      <c r="A46" s="9" t="s">
        <v>276</v>
      </c>
      <c r="B46" s="9" t="s">
        <v>352</v>
      </c>
      <c r="C46" s="9"/>
      <c r="D46" s="9"/>
      <c r="E46" s="9" t="s">
        <v>279</v>
      </c>
      <c r="F46" s="9" t="s">
        <v>280</v>
      </c>
      <c r="G46" s="9" t="s">
        <v>423</v>
      </c>
      <c r="H46" s="9" t="s">
        <v>423</v>
      </c>
      <c r="I46" s="10"/>
      <c r="J46" s="9" t="s">
        <v>607</v>
      </c>
      <c r="K46" s="9" t="s">
        <v>666</v>
      </c>
      <c r="L46" s="9"/>
      <c r="M46" s="9" t="s">
        <v>92</v>
      </c>
      <c r="N46" s="9"/>
      <c r="O46" s="9"/>
      <c r="P46" s="9"/>
      <c r="Q46" s="9"/>
      <c r="R46" s="9" t="s">
        <v>87</v>
      </c>
      <c r="S46" s="9"/>
      <c r="T46" s="9"/>
      <c r="U46" s="11"/>
      <c r="V46" s="9"/>
      <c r="W46" s="11"/>
      <c r="X46" s="9"/>
      <c r="Y46" s="9" t="s">
        <v>142</v>
      </c>
      <c r="Z46" s="9"/>
      <c r="AA46" s="9"/>
      <c r="AB46" s="15" t="s">
        <v>284</v>
      </c>
      <c r="AC46" s="15"/>
      <c r="AD46" s="16" t="s">
        <v>466</v>
      </c>
      <c r="AE46" s="12"/>
      <c r="AF46" s="16" t="s">
        <v>521</v>
      </c>
      <c r="AG46" s="12" t="s">
        <v>567</v>
      </c>
      <c r="AH46" s="15" t="s">
        <v>705</v>
      </c>
      <c r="AI46" s="11"/>
      <c r="AJ46" s="11"/>
      <c r="AK46" s="11"/>
      <c r="AL46" s="11"/>
      <c r="AM46" s="11"/>
      <c r="AN46" s="8" t="str">
        <f>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'"&amp;VLOOKUP(M46,マスタ!$A$1:$B$99,2,FALSE)&amp;"'"&amp;IF(N46="○",", extra: true","")&amp;IF(O46&lt;&gt;"",", extraFrom: '"&amp;O46&amp;"'","")&amp;IF(P46&lt;&gt;"",", exchangableTo: '"&amp;P46&amp;"'","")&amp;IF(Q46="○",", poison: true","")&amp;IF(R46&lt;&gt;"", ", type: '"&amp;VLOOKUP(R46,マスタ!$D$1:$E$99,2,FALSE)&amp;"'", "")&amp;IF(S46&lt;&gt;"",", subType: '"&amp;VLOOKUP(S46,マスタ!$D$1:$E$99,2,FALSE)&amp;"'","")&amp;""&amp;IF(T46&lt;&gt;"",",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'04-tokoyo-o-s-a-normal': {megami: 'tokoyo-story-13', name: '花鳥風月常世郷', nameEn: 'Realm of Flawless Beauty', nameZh: '花鸟风月常世乡', nameZhG1: '花鸟风月常世乡', nameKo: '화초풍월 영원향', ruby: 'かちょうふうげつとこよざと', rubyEn: '', baseType: 'special', type: 'action', cost: '1', text: '【使用済】あなたの手札の最大枚数は1増加し、相手の手札の最大枚数は1減少する。', textZh: '【使用后】你的手牌上限增加1，对手的手牌上限减少1。', textZhG1: '【使用后】你的手牌上限增大1，对手的手牌上限减小1。', textKo: '【사용됨】당신의 손패의 최대치는 1증가하고, 상대의 손패의 최대치는 1감소한다.', textEn: 'Devoted: Your maximum hand size is increased by 1. Your opponent\'s maximum hand size is decreased by 1.'}</v>
      </c>
      <c r="AO46" s="38" t="str">
        <f t="shared" si="0"/>
        <v xml:space="preserve">    /** 《花鳥風月常世郷》 */ export const TOKOYO_O_S_A_NORMAL: TCardId = '04-tokoyo-o-s-a-normal';</v>
      </c>
      <c r="AP46" s="39" t="str">
        <f t="shared" si="1"/>
        <v xml:space="preserve">    | '04-tokoyo-o-s-a-normal'</v>
      </c>
    </row>
    <row r="47" spans="1:42" ht="60">
      <c r="A47" s="9" t="s">
        <v>277</v>
      </c>
      <c r="B47" s="9" t="s">
        <v>352</v>
      </c>
      <c r="C47" s="9"/>
      <c r="D47" s="9"/>
      <c r="E47" s="9" t="s">
        <v>279</v>
      </c>
      <c r="F47" s="9" t="s">
        <v>280</v>
      </c>
      <c r="G47" s="9" t="s">
        <v>423</v>
      </c>
      <c r="H47" s="9" t="s">
        <v>423</v>
      </c>
      <c r="I47" s="10"/>
      <c r="J47" s="9" t="s">
        <v>607</v>
      </c>
      <c r="K47" s="9" t="s">
        <v>666</v>
      </c>
      <c r="L47" s="9"/>
      <c r="M47" s="9" t="s">
        <v>92</v>
      </c>
      <c r="N47" s="9"/>
      <c r="O47" s="9"/>
      <c r="P47" s="9"/>
      <c r="Q47" s="9"/>
      <c r="R47" s="9" t="s">
        <v>87</v>
      </c>
      <c r="S47" s="9"/>
      <c r="T47" s="9"/>
      <c r="U47" s="11"/>
      <c r="V47" s="9"/>
      <c r="W47" s="11"/>
      <c r="X47" s="9"/>
      <c r="Y47" s="9" t="s">
        <v>142</v>
      </c>
      <c r="Z47" s="9"/>
      <c r="AA47" s="9"/>
      <c r="AB47" s="15" t="s">
        <v>285</v>
      </c>
      <c r="AC47" s="15"/>
      <c r="AD47" s="16" t="s">
        <v>467</v>
      </c>
      <c r="AE47" s="12"/>
      <c r="AF47" s="16" t="s">
        <v>522</v>
      </c>
      <c r="AG47" s="12" t="s">
        <v>568</v>
      </c>
      <c r="AH47" s="15" t="s">
        <v>706</v>
      </c>
      <c r="AI47" s="11"/>
      <c r="AJ47" s="11"/>
      <c r="AK47" s="11"/>
      <c r="AL47" s="11"/>
      <c r="AM47" s="11"/>
      <c r="AN47" s="8" t="str">
        <f>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'"&amp;VLOOKUP(M47,マスタ!$A$1:$B$99,2,FALSE)&amp;"'"&amp;IF(N47="○",", extra: true","")&amp;IF(O47&lt;&gt;"",", extraFrom: '"&amp;O47&amp;"'","")&amp;IF(P47&lt;&gt;"",", exchangableTo: '"&amp;P47&amp;"'","")&amp;IF(Q47="○",", poison: true","")&amp;IF(R47&lt;&gt;"", ", type: '"&amp;VLOOKUP(R47,マスタ!$D$1:$E$99,2,FALSE)&amp;"'", "")&amp;IF(S47&lt;&gt;"",", subType: '"&amp;VLOOKUP(S47,マスタ!$D$1:$E$99,2,FALSE)&amp;"'","")&amp;""&amp;IF(T47&lt;&gt;"",",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'04-tokoyo-o-s-a-heroic': {megami: 'tokoyo-story-13', name: '花鳥風月常世郷', nameEn: 'Realm of Flawless Beauty', nameZh: '花鸟风月常世乡', nameZhG1: '花鸟风月常世乡', nameKo: '화초풍월 영원향', ruby: 'かちょうふうげつとこよざと', rubyEn: '', baseType: 'special', type: 'action', cost: '1', text: '【使用済】あなたの手札の最大枚数は1増加し、相手の手札の最大枚数は1減少する。\n【使用済】境地―あなたの終了フェイズにあなたの集中力が2ならば、相手は畏縮する。', textZh: '【使用后】你的手牌上限增加1，对手的手牌上限减少1。\n【使用后】境地～你在结束阶段有2点集中力的话，令对手畏缩。', textZhG1: '【使用后】你的手牌上限增大1，对手的手牌上限减小1。\n【使用后】境地～你的结束阶段开始时，若你的集中力等于2，则对手畏缩。', textKo: '【사용됨】당신의 손패의 최대치는 1증가하고, 상대의 손패의 최대치는 1감소한다.\n【사용됨】경지―당신의 종료 페이즈에 당신의 집중력이 2라면, 상대는 위축한다.', textEn: 'Devoted: Your maximum hand size is increased by 1. Your opponent\'s maximum hand size is decreased by 1.\n\nDevoted: Artistic - At the end of your turn, if your Vigor is 2, flinch your opponent.'}</v>
      </c>
      <c r="AO47" s="38" t="str">
        <f t="shared" si="0"/>
        <v xml:space="preserve">    /** 《花鳥風月常世郷》 */ export const TOKOYO_O_S_A_HEROIC: TCardId = '04-tokoyo-o-s-a-heroic';</v>
      </c>
      <c r="AP47" s="39" t="str">
        <f t="shared" si="1"/>
        <v xml:space="preserve">    | '04-tokoyo-o-s-a-heroic'</v>
      </c>
    </row>
    <row r="48" spans="1:42" ht="48">
      <c r="A48" s="9" t="s">
        <v>361</v>
      </c>
      <c r="B48" s="1" t="s">
        <v>359</v>
      </c>
      <c r="C48" s="9"/>
      <c r="D48" s="9"/>
      <c r="E48" s="9" t="s">
        <v>362</v>
      </c>
      <c r="F48" s="9" t="s">
        <v>363</v>
      </c>
      <c r="G48" s="9" t="s">
        <v>424</v>
      </c>
      <c r="H48" s="9" t="s">
        <v>424</v>
      </c>
      <c r="I48" s="10"/>
      <c r="J48" s="9" t="s">
        <v>527</v>
      </c>
      <c r="K48" s="9" t="s">
        <v>626</v>
      </c>
      <c r="L48" s="9"/>
      <c r="M48" s="9" t="s">
        <v>92</v>
      </c>
      <c r="N48" s="9"/>
      <c r="O48" s="9"/>
      <c r="P48" s="9"/>
      <c r="Q48" s="9"/>
      <c r="R48" s="9" t="s">
        <v>87</v>
      </c>
      <c r="S48" s="9"/>
      <c r="T48" s="9"/>
      <c r="U48" s="11"/>
      <c r="V48" s="9"/>
      <c r="W48" s="11"/>
      <c r="X48" s="9"/>
      <c r="Y48" s="9" t="s">
        <v>368</v>
      </c>
      <c r="Z48" s="9"/>
      <c r="AA48" s="9"/>
      <c r="AB48" s="15" t="s">
        <v>369</v>
      </c>
      <c r="AC48" s="15" t="s">
        <v>371</v>
      </c>
      <c r="AD48" s="16" t="s">
        <v>468</v>
      </c>
      <c r="AE48" s="12" t="s">
        <v>469</v>
      </c>
      <c r="AF48" s="16" t="s">
        <v>523</v>
      </c>
      <c r="AG48" s="12" t="s">
        <v>525</v>
      </c>
      <c r="AH48" s="15" t="s">
        <v>628</v>
      </c>
      <c r="AI48" s="11"/>
      <c r="AJ48" s="11"/>
      <c r="AK48" s="11"/>
      <c r="AL48" s="11"/>
      <c r="AM48" s="11"/>
      <c r="AN48" s="8" t="str">
        <f>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'"&amp;VLOOKUP(M48,マスタ!$A$1:$B$99,2,FALSE)&amp;"'"&amp;IF(N48="○",", extra: true","")&amp;IF(O48&lt;&gt;"",", extraFrom: '"&amp;O48&amp;"'","")&amp;IF(P48&lt;&gt;"",", exchangableTo: '"&amp;P48&amp;"'","")&amp;IF(Q48="○",", poison: true","")&amp;IF(R48&lt;&gt;"", ", type: '"&amp;VLOOKUP(R48,マスタ!$D$1:$E$99,2,FALSE)&amp;"'", "")&amp;IF(S48&lt;&gt;"",", subType: '"&amp;VLOOKUP(S48,マスタ!$D$1:$E$99,2,FALSE)&amp;"'","")&amp;""&amp;IF(T48&lt;&gt;"",",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'story-15-A-1': {megami: 'yatsuha-story-15', name: '自我咆哮', nameEn: 'Spirithowl', nameZh: '自我咆哮', nameZhG1: '自我咆哮', nameKo: '자아포효', ruby: 'じがほうこう', rubyEn: '', baseType: 'special', type: 'action', cost: '3', text: 'あなたのオーラに置かれた凍結トークンを全て取り除く。\nあなたの伏せ札か捨て札を1枚取り除いてもよい。そうした場合、あなたの手札に追加札から「魂」を加える。', textAdditional: '※伏せ札や捨て札を右クリックすることで、そのカードを取り除くことができます', textZh: '移除你的装内的所有冻结指示物。\n你可以将你的1张弃牌或者盖牌移除游戏。若如此做，从追加牌区中将『魂』置入你的手牌。', textZhG1: '将自装中的所有冻结标记全部移除。\n你可以从盖牌区或弃牌区中将1张牌移出游戏。这么做的话，从追加牌中把「魂」加入你的手牌。', textZhAdditional: '※右键弃牌或者盖牌，可以将牌移出游戏。', textKo: '당신의 오라에 있는 동결 토큰을 전부 제거한다.\n당신의 덮임패 또는 버림패를 1장 제외해도 좋다. 그렇게 했다면 추가패로부터 당신의 손패에 「영혼」을 추가한다.', textEn: 'Remove all Ice counters from your Aura.\n\nYou may remove a card in your discard or played pile from the game. If you did, add your set aside "Soul" to your hand.'}</v>
      </c>
      <c r="AO48" s="38" t="str">
        <f t="shared" si="0"/>
        <v xml:space="preserve">    /** 《自我咆哮》 */ export const STORY_15_A_1: TCardId = 'story-15-A-1';</v>
      </c>
      <c r="AP48" s="39" t="str">
        <f t="shared" si="1"/>
        <v xml:space="preserve">    | 'story-15-A-1'</v>
      </c>
    </row>
    <row r="49" spans="1:42">
      <c r="A49" s="9" t="s">
        <v>365</v>
      </c>
      <c r="B49" s="1" t="s">
        <v>359</v>
      </c>
      <c r="C49" s="9"/>
      <c r="D49" s="9"/>
      <c r="E49" s="9" t="s">
        <v>366</v>
      </c>
      <c r="F49" s="9" t="s">
        <v>367</v>
      </c>
      <c r="G49" s="9" t="s">
        <v>425</v>
      </c>
      <c r="H49" s="9" t="s">
        <v>425</v>
      </c>
      <c r="I49" s="10"/>
      <c r="J49" s="9" t="s">
        <v>528</v>
      </c>
      <c r="K49" s="9" t="s">
        <v>627</v>
      </c>
      <c r="L49" s="9"/>
      <c r="M49" s="9" t="s">
        <v>78</v>
      </c>
      <c r="N49" s="9" t="s">
        <v>364</v>
      </c>
      <c r="O49" s="9" t="s">
        <v>361</v>
      </c>
      <c r="P49" s="9"/>
      <c r="Q49" s="9"/>
      <c r="R49" s="9" t="s">
        <v>87</v>
      </c>
      <c r="S49" s="9"/>
      <c r="T49" s="9"/>
      <c r="U49" s="11"/>
      <c r="V49" s="9"/>
      <c r="W49" s="11"/>
      <c r="X49" s="9"/>
      <c r="Y49" s="9"/>
      <c r="Z49" s="9"/>
      <c r="AA49" s="9"/>
      <c r="AB49" s="15" t="s">
        <v>370</v>
      </c>
      <c r="AC49" s="15"/>
      <c r="AD49" s="16" t="s">
        <v>470</v>
      </c>
      <c r="AE49" s="12"/>
      <c r="AF49" s="16" t="s">
        <v>524</v>
      </c>
      <c r="AG49" s="12" t="s">
        <v>526</v>
      </c>
      <c r="AH49" s="15" t="s">
        <v>629</v>
      </c>
      <c r="AI49" s="11"/>
      <c r="AJ49" s="11"/>
      <c r="AK49" s="11"/>
      <c r="AL49" s="11"/>
      <c r="AM49" s="11"/>
      <c r="AN49" s="8" t="str">
        <f>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'"&amp;VLOOKUP(M49,マスタ!$A$1:$B$99,2,FALSE)&amp;"'"&amp;IF(N49="○",", extra: true","")&amp;IF(O49&lt;&gt;"",", extraFrom: '"&amp;O49&amp;"'","")&amp;IF(P49&lt;&gt;"",", exchangableTo: '"&amp;P49&amp;"'","")&amp;IF(Q49="○",", poison: true","")&amp;IF(R49&lt;&gt;"", ", type: '"&amp;VLOOKUP(R49,マスタ!$D$1:$E$99,2,FALSE)&amp;"'", "")&amp;IF(S49&lt;&gt;"",", subType: '"&amp;VLOOKUP(S49,マスタ!$D$1:$E$99,2,FALSE)&amp;"'","")&amp;""&amp;IF(T49&lt;&gt;"",",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'16-yatsuha-o-n-a-normal': {megami: 'yatsuha-story-15', name: '魂', nameEn: 'Soul', nameZh: '魂', nameZhG1: '魂', nameKo: '영혼', ruby: 'たましい', rubyEn: '', baseType: 'normal', extra: true, extraFrom: 'story-15-A-1', type: 'action', text: '相オーラ→自フレア：2', textZh: '敌装→2→自气', textZhG1: '敌装（2）→自气', textKo: '상대 오라→자신 플레어：2', textEn: 'Opponent\'s Aura (2)→ Your Flare'}</v>
      </c>
      <c r="AO49" s="38" t="str">
        <f t="shared" si="0"/>
        <v xml:space="preserve">    /** 《魂》 */ export const YATSUHA_O_N_A_NORMAL: TCardId = '16-yatsuha-o-n-a-normal';</v>
      </c>
      <c r="AP49" s="39" t="str">
        <f t="shared" si="1"/>
        <v xml:space="preserve">    | '16-yatsuha-o-n-a-normal'</v>
      </c>
    </row>
    <row r="50" spans="1:42">
      <c r="A50" s="9"/>
      <c r="B50" s="9"/>
      <c r="C50" s="9"/>
      <c r="D50" s="9"/>
      <c r="E50" s="9"/>
      <c r="F50" s="9"/>
      <c r="G50" s="9"/>
      <c r="H50" s="9"/>
      <c r="I50" s="10"/>
      <c r="J50" s="9"/>
      <c r="K50" s="18"/>
      <c r="L50" s="9"/>
      <c r="M50" s="9"/>
      <c r="N50" s="9"/>
      <c r="O50" s="9"/>
      <c r="P50" s="9"/>
      <c r="Q50" s="9"/>
      <c r="R50" s="9"/>
      <c r="S50" s="9"/>
      <c r="T50" s="9"/>
      <c r="U50" s="11"/>
      <c r="V50" s="9"/>
      <c r="W50" s="11"/>
      <c r="X50" s="9"/>
      <c r="Y50" s="9"/>
      <c r="Z50" s="9"/>
      <c r="AA50" s="9"/>
      <c r="AB50" s="15"/>
      <c r="AC50" s="15"/>
      <c r="AD50" s="16"/>
      <c r="AE50" s="12"/>
      <c r="AF50" s="16"/>
      <c r="AG50" s="12"/>
      <c r="AH50" s="19"/>
      <c r="AI50" s="11"/>
      <c r="AJ50" s="11"/>
      <c r="AK50" s="11"/>
      <c r="AL50" s="11"/>
      <c r="AM50" s="11"/>
      <c r="AN50" s="8" t="str">
        <f>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'"&amp;VLOOKUP(M50,マスタ!$A$1:$B$99,2,FALSE)&amp;"'"&amp;IF(N50="○",", extra: true","")&amp;IF(O50&lt;&gt;"",", extraFrom: '"&amp;O50&amp;"'","")&amp;IF(P50&lt;&gt;"",", exchangableTo: '"&amp;P50&amp;"'","")&amp;IF(Q50="○",", poison: true","")&amp;IF(R50&lt;&gt;"", ", type: '"&amp;VLOOKUP(R50,マスタ!$D$1:$E$99,2,FALSE)&amp;"'", "")&amp;IF(S50&lt;&gt;"",", subType: '"&amp;VLOOKUP(S50,マスタ!$D$1:$E$99,2,FALSE)&amp;"'","")&amp;""&amp;IF(T50&lt;&gt;"",",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c>
    </row>
    <row r="51" spans="1:42">
      <c r="A51" s="9"/>
      <c r="B51" s="9"/>
      <c r="C51" s="9"/>
      <c r="D51" s="9"/>
      <c r="E51" s="9"/>
      <c r="F51" s="9"/>
      <c r="G51" s="9"/>
      <c r="H51" s="9"/>
      <c r="I51" s="10"/>
      <c r="J51" s="9"/>
      <c r="K51" s="18"/>
      <c r="L51" s="9"/>
      <c r="M51" s="9"/>
      <c r="N51" s="9"/>
      <c r="O51" s="9"/>
      <c r="P51" s="9"/>
      <c r="Q51" s="9"/>
      <c r="R51" s="9"/>
      <c r="S51" s="9"/>
      <c r="T51" s="9"/>
      <c r="U51" s="11"/>
      <c r="V51" s="9"/>
      <c r="W51" s="11"/>
      <c r="X51" s="9"/>
      <c r="Y51" s="9"/>
      <c r="Z51" s="9"/>
      <c r="AA51" s="9"/>
      <c r="AB51" s="15"/>
      <c r="AC51" s="15"/>
      <c r="AD51" s="16"/>
      <c r="AE51" s="12"/>
      <c r="AF51" s="16"/>
      <c r="AG51" s="12"/>
      <c r="AH51" s="19"/>
      <c r="AI51" s="11"/>
      <c r="AJ51" s="11"/>
      <c r="AK51" s="11"/>
      <c r="AL51" s="11"/>
      <c r="AM51" s="11"/>
      <c r="AN51" s="8" t="str">
        <f>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'"&amp;VLOOKUP(M51,マスタ!$A$1:$B$99,2,FALSE)&amp;"'"&amp;IF(N51="○",", extra: true","")&amp;IF(O51&lt;&gt;"",", extraFrom: '"&amp;O51&amp;"'","")&amp;IF(P51&lt;&gt;"",", exchangableTo: '"&amp;P51&amp;"'","")&amp;IF(Q51="○",", poison: true","")&amp;IF(R51&lt;&gt;"", ", type: '"&amp;VLOOKUP(R51,マスタ!$D$1:$E$99,2,FALSE)&amp;"'", "")&amp;IF(S51&lt;&gt;"",", subType: '"&amp;VLOOKUP(S51,マスタ!$D$1:$E$99,2,FALSE)&amp;"'","")&amp;""&amp;IF(T51&lt;&gt;"",",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c>
    </row>
    <row r="52" spans="1:42">
      <c r="A52" s="9"/>
      <c r="B52" s="9"/>
      <c r="C52" s="9"/>
      <c r="D52" s="9"/>
      <c r="E52" s="9"/>
      <c r="F52" s="9"/>
      <c r="G52" s="9"/>
      <c r="H52" s="9"/>
      <c r="I52" s="10"/>
      <c r="J52" s="9"/>
      <c r="K52" s="18"/>
      <c r="L52" s="9"/>
      <c r="M52" s="9"/>
      <c r="N52" s="9"/>
      <c r="O52" s="9"/>
      <c r="P52" s="9"/>
      <c r="Q52" s="9"/>
      <c r="R52" s="9"/>
      <c r="S52" s="9"/>
      <c r="T52" s="9"/>
      <c r="U52" s="11"/>
      <c r="V52" s="9"/>
      <c r="W52" s="11"/>
      <c r="X52" s="9"/>
      <c r="Y52" s="9"/>
      <c r="Z52" s="9"/>
      <c r="AA52" s="9"/>
      <c r="AB52" s="15"/>
      <c r="AC52" s="15"/>
      <c r="AD52" s="16"/>
      <c r="AE52" s="12"/>
      <c r="AF52" s="16"/>
      <c r="AG52" s="12"/>
      <c r="AH52" s="19"/>
      <c r="AI52" s="11"/>
      <c r="AJ52" s="11"/>
      <c r="AK52" s="11"/>
      <c r="AL52" s="11"/>
      <c r="AM52" s="11"/>
      <c r="AN52" s="8" t="str">
        <f>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'"&amp;VLOOKUP(M52,マスタ!$A$1:$B$99,2,FALSE)&amp;"'"&amp;IF(N52="○",", extra: true","")&amp;IF(O52&lt;&gt;"",", extraFrom: '"&amp;O52&amp;"'","")&amp;IF(P52&lt;&gt;"",", exchangableTo: '"&amp;P52&amp;"'","")&amp;IF(Q52="○",", poison: true","")&amp;IF(R52&lt;&gt;"", ", type: '"&amp;VLOOKUP(R52,マスタ!$D$1:$E$99,2,FALSE)&amp;"'", "")&amp;IF(S52&lt;&gt;"",", subType: '"&amp;VLOOKUP(S52,マスタ!$D$1:$E$99,2,FALSE)&amp;"'","")&amp;""&amp;IF(T52&lt;&gt;"",", range: '"&amp;T52&amp;"'","")&amp;IF(V52&lt;&gt;"",", damage: '"&amp;V52&amp;"'","")&amp;IF(X52&lt;&gt;"",", capacity: '"&amp;X52&amp;"'","")&amp;IF(Y52&lt;&gt;"",", cost: '"&amp;Y52&amp;"'","")&amp;", text: '"&amp;SUBSTITUTE(SUBSTITUTE(AB52, CHAR(13), ""),CHAR(10),"\n")&amp;IF(AC52&lt;&gt;"", "', textAdditional: '"&amp;SUBSTITUTE(SUBSTITUTE(AC52, CHAR(13), ""),CHAR(10),"\n"), "")&amp;"', textZh: '"&amp;SUBSTITUTE(SUBSTITUTE(SUBSTITUTE(AD52, CHAR(13), ""),CHAR(10),"\n"),"'","\'")&amp;"', textZhG1: '"&amp;SUBSTITUTE(SUBSTITUTE(SUBSTITUTE(AF52, CHAR(13), ""),CHAR(10),"\n"),"'","\'")&amp;IF(AE52&lt;&gt;"", "', textZhAdditional: '"&amp;SUBSTITUTE(SUBSTITUTE(AE52, CHAR(13), ""),CHAR(10),"\n"), "")&amp;"', textKo: '"&amp;SUBSTITUTE(SUBSTITUTE(SUBSTITUTE(AG52, CHAR(13), ""),CHAR(10),"\n"),"'","\'")&amp;"', textEn: '"&amp;SUBSTITUTE(SUBSTITUTE(SUBSTITUTE(AH52, CHAR(13), ""),CHAR(10),"\n"),"'","\'")&amp;"'"&amp;IF(Z52="○",", sealable: true","")&amp;IF(AA52="○",", removable: true","")&amp;"}")</f>
        <v/>
      </c>
    </row>
    <row r="53" spans="1:42">
      <c r="A53" s="9"/>
      <c r="B53" s="9"/>
      <c r="C53" s="9"/>
      <c r="D53" s="9"/>
      <c r="E53" s="9"/>
      <c r="F53" s="9"/>
      <c r="G53" s="9"/>
      <c r="H53" s="9"/>
      <c r="I53" s="10"/>
      <c r="J53" s="9"/>
      <c r="K53" s="18"/>
      <c r="L53" s="9"/>
      <c r="M53" s="9"/>
      <c r="N53" s="9"/>
      <c r="O53" s="9"/>
      <c r="P53" s="9"/>
      <c r="Q53" s="9"/>
      <c r="R53" s="9"/>
      <c r="S53" s="9"/>
      <c r="T53" s="9"/>
      <c r="U53" s="11"/>
      <c r="V53" s="9"/>
      <c r="W53" s="11"/>
      <c r="X53" s="9"/>
      <c r="Y53" s="9"/>
      <c r="Z53" s="9"/>
      <c r="AA53" s="9"/>
      <c r="AB53" s="15"/>
      <c r="AC53" s="15"/>
      <c r="AD53" s="16"/>
      <c r="AE53" s="12"/>
      <c r="AF53" s="16"/>
      <c r="AG53" s="12"/>
      <c r="AH53" s="19"/>
      <c r="AI53" s="11"/>
      <c r="AJ53" s="11"/>
      <c r="AK53" s="11"/>
      <c r="AL53" s="11"/>
      <c r="AM53" s="11"/>
      <c r="AN53" s="8" t="str">
        <f>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'"&amp;VLOOKUP(M53,マスタ!$A$1:$B$99,2,FALSE)&amp;"'"&amp;IF(N53="○",", extra: true","")&amp;IF(O53&lt;&gt;"",", extraFrom: '"&amp;O53&amp;"'","")&amp;IF(P53&lt;&gt;"",", exchangableTo: '"&amp;P53&amp;"'","")&amp;IF(Q53="○",", poison: true","")&amp;IF(R53&lt;&gt;"", ", type: '"&amp;VLOOKUP(R53,マスタ!$D$1:$E$99,2,FALSE)&amp;"'", "")&amp;IF(S53&lt;&gt;"",", subType: '"&amp;VLOOKUP(S53,マスタ!$D$1:$E$99,2,FALSE)&amp;"'","")&amp;""&amp;IF(T53&lt;&gt;"",", range: '"&amp;T53&amp;"'","")&amp;IF(V53&lt;&gt;"",", damage: '"&amp;V53&amp;"'","")&amp;IF(X53&lt;&gt;"",", capacity: '"&amp;X53&amp;"'","")&amp;IF(Y53&lt;&gt;"",", cost: '"&amp;Y53&amp;"'","")&amp;", text: '"&amp;SUBSTITUTE(SUBSTITUTE(AB53, CHAR(13), ""),CHAR(10),"\n")&amp;IF(AC53&lt;&gt;"", "', textAdditional: '"&amp;SUBSTITUTE(SUBSTITUTE(AC53, CHAR(13), ""),CHAR(10),"\n"), "")&amp;"', textZh: '"&amp;SUBSTITUTE(SUBSTITUTE(SUBSTITUTE(AD53, CHAR(13), ""),CHAR(10),"\n"),"'","\'")&amp;"', textZhG1: '"&amp;SUBSTITUTE(SUBSTITUTE(SUBSTITUTE(AF53, CHAR(13), ""),CHAR(10),"\n"),"'","\'")&amp;IF(AE53&lt;&gt;"", "', textZhAdditional: '"&amp;SUBSTITUTE(SUBSTITUTE(AE53, CHAR(13), ""),CHAR(10),"\n"), "")&amp;"', textKo: '"&amp;SUBSTITUTE(SUBSTITUTE(SUBSTITUTE(AG53, CHAR(13), ""),CHAR(10),"\n"),"'","\'")&amp;"', textEn: '"&amp;SUBSTITUTE(SUBSTITUTE(SUBSTITUTE(AH53, CHAR(13), ""),CHAR(10),"\n"),"'","\'")&amp;"'"&amp;IF(Z53="○",", sealable: true","")&amp;IF(AA53="○",", removable: true","")&amp;"}")</f>
        <v/>
      </c>
    </row>
    <row r="54" spans="1:42">
      <c r="A54" s="9"/>
      <c r="B54" s="9"/>
      <c r="C54" s="9"/>
      <c r="D54" s="9"/>
      <c r="E54" s="9"/>
      <c r="F54" s="9"/>
      <c r="G54" s="9"/>
      <c r="H54" s="9"/>
      <c r="I54" s="10"/>
      <c r="J54" s="9"/>
      <c r="K54" s="18"/>
      <c r="L54" s="9"/>
      <c r="M54" s="9"/>
      <c r="N54" s="9"/>
      <c r="O54" s="9"/>
      <c r="P54" s="9"/>
      <c r="Q54" s="9"/>
      <c r="R54" s="9"/>
      <c r="S54" s="9"/>
      <c r="T54" s="9"/>
      <c r="U54" s="11"/>
      <c r="V54" s="9"/>
      <c r="W54" s="11"/>
      <c r="X54" s="9"/>
      <c r="Y54" s="9"/>
      <c r="Z54" s="9"/>
      <c r="AA54" s="9"/>
      <c r="AB54" s="15"/>
      <c r="AC54" s="15"/>
      <c r="AD54" s="16"/>
      <c r="AE54" s="12"/>
      <c r="AF54" s="16"/>
      <c r="AG54" s="12"/>
      <c r="AH54" s="19"/>
      <c r="AI54" s="11"/>
      <c r="AJ54" s="11"/>
      <c r="AK54" s="11"/>
      <c r="AL54" s="11"/>
      <c r="AM54" s="11"/>
      <c r="AN54" s="8" t="str">
        <f>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'"&amp;VLOOKUP(M54,マスタ!$A$1:$B$99,2,FALSE)&amp;"'"&amp;IF(N54="○",", extra: true","")&amp;IF(O54&lt;&gt;"",", extraFrom: '"&amp;O54&amp;"'","")&amp;IF(P54&lt;&gt;"",", exchangableTo: '"&amp;P54&amp;"'","")&amp;IF(Q54="○",", poison: true","")&amp;IF(R54&lt;&gt;"", ", type: '"&amp;VLOOKUP(R54,マスタ!$D$1:$E$99,2,FALSE)&amp;"'", "")&amp;IF(S54&lt;&gt;"",", subType: '"&amp;VLOOKUP(S54,マスタ!$D$1:$E$99,2,FALSE)&amp;"'","")&amp;""&amp;IF(T54&lt;&gt;"",", range: '"&amp;T54&amp;"'","")&amp;IF(V54&lt;&gt;"",", damage: '"&amp;V54&amp;"'","")&amp;IF(X54&lt;&gt;"",", capacity: '"&amp;X54&amp;"'","")&amp;IF(Y54&lt;&gt;"",", cost: '"&amp;Y54&amp;"'","")&amp;", text: '"&amp;SUBSTITUTE(SUBSTITUTE(AB54, CHAR(13), ""),CHAR(10),"\n")&amp;IF(AC54&lt;&gt;"", "', textAdditional: '"&amp;SUBSTITUTE(SUBSTITUTE(AC54, CHAR(13), ""),CHAR(10),"\n"), "")&amp;"', textZh: '"&amp;SUBSTITUTE(SUBSTITUTE(SUBSTITUTE(AD54, CHAR(13), ""),CHAR(10),"\n"),"'","\'")&amp;"', textZhG1: '"&amp;SUBSTITUTE(SUBSTITUTE(SUBSTITUTE(AF54, CHAR(13), ""),CHAR(10),"\n"),"'","\'")&amp;IF(AE54&lt;&gt;"", "', textZhAdditional: '"&amp;SUBSTITUTE(SUBSTITUTE(AE54, CHAR(13), ""),CHAR(10),"\n"), "")&amp;"', textKo: '"&amp;SUBSTITUTE(SUBSTITUTE(SUBSTITUTE(AG54, CHAR(13), ""),CHAR(10),"\n"),"'","\'")&amp;"', textEn: '"&amp;SUBSTITUTE(SUBSTITUTE(SUBSTITUTE(AH54, CHAR(13), ""),CHAR(10),"\n"),"'","\'")&amp;"'"&amp;IF(Z54="○",", sealable: true","")&amp;IF(AA54="○",", removable: true","")&amp;"}")</f>
        <v/>
      </c>
    </row>
    <row r="55" spans="1:42">
      <c r="A55" s="9"/>
      <c r="B55" s="9"/>
      <c r="C55" s="9"/>
      <c r="D55" s="9"/>
      <c r="E55" s="9"/>
      <c r="F55" s="9"/>
      <c r="G55" s="9"/>
      <c r="H55" s="9"/>
      <c r="I55" s="10"/>
      <c r="J55" s="9"/>
      <c r="K55" s="18"/>
      <c r="L55" s="9"/>
      <c r="M55" s="9"/>
      <c r="N55" s="9"/>
      <c r="O55" s="9"/>
      <c r="P55" s="9"/>
      <c r="Q55" s="9"/>
      <c r="R55" s="9"/>
      <c r="S55" s="9"/>
      <c r="T55" s="9"/>
      <c r="U55" s="11"/>
      <c r="V55" s="9"/>
      <c r="W55" s="11"/>
      <c r="X55" s="9"/>
      <c r="Y55" s="9"/>
      <c r="Z55" s="9"/>
      <c r="AA55" s="9"/>
      <c r="AB55" s="15"/>
      <c r="AC55" s="15"/>
      <c r="AD55" s="16"/>
      <c r="AE55" s="12"/>
      <c r="AF55" s="16"/>
      <c r="AG55" s="12"/>
      <c r="AH55" s="19"/>
      <c r="AI55" s="11"/>
      <c r="AJ55" s="11"/>
      <c r="AK55" s="11"/>
      <c r="AL55" s="11"/>
      <c r="AM55" s="11"/>
      <c r="AN55" s="8" t="str">
        <f>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'"&amp;VLOOKUP(M55,マスタ!$A$1:$B$99,2,FALSE)&amp;"'"&amp;IF(N55="○",", extra: true","")&amp;IF(O55&lt;&gt;"",", extraFrom: '"&amp;O55&amp;"'","")&amp;IF(P55&lt;&gt;"",", exchangableTo: '"&amp;P55&amp;"'","")&amp;IF(Q55="○",", poison: true","")&amp;IF(R55&lt;&gt;"", ", type: '"&amp;VLOOKUP(R55,マスタ!$D$1:$E$99,2,FALSE)&amp;"'", "")&amp;IF(S55&lt;&gt;"",", subType: '"&amp;VLOOKUP(S55,マスタ!$D$1:$E$99,2,FALSE)&amp;"'","")&amp;""&amp;IF(T55&lt;&gt;"",", range: '"&amp;T55&amp;"'","")&amp;IF(V55&lt;&gt;"",", damage: '"&amp;V55&amp;"'","")&amp;IF(X55&lt;&gt;"",", capacity: '"&amp;X55&amp;"'","")&amp;IF(Y55&lt;&gt;"",", cost: '"&amp;Y55&amp;"'","")&amp;", text: '"&amp;SUBSTITUTE(SUBSTITUTE(AB55, CHAR(13), ""),CHAR(10),"\n")&amp;IF(AC55&lt;&gt;"", "', textAdditional: '"&amp;SUBSTITUTE(SUBSTITUTE(AC55, CHAR(13), ""),CHAR(10),"\n"), "")&amp;"', textZh: '"&amp;SUBSTITUTE(SUBSTITUTE(SUBSTITUTE(AD55, CHAR(13), ""),CHAR(10),"\n"),"'","\'")&amp;"', textZhG1: '"&amp;SUBSTITUTE(SUBSTITUTE(SUBSTITUTE(AF55, CHAR(13), ""),CHAR(10),"\n"),"'","\'")&amp;IF(AE55&lt;&gt;"", "', textZhAdditional: '"&amp;SUBSTITUTE(SUBSTITUTE(AE55, CHAR(13), ""),CHAR(10),"\n"), "")&amp;"', textKo: '"&amp;SUBSTITUTE(SUBSTITUTE(SUBSTITUTE(AG55, CHAR(13), ""),CHAR(10),"\n"),"'","\'")&amp;"', textEn: '"&amp;SUBSTITUTE(SUBSTITUTE(SUBSTITUTE(AH55, CHAR(13), ""),CHAR(10),"\n"),"'","\'")&amp;"'"&amp;IF(Z55="○",", sealable: true","")&amp;IF(AA55="○",", removable: true","")&amp;"}")</f>
        <v/>
      </c>
    </row>
    <row r="56" spans="1:42">
      <c r="A56" s="9"/>
      <c r="B56" s="9"/>
      <c r="C56" s="9"/>
      <c r="D56" s="9"/>
      <c r="E56" s="9"/>
      <c r="F56" s="9"/>
      <c r="G56" s="9"/>
      <c r="H56" s="9"/>
      <c r="I56" s="10"/>
      <c r="J56" s="9"/>
      <c r="K56" s="18"/>
      <c r="L56" s="9"/>
      <c r="M56" s="9"/>
      <c r="N56" s="9"/>
      <c r="O56" s="9"/>
      <c r="P56" s="9"/>
      <c r="Q56" s="9"/>
      <c r="R56" s="9"/>
      <c r="S56" s="9"/>
      <c r="T56" s="9"/>
      <c r="U56" s="11"/>
      <c r="V56" s="9"/>
      <c r="W56" s="11"/>
      <c r="X56" s="9"/>
      <c r="Y56" s="9"/>
      <c r="Z56" s="9"/>
      <c r="AA56" s="9"/>
      <c r="AB56" s="15"/>
      <c r="AC56" s="15"/>
      <c r="AD56" s="16"/>
      <c r="AE56" s="12"/>
      <c r="AF56" s="16"/>
      <c r="AG56" s="12"/>
      <c r="AH56" s="19"/>
      <c r="AI56" s="11"/>
      <c r="AJ56" s="11"/>
      <c r="AK56" s="11"/>
      <c r="AL56" s="11"/>
      <c r="AM56" s="11"/>
      <c r="AN56" s="8" t="str">
        <f>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'"&amp;VLOOKUP(M56,マスタ!$A$1:$B$99,2,FALSE)&amp;"'"&amp;IF(N56="○",", extra: true","")&amp;IF(O56&lt;&gt;"",", extraFrom: '"&amp;O56&amp;"'","")&amp;IF(P56&lt;&gt;"",", exchangableTo: '"&amp;P56&amp;"'","")&amp;IF(Q56="○",", poison: true","")&amp;IF(R56&lt;&gt;"", ", type: '"&amp;VLOOKUP(R56,マスタ!$D$1:$E$99,2,FALSE)&amp;"'", "")&amp;IF(S56&lt;&gt;"",", subType: '"&amp;VLOOKUP(S56,マスタ!$D$1:$E$99,2,FALSE)&amp;"'","")&amp;""&amp;IF(T56&lt;&gt;"",", range: '"&amp;T56&amp;"'","")&amp;IF(V56&lt;&gt;"",", damage: '"&amp;V56&amp;"'","")&amp;IF(X56&lt;&gt;"",", capacity: '"&amp;X56&amp;"'","")&amp;IF(Y56&lt;&gt;"",", cost: '"&amp;Y56&amp;"'","")&amp;", text: '"&amp;SUBSTITUTE(SUBSTITUTE(AB56, CHAR(13), ""),CHAR(10),"\n")&amp;IF(AC56&lt;&gt;"", "', textAdditional: '"&amp;SUBSTITUTE(SUBSTITUTE(AC56, CHAR(13), ""),CHAR(10),"\n"), "")&amp;"', textZh: '"&amp;SUBSTITUTE(SUBSTITUTE(SUBSTITUTE(AD56, CHAR(13), ""),CHAR(10),"\n"),"'","\'")&amp;"', textZhG1: '"&amp;SUBSTITUTE(SUBSTITUTE(SUBSTITUTE(AF56, CHAR(13), ""),CHAR(10),"\n"),"'","\'")&amp;IF(AE56&lt;&gt;"", "', textZhAdditional: '"&amp;SUBSTITUTE(SUBSTITUTE(AE56, CHAR(13), ""),CHAR(10),"\n"), "")&amp;"', textKo: '"&amp;SUBSTITUTE(SUBSTITUTE(SUBSTITUTE(AG56, CHAR(13), ""),CHAR(10),"\n"),"'","\'")&amp;"', textEn: '"&amp;SUBSTITUTE(SUBSTITUTE(SUBSTITUTE(AH56, CHAR(13), ""),CHAR(10),"\n"),"'","\'")&amp;"'"&amp;IF(Z56="○",", sealable: true","")&amp;IF(AA56="○",", removable: true","")&amp;"}")</f>
        <v/>
      </c>
    </row>
    <row r="57" spans="1:42">
      <c r="A57" s="9"/>
      <c r="B57" s="9"/>
      <c r="C57" s="9"/>
      <c r="D57" s="9"/>
      <c r="E57" s="9"/>
      <c r="F57" s="9"/>
      <c r="G57" s="9"/>
      <c r="H57" s="9"/>
      <c r="I57" s="10"/>
      <c r="J57" s="9"/>
      <c r="K57" s="18"/>
      <c r="L57" s="9"/>
      <c r="M57" s="9"/>
      <c r="N57" s="9"/>
      <c r="O57" s="9"/>
      <c r="P57" s="9"/>
      <c r="Q57" s="9"/>
      <c r="R57" s="9"/>
      <c r="S57" s="9"/>
      <c r="T57" s="9"/>
      <c r="U57" s="11"/>
      <c r="V57" s="9"/>
      <c r="W57" s="11"/>
      <c r="X57" s="9"/>
      <c r="Y57" s="9"/>
      <c r="Z57" s="9"/>
      <c r="AA57" s="9"/>
      <c r="AB57" s="15"/>
      <c r="AC57" s="15"/>
      <c r="AD57" s="16"/>
      <c r="AE57" s="12"/>
      <c r="AF57" s="16"/>
      <c r="AG57" s="12"/>
      <c r="AH57" s="19"/>
      <c r="AI57" s="11"/>
      <c r="AJ57" s="11"/>
      <c r="AK57" s="11"/>
      <c r="AL57" s="11"/>
      <c r="AM57" s="11"/>
      <c r="AN57" s="8" t="str">
        <f>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'"&amp;VLOOKUP(M57,マスタ!$A$1:$B$99,2,FALSE)&amp;"'"&amp;IF(N57="○",", extra: true","")&amp;IF(O57&lt;&gt;"",", extraFrom: '"&amp;O57&amp;"'","")&amp;IF(P57&lt;&gt;"",", exchangableTo: '"&amp;P57&amp;"'","")&amp;IF(Q57="○",", poison: true","")&amp;IF(R57&lt;&gt;"", ", type: '"&amp;VLOOKUP(R57,マスタ!$D$1:$E$99,2,FALSE)&amp;"'", "")&amp;IF(S57&lt;&gt;"",", subType: '"&amp;VLOOKUP(S57,マスタ!$D$1:$E$99,2,FALSE)&amp;"'","")&amp;""&amp;IF(T57&lt;&gt;"",", range: '"&amp;T57&amp;"'","")&amp;IF(V57&lt;&gt;"",", damage: '"&amp;V57&amp;"'","")&amp;IF(X57&lt;&gt;"",", capacity: '"&amp;X57&amp;"'","")&amp;IF(Y57&lt;&gt;"",", cost: '"&amp;Y57&amp;"'","")&amp;", text: '"&amp;SUBSTITUTE(SUBSTITUTE(AB57, CHAR(13), ""),CHAR(10),"\n")&amp;IF(AC57&lt;&gt;"", "', textAdditional: '"&amp;SUBSTITUTE(SUBSTITUTE(AC57, CHAR(13), ""),CHAR(10),"\n"), "")&amp;"', textZh: '"&amp;SUBSTITUTE(SUBSTITUTE(SUBSTITUTE(AD57, CHAR(13), ""),CHAR(10),"\n"),"'","\'")&amp;"', textZhG1: '"&amp;SUBSTITUTE(SUBSTITUTE(SUBSTITUTE(AF57, CHAR(13), ""),CHAR(10),"\n"),"'","\'")&amp;IF(AE57&lt;&gt;"", "', textZhAdditional: '"&amp;SUBSTITUTE(SUBSTITUTE(AE57, CHAR(13), ""),CHAR(10),"\n"), "")&amp;"', textKo: '"&amp;SUBSTITUTE(SUBSTITUTE(SUBSTITUTE(AG57, CHAR(13), ""),CHAR(10),"\n"),"'","\'")&amp;"', textEn: '"&amp;SUBSTITUTE(SUBSTITUTE(SUBSTITUTE(AH57, CHAR(13), ""),CHAR(10),"\n"),"'","\'")&amp;"'"&amp;IF(Z57="○",", sealable: true","")&amp;IF(AA57="○",", removable: true","")&amp;"}")</f>
        <v/>
      </c>
    </row>
    <row r="58" spans="1:42">
      <c r="A58" s="9"/>
      <c r="B58" s="9"/>
      <c r="C58" s="9"/>
      <c r="D58" s="9"/>
      <c r="E58" s="9"/>
      <c r="F58" s="9"/>
      <c r="G58" s="9"/>
      <c r="H58" s="9"/>
      <c r="I58" s="10"/>
      <c r="J58" s="9"/>
      <c r="K58" s="18"/>
      <c r="L58" s="9"/>
      <c r="M58" s="9"/>
      <c r="N58" s="9"/>
      <c r="O58" s="9"/>
      <c r="P58" s="9"/>
      <c r="Q58" s="9"/>
      <c r="R58" s="9"/>
      <c r="S58" s="9"/>
      <c r="T58" s="9"/>
      <c r="U58" s="11"/>
      <c r="V58" s="9"/>
      <c r="W58" s="11"/>
      <c r="X58" s="9"/>
      <c r="Y58" s="9"/>
      <c r="Z58" s="9"/>
      <c r="AA58" s="9"/>
      <c r="AB58" s="15"/>
      <c r="AC58" s="15"/>
      <c r="AD58" s="16"/>
      <c r="AE58" s="12"/>
      <c r="AF58" s="16"/>
      <c r="AG58" s="12"/>
      <c r="AH58" s="19"/>
      <c r="AI58" s="11"/>
      <c r="AJ58" s="11"/>
      <c r="AK58" s="11"/>
      <c r="AL58" s="11"/>
      <c r="AM58" s="11"/>
      <c r="AN58" s="8" t="str">
        <f>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'"&amp;VLOOKUP(M58,マスタ!$A$1:$B$99,2,FALSE)&amp;"'"&amp;IF(N58="○",", extra: true","")&amp;IF(O58&lt;&gt;"",", extraFrom: '"&amp;O58&amp;"'","")&amp;IF(P58&lt;&gt;"",", exchangableTo: '"&amp;P58&amp;"'","")&amp;IF(Q58="○",", poison: true","")&amp;IF(R58&lt;&gt;"", ", type: '"&amp;VLOOKUP(R58,マスタ!$D$1:$E$99,2,FALSE)&amp;"'", "")&amp;IF(S58&lt;&gt;"",", subType: '"&amp;VLOOKUP(S58,マスタ!$D$1:$E$99,2,FALSE)&amp;"'","")&amp;""&amp;IF(T58&lt;&gt;"",", range: '"&amp;T58&amp;"'","")&amp;IF(V58&lt;&gt;"",", damage: '"&amp;V58&amp;"'","")&amp;IF(X58&lt;&gt;"",", capacity: '"&amp;X58&amp;"'","")&amp;IF(Y58&lt;&gt;"",", cost: '"&amp;Y58&amp;"'","")&amp;", text: '"&amp;SUBSTITUTE(SUBSTITUTE(AB58, CHAR(13), ""),CHAR(10),"\n")&amp;IF(AC58&lt;&gt;"", "', textAdditional: '"&amp;SUBSTITUTE(SUBSTITUTE(AC58, CHAR(13), ""),CHAR(10),"\n"), "")&amp;"', textZh: '"&amp;SUBSTITUTE(SUBSTITUTE(SUBSTITUTE(AD58, CHAR(13), ""),CHAR(10),"\n"),"'","\'")&amp;"', textZhG1: '"&amp;SUBSTITUTE(SUBSTITUTE(SUBSTITUTE(AF58, CHAR(13), ""),CHAR(10),"\n"),"'","\'")&amp;IF(AE58&lt;&gt;"", "', textZhAdditional: '"&amp;SUBSTITUTE(SUBSTITUTE(AE58, CHAR(13), ""),CHAR(10),"\n"), "")&amp;"', textKo: '"&amp;SUBSTITUTE(SUBSTITUTE(SUBSTITUTE(AG58, CHAR(13), ""),CHAR(10),"\n"),"'","\'")&amp;"', textEn: '"&amp;SUBSTITUTE(SUBSTITUTE(SUBSTITUTE(AH58, CHAR(13), ""),CHAR(10),"\n"),"'","\'")&amp;"'"&amp;IF(Z58="○",", sealable: true","")&amp;IF(AA58="○",", removable: true","")&amp;"}")</f>
        <v/>
      </c>
    </row>
    <row r="59" spans="1:42">
      <c r="A59" s="9"/>
      <c r="B59" s="9"/>
      <c r="C59" s="9"/>
      <c r="D59" s="9"/>
      <c r="E59" s="9"/>
      <c r="F59" s="9"/>
      <c r="G59" s="9"/>
      <c r="H59" s="9"/>
      <c r="I59" s="10"/>
      <c r="J59" s="9"/>
      <c r="K59" s="18"/>
      <c r="L59" s="9"/>
      <c r="M59" s="9"/>
      <c r="N59" s="9"/>
      <c r="O59" s="9"/>
      <c r="P59" s="9"/>
      <c r="Q59" s="9"/>
      <c r="R59" s="9"/>
      <c r="S59" s="9"/>
      <c r="T59" s="9"/>
      <c r="U59" s="11"/>
      <c r="V59" s="9"/>
      <c r="W59" s="11"/>
      <c r="X59" s="9"/>
      <c r="Y59" s="9"/>
      <c r="Z59" s="9"/>
      <c r="AA59" s="9"/>
      <c r="AB59" s="15"/>
      <c r="AC59" s="15"/>
      <c r="AD59" s="16"/>
      <c r="AE59" s="12"/>
      <c r="AF59" s="16"/>
      <c r="AG59" s="12"/>
      <c r="AH59" s="19"/>
      <c r="AI59" s="11"/>
      <c r="AJ59" s="11"/>
      <c r="AK59" s="11"/>
      <c r="AL59" s="11"/>
      <c r="AM59" s="11"/>
      <c r="AN59" s="8" t="str">
        <f>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'"&amp;VLOOKUP(M59,マスタ!$A$1:$B$99,2,FALSE)&amp;"'"&amp;IF(N59="○",", extra: true","")&amp;IF(O59&lt;&gt;"",", extraFrom: '"&amp;O59&amp;"'","")&amp;IF(P59&lt;&gt;"",", exchangableTo: '"&amp;P59&amp;"'","")&amp;IF(Q59="○",", poison: true","")&amp;IF(R59&lt;&gt;"", ", type: '"&amp;VLOOKUP(R59,マスタ!$D$1:$E$99,2,FALSE)&amp;"'", "")&amp;IF(S59&lt;&gt;"",", subType: '"&amp;VLOOKUP(S59,マスタ!$D$1:$E$99,2,FALSE)&amp;"'","")&amp;""&amp;IF(T59&lt;&gt;"",", range: '"&amp;T59&amp;"'","")&amp;IF(V59&lt;&gt;"",", damage: '"&amp;V59&amp;"'","")&amp;IF(X59&lt;&gt;"",", capacity: '"&amp;X59&amp;"'","")&amp;IF(Y59&lt;&gt;"",", cost: '"&amp;Y59&amp;"'","")&amp;", text: '"&amp;SUBSTITUTE(SUBSTITUTE(AB59, CHAR(13), ""),CHAR(10),"\n")&amp;IF(AC59&lt;&gt;"", "', textAdditional: '"&amp;SUBSTITUTE(SUBSTITUTE(AC59, CHAR(13), ""),CHAR(10),"\n"), "")&amp;"', textZh: '"&amp;SUBSTITUTE(SUBSTITUTE(SUBSTITUTE(AD59, CHAR(13), ""),CHAR(10),"\n"),"'","\'")&amp;"', textZhG1: '"&amp;SUBSTITUTE(SUBSTITUTE(SUBSTITUTE(AF59, CHAR(13), ""),CHAR(10),"\n"),"'","\'")&amp;IF(AE59&lt;&gt;"", "', textZhAdditional: '"&amp;SUBSTITUTE(SUBSTITUTE(AE59, CHAR(13), ""),CHAR(10),"\n"), "")&amp;"', textKo: '"&amp;SUBSTITUTE(SUBSTITUTE(SUBSTITUTE(AG59, CHAR(13), ""),CHAR(10),"\n"),"'","\'")&amp;"', textEn: '"&amp;SUBSTITUTE(SUBSTITUTE(SUBSTITUTE(AH59, CHAR(13), ""),CHAR(10),"\n"),"'","\'")&amp;"'"&amp;IF(Z59="○",", sealable: true","")&amp;IF(AA59="○",", removable: true","")&amp;"}")</f>
        <v/>
      </c>
    </row>
    <row r="60" spans="1:42">
      <c r="A60" s="9"/>
      <c r="B60" s="9"/>
      <c r="C60" s="9"/>
      <c r="D60" s="9"/>
      <c r="E60" s="9"/>
      <c r="F60" s="9"/>
      <c r="G60" s="9"/>
      <c r="H60" s="9"/>
      <c r="I60" s="10"/>
      <c r="J60" s="9"/>
      <c r="K60" s="18"/>
      <c r="L60" s="9"/>
      <c r="M60" s="9"/>
      <c r="N60" s="9"/>
      <c r="O60" s="9"/>
      <c r="P60" s="9"/>
      <c r="Q60" s="9"/>
      <c r="R60" s="9"/>
      <c r="S60" s="9"/>
      <c r="T60" s="9"/>
      <c r="U60" s="11"/>
      <c r="V60" s="9"/>
      <c r="W60" s="11"/>
      <c r="X60" s="9"/>
      <c r="Y60" s="9"/>
      <c r="Z60" s="9"/>
      <c r="AA60" s="9"/>
      <c r="AB60" s="15"/>
      <c r="AC60" s="15"/>
      <c r="AD60" s="16"/>
      <c r="AE60" s="12"/>
      <c r="AF60" s="16"/>
      <c r="AG60" s="12"/>
      <c r="AH60" s="19"/>
      <c r="AI60" s="11"/>
      <c r="AJ60" s="11"/>
      <c r="AK60" s="11"/>
      <c r="AL60" s="11"/>
      <c r="AM60" s="11"/>
      <c r="AN60" s="8" t="str">
        <f>IF(A60="", "", IF(ROW()&gt;=3, ", ", "")&amp;"'"&amp;A60&amp;"': {megami: '"&amp;B60&amp;"'"&amp;IF(C60&lt;&gt;"",", anotherID: '"&amp;C60&amp;"', replace: '"&amp;D60&amp;"'","")&amp;", name: '"&amp;SUBSTITUTE(E60,"'","\'")&amp;"', nameEn: '"&amp;SUBSTITUTE(K60,"'","\'")&amp;"', nameZh: '"&amp;SUBSTITUTE(G60,"'","\'")&amp;"', nameZhG1: '"&amp;SUBSTITUTE(H60,"'","\'")&amp;"', nameKo: '"&amp;SUBSTITUTE(J60,"'","\'")&amp;"', ruby: '"&amp;F60&amp;"', rubyEn: '"&amp;L60&amp;IF(I60&lt;&gt;"", "', rubyZh: '"&amp;I60, "")&amp;"', baseType: '"&amp;VLOOKUP(M60,マスタ!$A$1:$B$99,2,FALSE)&amp;"'"&amp;IF(N60="○",", extra: true","")&amp;IF(O60&lt;&gt;"",", extraFrom: '"&amp;O60&amp;"'","")&amp;IF(P60&lt;&gt;"",", exchangableTo: '"&amp;P60&amp;"'","")&amp;IF(Q60="○",", poison: true","")&amp;IF(R60&lt;&gt;"", ", type: '"&amp;VLOOKUP(R60,マスタ!$D$1:$E$99,2,FALSE)&amp;"'", "")&amp;IF(S60&lt;&gt;"",", subType: '"&amp;VLOOKUP(S60,マスタ!$D$1:$E$99,2,FALSE)&amp;"'","")&amp;""&amp;IF(T60&lt;&gt;"",", range: '"&amp;T60&amp;"'","")&amp;IF(V60&lt;&gt;"",", damage: '"&amp;V60&amp;"'","")&amp;IF(X60&lt;&gt;"",", capacity: '"&amp;X60&amp;"'","")&amp;IF(Y60&lt;&gt;"",", cost: '"&amp;Y60&amp;"'","")&amp;", text: '"&amp;SUBSTITUTE(SUBSTITUTE(AB60, CHAR(13), ""),CHAR(10),"\n")&amp;IF(AC60&lt;&gt;"", "', textAdditional: '"&amp;SUBSTITUTE(SUBSTITUTE(AC60, CHAR(13), ""),CHAR(10),"\n"), "")&amp;"', textZh: '"&amp;SUBSTITUTE(SUBSTITUTE(SUBSTITUTE(AD60, CHAR(13), ""),CHAR(10),"\n"),"'","\'")&amp;"', textZhG1: '"&amp;SUBSTITUTE(SUBSTITUTE(SUBSTITUTE(AF60, CHAR(13), ""),CHAR(10),"\n"),"'","\'")&amp;IF(AE60&lt;&gt;"", "', textZhAdditional: '"&amp;SUBSTITUTE(SUBSTITUTE(AE60, CHAR(13), ""),CHAR(10),"\n"), "")&amp;"', textKo: '"&amp;SUBSTITUTE(SUBSTITUTE(SUBSTITUTE(AG60, CHAR(13), ""),CHAR(10),"\n"),"'","\'")&amp;"', textEn: '"&amp;SUBSTITUTE(SUBSTITUTE(SUBSTITUTE(AH60, CHAR(13), ""),CHAR(10),"\n"),"'","\'")&amp;"'"&amp;IF(Z60="○",", sealable: true","")&amp;IF(AA60="○",", removable: true","")&amp;"}")</f>
        <v/>
      </c>
    </row>
    <row r="61" spans="1:42">
      <c r="A61" s="9"/>
      <c r="B61" s="9"/>
      <c r="C61" s="9"/>
      <c r="D61" s="9"/>
      <c r="E61" s="9"/>
      <c r="F61" s="9"/>
      <c r="G61" s="9"/>
      <c r="H61" s="9"/>
      <c r="I61" s="10"/>
      <c r="J61" s="9"/>
      <c r="K61" s="18"/>
      <c r="L61" s="9"/>
      <c r="M61" s="9"/>
      <c r="N61" s="9"/>
      <c r="O61" s="9"/>
      <c r="P61" s="9"/>
      <c r="Q61" s="9"/>
      <c r="R61" s="9"/>
      <c r="S61" s="9"/>
      <c r="T61" s="9"/>
      <c r="U61" s="11"/>
      <c r="V61" s="9"/>
      <c r="W61" s="11"/>
      <c r="X61" s="9"/>
      <c r="Y61" s="9"/>
      <c r="Z61" s="9"/>
      <c r="AA61" s="9"/>
      <c r="AB61" s="15"/>
      <c r="AC61" s="15"/>
      <c r="AD61" s="16"/>
      <c r="AE61" s="12"/>
      <c r="AF61" s="16"/>
      <c r="AG61" s="12"/>
      <c r="AH61" s="19"/>
      <c r="AI61" s="11"/>
      <c r="AJ61" s="11"/>
      <c r="AK61" s="11"/>
      <c r="AL61" s="11"/>
      <c r="AM61" s="11"/>
      <c r="AN61" s="8" t="str">
        <f>IF(A61="", "", IF(ROW()&gt;=3, ", ", "")&amp;"'"&amp;A61&amp;"': {megami: '"&amp;B61&amp;"'"&amp;IF(C61&lt;&gt;"",", anotherID: '"&amp;C61&amp;"', replace: '"&amp;D61&amp;"'","")&amp;", name: '"&amp;SUBSTITUTE(E61,"'","\'")&amp;"', nameEn: '"&amp;SUBSTITUTE(K61,"'","\'")&amp;"', nameZh: '"&amp;SUBSTITUTE(G61,"'","\'")&amp;"', nameZhG1: '"&amp;SUBSTITUTE(H61,"'","\'")&amp;"', nameKo: '"&amp;SUBSTITUTE(J61,"'","\'")&amp;"', ruby: '"&amp;F61&amp;"', rubyEn: '"&amp;L61&amp;IF(I61&lt;&gt;"", "', rubyZh: '"&amp;I61, "")&amp;"', baseType: '"&amp;VLOOKUP(M61,マスタ!$A$1:$B$99,2,FALSE)&amp;"'"&amp;IF(N61="○",", extra: true","")&amp;IF(O61&lt;&gt;"",", extraFrom: '"&amp;O61&amp;"'","")&amp;IF(P61&lt;&gt;"",", exchangableTo: '"&amp;P61&amp;"'","")&amp;IF(Q61="○",", poison: true","")&amp;IF(R61&lt;&gt;"", ", type: '"&amp;VLOOKUP(R61,マスタ!$D$1:$E$99,2,FALSE)&amp;"'", "")&amp;IF(S61&lt;&gt;"",", subType: '"&amp;VLOOKUP(S61,マスタ!$D$1:$E$99,2,FALSE)&amp;"'","")&amp;""&amp;IF(T61&lt;&gt;"",", range: '"&amp;T61&amp;"'","")&amp;IF(V61&lt;&gt;"",", damage: '"&amp;V61&amp;"'","")&amp;IF(X61&lt;&gt;"",", capacity: '"&amp;X61&amp;"'","")&amp;IF(Y61&lt;&gt;"",", cost: '"&amp;Y61&amp;"'","")&amp;", text: '"&amp;SUBSTITUTE(SUBSTITUTE(AB61, CHAR(13), ""),CHAR(10),"\n")&amp;IF(AC61&lt;&gt;"", "', textAdditional: '"&amp;SUBSTITUTE(SUBSTITUTE(AC61, CHAR(13), ""),CHAR(10),"\n"), "")&amp;"', textZh: '"&amp;SUBSTITUTE(SUBSTITUTE(SUBSTITUTE(AD61, CHAR(13), ""),CHAR(10),"\n"),"'","\'")&amp;"', textZhG1: '"&amp;SUBSTITUTE(SUBSTITUTE(SUBSTITUTE(AF61, CHAR(13), ""),CHAR(10),"\n"),"'","\'")&amp;IF(AE61&lt;&gt;"", "', textZhAdditional: '"&amp;SUBSTITUTE(SUBSTITUTE(AE61, CHAR(13), ""),CHAR(10),"\n"), "")&amp;"', textKo: '"&amp;SUBSTITUTE(SUBSTITUTE(SUBSTITUTE(AG61, CHAR(13), ""),CHAR(10),"\n"),"'","\'")&amp;"', textEn: '"&amp;SUBSTITUTE(SUBSTITUTE(SUBSTITUTE(AH61, CHAR(13), ""),CHAR(10),"\n"),"'","\'")&amp;"'"&amp;IF(Z61="○",", sealable: true","")&amp;IF(AA61="○",", removable: true","")&amp;"}")</f>
        <v/>
      </c>
    </row>
    <row r="62" spans="1:42">
      <c r="A62" s="9"/>
      <c r="B62" s="9"/>
      <c r="C62" s="9"/>
      <c r="D62" s="9"/>
      <c r="E62" s="9"/>
      <c r="F62" s="9"/>
      <c r="G62" s="9"/>
      <c r="H62" s="9"/>
      <c r="I62" s="10"/>
      <c r="J62" s="9"/>
      <c r="K62" s="18"/>
      <c r="L62" s="9"/>
      <c r="M62" s="9"/>
      <c r="N62" s="9"/>
      <c r="O62" s="9"/>
      <c r="P62" s="9"/>
      <c r="Q62" s="9"/>
      <c r="R62" s="9"/>
      <c r="S62" s="9"/>
      <c r="T62" s="9"/>
      <c r="U62" s="11"/>
      <c r="V62" s="9"/>
      <c r="W62" s="11"/>
      <c r="X62" s="9"/>
      <c r="Y62" s="9"/>
      <c r="Z62" s="9"/>
      <c r="AA62" s="9"/>
      <c r="AB62" s="15"/>
      <c r="AC62" s="15"/>
      <c r="AD62" s="16"/>
      <c r="AE62" s="12"/>
      <c r="AF62" s="16"/>
      <c r="AG62" s="12"/>
      <c r="AH62" s="19"/>
      <c r="AI62" s="11"/>
      <c r="AJ62" s="11"/>
      <c r="AK62" s="11"/>
      <c r="AL62" s="11"/>
      <c r="AM62" s="11"/>
      <c r="AN62" s="8" t="str">
        <f>IF(A62="", "", IF(ROW()&gt;=3, ", ", "")&amp;"'"&amp;A62&amp;"': {megami: '"&amp;B62&amp;"'"&amp;IF(C62&lt;&gt;"",", anotherID: '"&amp;C62&amp;"', replace: '"&amp;D62&amp;"'","")&amp;", name: '"&amp;SUBSTITUTE(E62,"'","\'")&amp;"', nameEn: '"&amp;SUBSTITUTE(K62,"'","\'")&amp;"', nameZh: '"&amp;SUBSTITUTE(G62,"'","\'")&amp;"', nameZhG1: '"&amp;SUBSTITUTE(H62,"'","\'")&amp;"', nameKo: '"&amp;SUBSTITUTE(J62,"'","\'")&amp;"', ruby: '"&amp;F62&amp;"', rubyEn: '"&amp;L62&amp;IF(I62&lt;&gt;"", "', rubyZh: '"&amp;I62, "")&amp;"', baseType: '"&amp;VLOOKUP(M62,マスタ!$A$1:$B$99,2,FALSE)&amp;"'"&amp;IF(N62="○",", extra: true","")&amp;IF(O62&lt;&gt;"",", extraFrom: '"&amp;O62&amp;"'","")&amp;IF(P62&lt;&gt;"",", exchangableTo: '"&amp;P62&amp;"'","")&amp;IF(Q62="○",", poison: true","")&amp;IF(R62&lt;&gt;"", ", type: '"&amp;VLOOKUP(R62,マスタ!$D$1:$E$99,2,FALSE)&amp;"'", "")&amp;IF(S62&lt;&gt;"",", subType: '"&amp;VLOOKUP(S62,マスタ!$D$1:$E$99,2,FALSE)&amp;"'","")&amp;""&amp;IF(T62&lt;&gt;"",", range: '"&amp;T62&amp;"'","")&amp;IF(V62&lt;&gt;"",", damage: '"&amp;V62&amp;"'","")&amp;IF(X62&lt;&gt;"",", capacity: '"&amp;X62&amp;"'","")&amp;IF(Y62&lt;&gt;"",", cost: '"&amp;Y62&amp;"'","")&amp;", text: '"&amp;SUBSTITUTE(SUBSTITUTE(AB62, CHAR(13), ""),CHAR(10),"\n")&amp;IF(AC62&lt;&gt;"", "', textAdditional: '"&amp;SUBSTITUTE(SUBSTITUTE(AC62, CHAR(13), ""),CHAR(10),"\n"), "")&amp;"', textZh: '"&amp;SUBSTITUTE(SUBSTITUTE(SUBSTITUTE(AD62, CHAR(13), ""),CHAR(10),"\n"),"'","\'")&amp;"', textZhG1: '"&amp;SUBSTITUTE(SUBSTITUTE(SUBSTITUTE(AF62, CHAR(13), ""),CHAR(10),"\n"),"'","\'")&amp;IF(AE62&lt;&gt;"", "', textZhAdditional: '"&amp;SUBSTITUTE(SUBSTITUTE(AE62, CHAR(13), ""),CHAR(10),"\n"), "")&amp;"', textKo: '"&amp;SUBSTITUTE(SUBSTITUTE(SUBSTITUTE(AG62, CHAR(13), ""),CHAR(10),"\n"),"'","\'")&amp;"', textEn: '"&amp;SUBSTITUTE(SUBSTITUTE(SUBSTITUTE(AH62, CHAR(13), ""),CHAR(10),"\n"),"'","\'")&amp;"'"&amp;IF(Z62="○",", sealable: true","")&amp;IF(AA62="○",", removable: true","")&amp;"}")</f>
        <v/>
      </c>
    </row>
    <row r="63" spans="1:42">
      <c r="A63" s="9"/>
      <c r="B63" s="9"/>
      <c r="C63" s="9"/>
      <c r="D63" s="9"/>
      <c r="E63" s="9"/>
      <c r="F63" s="9"/>
      <c r="G63" s="9"/>
      <c r="H63" s="9"/>
      <c r="I63" s="10"/>
      <c r="J63" s="9"/>
      <c r="K63" s="18"/>
      <c r="L63" s="9"/>
      <c r="M63" s="9"/>
      <c r="N63" s="9"/>
      <c r="O63" s="9"/>
      <c r="P63" s="9"/>
      <c r="Q63" s="9"/>
      <c r="R63" s="9"/>
      <c r="S63" s="9"/>
      <c r="T63" s="9"/>
      <c r="U63" s="11"/>
      <c r="V63" s="9"/>
      <c r="W63" s="11"/>
      <c r="X63" s="9"/>
      <c r="Y63" s="9"/>
      <c r="Z63" s="9"/>
      <c r="AA63" s="9"/>
      <c r="AB63" s="15"/>
      <c r="AC63" s="15"/>
      <c r="AD63" s="16"/>
      <c r="AE63" s="12"/>
      <c r="AF63" s="16"/>
      <c r="AG63" s="12"/>
      <c r="AH63" s="19"/>
      <c r="AI63" s="11"/>
      <c r="AJ63" s="11"/>
      <c r="AK63" s="11"/>
      <c r="AL63" s="11"/>
      <c r="AM63" s="11"/>
      <c r="AN63" s="8" t="str">
        <f>IF(A63="", "", IF(ROW()&gt;=3, ", ", "")&amp;"'"&amp;A63&amp;"': {megami: '"&amp;B63&amp;"'"&amp;IF(C63&lt;&gt;"",", anotherID: '"&amp;C63&amp;"', replace: '"&amp;D63&amp;"'","")&amp;", name: '"&amp;SUBSTITUTE(E63,"'","\'")&amp;"', nameEn: '"&amp;SUBSTITUTE(K63,"'","\'")&amp;"', nameZh: '"&amp;SUBSTITUTE(G63,"'","\'")&amp;"', nameZhG1: '"&amp;SUBSTITUTE(H63,"'","\'")&amp;"', nameKo: '"&amp;SUBSTITUTE(J63,"'","\'")&amp;"', ruby: '"&amp;F63&amp;"', rubyEn: '"&amp;L63&amp;IF(I63&lt;&gt;"", "', rubyZh: '"&amp;I63, "")&amp;"', baseType: '"&amp;VLOOKUP(M63,マスタ!$A$1:$B$99,2,FALSE)&amp;"'"&amp;IF(N63="○",", extra: true","")&amp;IF(O63&lt;&gt;"",", extraFrom: '"&amp;O63&amp;"'","")&amp;IF(P63&lt;&gt;"",", exchangableTo: '"&amp;P63&amp;"'","")&amp;IF(Q63="○",", poison: true","")&amp;IF(R63&lt;&gt;"", ", type: '"&amp;VLOOKUP(R63,マスタ!$D$1:$E$99,2,FALSE)&amp;"'", "")&amp;IF(S63&lt;&gt;"",", subType: '"&amp;VLOOKUP(S63,マスタ!$D$1:$E$99,2,FALSE)&amp;"'","")&amp;""&amp;IF(T63&lt;&gt;"",", range: '"&amp;T63&amp;"'","")&amp;IF(V63&lt;&gt;"",", damage: '"&amp;V63&amp;"'","")&amp;IF(X63&lt;&gt;"",", capacity: '"&amp;X63&amp;"'","")&amp;IF(Y63&lt;&gt;"",", cost: '"&amp;Y63&amp;"'","")&amp;", text: '"&amp;SUBSTITUTE(SUBSTITUTE(AB63, CHAR(13), ""),CHAR(10),"\n")&amp;IF(AC63&lt;&gt;"", "', textAdditional: '"&amp;SUBSTITUTE(SUBSTITUTE(AC63, CHAR(13), ""),CHAR(10),"\n"), "")&amp;"', textZh: '"&amp;SUBSTITUTE(SUBSTITUTE(SUBSTITUTE(AD63, CHAR(13), ""),CHAR(10),"\n"),"'","\'")&amp;"', textZhG1: '"&amp;SUBSTITUTE(SUBSTITUTE(SUBSTITUTE(AF63, CHAR(13), ""),CHAR(10),"\n"),"'","\'")&amp;IF(AE63&lt;&gt;"", "', textZhAdditional: '"&amp;SUBSTITUTE(SUBSTITUTE(AE63, CHAR(13), ""),CHAR(10),"\n"), "")&amp;"', textKo: '"&amp;SUBSTITUTE(SUBSTITUTE(SUBSTITUTE(AG63, CHAR(13), ""),CHAR(10),"\n"),"'","\'")&amp;"', textEn: '"&amp;SUBSTITUTE(SUBSTITUTE(SUBSTITUTE(AH63, CHAR(13), ""),CHAR(10),"\n"),"'","\'")&amp;"'"&amp;IF(Z63="○",", sealable: true","")&amp;IF(AA63="○",", removable: true","")&amp;"}")</f>
        <v/>
      </c>
    </row>
    <row r="64" spans="1:42">
      <c r="A64" s="9"/>
      <c r="B64" s="9"/>
      <c r="C64" s="9"/>
      <c r="D64" s="9"/>
      <c r="E64" s="9"/>
      <c r="F64" s="9"/>
      <c r="G64" s="9"/>
      <c r="H64" s="9"/>
      <c r="I64" s="10"/>
      <c r="J64" s="9"/>
      <c r="K64" s="18"/>
      <c r="L64" s="9"/>
      <c r="M64" s="9"/>
      <c r="N64" s="9"/>
      <c r="O64" s="9"/>
      <c r="P64" s="9"/>
      <c r="Q64" s="9"/>
      <c r="R64" s="9"/>
      <c r="S64" s="9"/>
      <c r="T64" s="9"/>
      <c r="U64" s="11"/>
      <c r="V64" s="9"/>
      <c r="W64" s="11"/>
      <c r="X64" s="9"/>
      <c r="Y64" s="9"/>
      <c r="Z64" s="9"/>
      <c r="AA64" s="9"/>
      <c r="AB64" s="15"/>
      <c r="AC64" s="15"/>
      <c r="AD64" s="16"/>
      <c r="AE64" s="12"/>
      <c r="AF64" s="16"/>
      <c r="AG64" s="12"/>
      <c r="AH64" s="19"/>
      <c r="AI64" s="11"/>
      <c r="AJ64" s="11"/>
      <c r="AK64" s="11"/>
      <c r="AL64" s="11"/>
      <c r="AM64" s="11"/>
      <c r="AN64" s="8" t="str">
        <f>IF(A64="", "", IF(ROW()&gt;=3, ", ", "")&amp;"'"&amp;A64&amp;"': {megami: '"&amp;B64&amp;"'"&amp;IF(C64&lt;&gt;"",", anotherID: '"&amp;C64&amp;"', replace: '"&amp;D64&amp;"'","")&amp;", name: '"&amp;SUBSTITUTE(E64,"'","\'")&amp;"', nameEn: '"&amp;SUBSTITUTE(K64,"'","\'")&amp;"', nameZh: '"&amp;SUBSTITUTE(G64,"'","\'")&amp;"', nameZhG1: '"&amp;SUBSTITUTE(H64,"'","\'")&amp;"', nameKo: '"&amp;SUBSTITUTE(J64,"'","\'")&amp;"', ruby: '"&amp;F64&amp;"', rubyEn: '"&amp;L64&amp;IF(I64&lt;&gt;"", "', rubyZh: '"&amp;I64, "")&amp;"', baseType: '"&amp;VLOOKUP(M64,マスタ!$A$1:$B$99,2,FALSE)&amp;"'"&amp;IF(N64="○",", extra: true","")&amp;IF(O64&lt;&gt;"",", extraFrom: '"&amp;O64&amp;"'","")&amp;IF(P64&lt;&gt;"",", exchangableTo: '"&amp;P64&amp;"'","")&amp;IF(Q64="○",", poison: true","")&amp;IF(R64&lt;&gt;"", ", type: '"&amp;VLOOKUP(R64,マスタ!$D$1:$E$99,2,FALSE)&amp;"'", "")&amp;IF(S64&lt;&gt;"",", subType: '"&amp;VLOOKUP(S64,マスタ!$D$1:$E$99,2,FALSE)&amp;"'","")&amp;""&amp;IF(T64&lt;&gt;"",", range: '"&amp;T64&amp;"'","")&amp;IF(V64&lt;&gt;"",", damage: '"&amp;V64&amp;"'","")&amp;IF(X64&lt;&gt;"",", capacity: '"&amp;X64&amp;"'","")&amp;IF(Y64&lt;&gt;"",", cost: '"&amp;Y64&amp;"'","")&amp;", text: '"&amp;SUBSTITUTE(SUBSTITUTE(AB64, CHAR(13), ""),CHAR(10),"\n")&amp;IF(AC64&lt;&gt;"", "', textAdditional: '"&amp;SUBSTITUTE(SUBSTITUTE(AC64, CHAR(13), ""),CHAR(10),"\n"), "")&amp;"', textZh: '"&amp;SUBSTITUTE(SUBSTITUTE(SUBSTITUTE(AD64, CHAR(13), ""),CHAR(10),"\n"),"'","\'")&amp;"', textZhG1: '"&amp;SUBSTITUTE(SUBSTITUTE(SUBSTITUTE(AF64, CHAR(13), ""),CHAR(10),"\n"),"'","\'")&amp;IF(AE64&lt;&gt;"", "', textZhAdditional: '"&amp;SUBSTITUTE(SUBSTITUTE(AE64, CHAR(13), ""),CHAR(10),"\n"), "")&amp;"', textKo: '"&amp;SUBSTITUTE(SUBSTITUTE(SUBSTITUTE(AG64, CHAR(13), ""),CHAR(10),"\n"),"'","\'")&amp;"', textEn: '"&amp;SUBSTITUTE(SUBSTITUTE(SUBSTITUTE(AH64, CHAR(13), ""),CHAR(10),"\n"),"'","\'")&amp;"'"&amp;IF(Z64="○",", sealable: true","")&amp;IF(AA64="○",", removable: true","")&amp;"}")</f>
        <v/>
      </c>
    </row>
    <row r="65" spans="1:40">
      <c r="A65" s="9"/>
      <c r="B65" s="9"/>
      <c r="C65" s="9"/>
      <c r="D65" s="9"/>
      <c r="E65" s="9"/>
      <c r="F65" s="9"/>
      <c r="G65" s="9"/>
      <c r="H65" s="9"/>
      <c r="I65" s="10"/>
      <c r="J65" s="9"/>
      <c r="K65" s="18"/>
      <c r="L65" s="9"/>
      <c r="M65" s="9"/>
      <c r="N65" s="9"/>
      <c r="O65" s="9"/>
      <c r="P65" s="9"/>
      <c r="Q65" s="9"/>
      <c r="R65" s="9"/>
      <c r="S65" s="9"/>
      <c r="T65" s="9"/>
      <c r="U65" s="11"/>
      <c r="V65" s="9"/>
      <c r="W65" s="11"/>
      <c r="X65" s="9"/>
      <c r="Y65" s="9"/>
      <c r="Z65" s="9"/>
      <c r="AA65" s="9"/>
      <c r="AB65" s="15"/>
      <c r="AC65" s="15"/>
      <c r="AD65" s="16"/>
      <c r="AE65" s="12"/>
      <c r="AF65" s="16"/>
      <c r="AG65" s="12"/>
      <c r="AH65" s="19"/>
      <c r="AI65" s="11"/>
      <c r="AJ65" s="11"/>
      <c r="AK65" s="11"/>
      <c r="AL65" s="11"/>
      <c r="AM65" s="11"/>
      <c r="AN65" s="8" t="str">
        <f>IF(A65="", "", IF(ROW()&gt;=3, ", ", "")&amp;"'"&amp;A65&amp;"': {megami: '"&amp;B65&amp;"'"&amp;IF(C65&lt;&gt;"",", anotherID: '"&amp;C65&amp;"', replace: '"&amp;D65&amp;"'","")&amp;", name: '"&amp;SUBSTITUTE(E65,"'","\'")&amp;"', nameEn: '"&amp;SUBSTITUTE(K65,"'","\'")&amp;"', nameZh: '"&amp;SUBSTITUTE(G65,"'","\'")&amp;"', nameZhG1: '"&amp;SUBSTITUTE(H65,"'","\'")&amp;"', nameKo: '"&amp;SUBSTITUTE(J65,"'","\'")&amp;"', ruby: '"&amp;F65&amp;"', rubyEn: '"&amp;L65&amp;IF(I65&lt;&gt;"", "', rubyZh: '"&amp;I65, "")&amp;"', baseType: '"&amp;VLOOKUP(M65,マスタ!$A$1:$B$99,2,FALSE)&amp;"'"&amp;IF(N65="○",", extra: true","")&amp;IF(O65&lt;&gt;"",", extraFrom: '"&amp;O65&amp;"'","")&amp;IF(P65&lt;&gt;"",", exchangableTo: '"&amp;P65&amp;"'","")&amp;IF(Q65="○",", poison: true","")&amp;IF(R65&lt;&gt;"", ", type: '"&amp;VLOOKUP(R65,マスタ!$D$1:$E$99,2,FALSE)&amp;"'", "")&amp;IF(S65&lt;&gt;"",", subType: '"&amp;VLOOKUP(S65,マスタ!$D$1:$E$99,2,FALSE)&amp;"'","")&amp;""&amp;IF(T65&lt;&gt;"",", range: '"&amp;T65&amp;"'","")&amp;IF(V65&lt;&gt;"",", damage: '"&amp;V65&amp;"'","")&amp;IF(X65&lt;&gt;"",", capacity: '"&amp;X65&amp;"'","")&amp;IF(Y65&lt;&gt;"",", cost: '"&amp;Y65&amp;"'","")&amp;", text: '"&amp;SUBSTITUTE(SUBSTITUTE(AB65, CHAR(13), ""),CHAR(10),"\n")&amp;IF(AC65&lt;&gt;"", "', textAdditional: '"&amp;SUBSTITUTE(SUBSTITUTE(AC65, CHAR(13), ""),CHAR(10),"\n"), "")&amp;"', textZh: '"&amp;SUBSTITUTE(SUBSTITUTE(SUBSTITUTE(AD65, CHAR(13), ""),CHAR(10),"\n"),"'","\'")&amp;"', textZhG1: '"&amp;SUBSTITUTE(SUBSTITUTE(SUBSTITUTE(AF65, CHAR(13), ""),CHAR(10),"\n"),"'","\'")&amp;IF(AE65&lt;&gt;"", "', textZhAdditional: '"&amp;SUBSTITUTE(SUBSTITUTE(AE65, CHAR(13), ""),CHAR(10),"\n"), "")&amp;"', textKo: '"&amp;SUBSTITUTE(SUBSTITUTE(SUBSTITUTE(AG65, CHAR(13), ""),CHAR(10),"\n"),"'","\'")&amp;"', textEn: '"&amp;SUBSTITUTE(SUBSTITUTE(SUBSTITUTE(AH65, CHAR(13), ""),CHAR(10),"\n"),"'","\'")&amp;"'"&amp;IF(Z65="○",", sealable: true","")&amp;IF(AA65="○",", removable: true","")&amp;"}")</f>
        <v/>
      </c>
    </row>
    <row r="66" spans="1:40">
      <c r="A66" s="9"/>
      <c r="B66" s="9"/>
      <c r="C66" s="9"/>
      <c r="D66" s="9"/>
      <c r="E66" s="9"/>
      <c r="F66" s="9"/>
      <c r="G66" s="9"/>
      <c r="H66" s="9"/>
      <c r="I66" s="10"/>
      <c r="J66" s="9"/>
      <c r="K66" s="18"/>
      <c r="L66" s="9"/>
      <c r="M66" s="9"/>
      <c r="N66" s="9"/>
      <c r="O66" s="9"/>
      <c r="P66" s="9"/>
      <c r="Q66" s="9"/>
      <c r="R66" s="9"/>
      <c r="S66" s="9"/>
      <c r="T66" s="9"/>
      <c r="U66" s="11"/>
      <c r="V66" s="9"/>
      <c r="W66" s="11"/>
      <c r="X66" s="9"/>
      <c r="Y66" s="9"/>
      <c r="Z66" s="9"/>
      <c r="AA66" s="9"/>
      <c r="AB66" s="15"/>
      <c r="AC66" s="15"/>
      <c r="AD66" s="16"/>
      <c r="AE66" s="12"/>
      <c r="AF66" s="16"/>
      <c r="AG66" s="12"/>
      <c r="AH66" s="19"/>
      <c r="AI66" s="11"/>
      <c r="AJ66" s="11"/>
      <c r="AK66" s="11"/>
      <c r="AL66" s="11"/>
      <c r="AM66" s="11"/>
      <c r="AN66" s="8" t="str">
        <f>IF(A66="", "", IF(ROW()&gt;=3, ", ", "")&amp;"'"&amp;A66&amp;"': {megami: '"&amp;B66&amp;"'"&amp;IF(C66&lt;&gt;"",", anotherID: '"&amp;C66&amp;"', replace: '"&amp;D66&amp;"'","")&amp;", name: '"&amp;SUBSTITUTE(E66,"'","\'")&amp;"', nameEn: '"&amp;SUBSTITUTE(K66,"'","\'")&amp;"', nameZh: '"&amp;SUBSTITUTE(G66,"'","\'")&amp;"', nameZhG1: '"&amp;SUBSTITUTE(H66,"'","\'")&amp;"', nameKo: '"&amp;SUBSTITUTE(J66,"'","\'")&amp;"', ruby: '"&amp;F66&amp;"', rubyEn: '"&amp;L66&amp;IF(I66&lt;&gt;"", "', rubyZh: '"&amp;I66, "")&amp;"', baseType: '"&amp;VLOOKUP(M66,マスタ!$A$1:$B$99,2,FALSE)&amp;"'"&amp;IF(N66="○",", extra: true","")&amp;IF(O66&lt;&gt;"",", extraFrom: '"&amp;O66&amp;"'","")&amp;IF(P66&lt;&gt;"",", exchangableTo: '"&amp;P66&amp;"'","")&amp;IF(Q66="○",", poison: true","")&amp;IF(R66&lt;&gt;"", ", type: '"&amp;VLOOKUP(R66,マスタ!$D$1:$E$99,2,FALSE)&amp;"'", "")&amp;IF(S66&lt;&gt;"",", subType: '"&amp;VLOOKUP(S66,マスタ!$D$1:$E$99,2,FALSE)&amp;"'","")&amp;""&amp;IF(T66&lt;&gt;"",", range: '"&amp;T66&amp;"'","")&amp;IF(V66&lt;&gt;"",", damage: '"&amp;V66&amp;"'","")&amp;IF(X66&lt;&gt;"",", capacity: '"&amp;X66&amp;"'","")&amp;IF(Y66&lt;&gt;"",", cost: '"&amp;Y66&amp;"'","")&amp;", text: '"&amp;SUBSTITUTE(SUBSTITUTE(AB66, CHAR(13), ""),CHAR(10),"\n")&amp;IF(AC66&lt;&gt;"", "', textAdditional: '"&amp;SUBSTITUTE(SUBSTITUTE(AC66, CHAR(13), ""),CHAR(10),"\n"), "")&amp;"', textZh: '"&amp;SUBSTITUTE(SUBSTITUTE(SUBSTITUTE(AD66, CHAR(13), ""),CHAR(10),"\n"),"'","\'")&amp;"', textZhG1: '"&amp;SUBSTITUTE(SUBSTITUTE(SUBSTITUTE(AF66, CHAR(13), ""),CHAR(10),"\n"),"'","\'")&amp;IF(AE66&lt;&gt;"", "', textZhAdditional: '"&amp;SUBSTITUTE(SUBSTITUTE(AE66, CHAR(13), ""),CHAR(10),"\n"), "")&amp;"', textKo: '"&amp;SUBSTITUTE(SUBSTITUTE(SUBSTITUTE(AG66, CHAR(13), ""),CHAR(10),"\n"),"'","\'")&amp;"', textEn: '"&amp;SUBSTITUTE(SUBSTITUTE(SUBSTITUTE(AH66, CHAR(13), ""),CHAR(10),"\n"),"'","\'")&amp;"'"&amp;IF(Z66="○",", sealable: true","")&amp;IF(AA66="○",", removable: true","")&amp;"}")</f>
        <v/>
      </c>
    </row>
    <row r="67" spans="1:40">
      <c r="A67" s="9"/>
      <c r="B67" s="9"/>
      <c r="C67" s="9"/>
      <c r="D67" s="9"/>
      <c r="E67" s="9"/>
      <c r="F67" s="9"/>
      <c r="G67" s="9"/>
      <c r="H67" s="9"/>
      <c r="I67" s="10"/>
      <c r="J67" s="9"/>
      <c r="K67" s="18"/>
      <c r="L67" s="9"/>
      <c r="M67" s="9"/>
      <c r="N67" s="9"/>
      <c r="O67" s="9"/>
      <c r="P67" s="9"/>
      <c r="Q67" s="9"/>
      <c r="R67" s="9"/>
      <c r="S67" s="9"/>
      <c r="T67" s="9"/>
      <c r="U67" s="11"/>
      <c r="V67" s="9"/>
      <c r="W67" s="11"/>
      <c r="X67" s="9"/>
      <c r="Y67" s="9"/>
      <c r="Z67" s="9"/>
      <c r="AA67" s="9"/>
      <c r="AB67" s="15"/>
      <c r="AC67" s="15"/>
      <c r="AD67" s="16"/>
      <c r="AE67" s="12"/>
      <c r="AF67" s="16"/>
      <c r="AG67" s="12"/>
      <c r="AH67" s="19"/>
      <c r="AI67" s="11"/>
      <c r="AJ67" s="11"/>
      <c r="AK67" s="11"/>
      <c r="AL67" s="11"/>
      <c r="AM67" s="11"/>
      <c r="AN67" s="8" t="str">
        <f>IF(A67="", "", IF(ROW()&gt;=3, ", ", "")&amp;"'"&amp;A67&amp;"': {megami: '"&amp;B67&amp;"'"&amp;IF(C67&lt;&gt;"",", anotherID: '"&amp;C67&amp;"', replace: '"&amp;D67&amp;"'","")&amp;", name: '"&amp;SUBSTITUTE(E67,"'","\'")&amp;"', nameEn: '"&amp;SUBSTITUTE(K67,"'","\'")&amp;"', nameZh: '"&amp;SUBSTITUTE(G67,"'","\'")&amp;"', nameZhG1: '"&amp;SUBSTITUTE(H67,"'","\'")&amp;"', nameKo: '"&amp;SUBSTITUTE(J67,"'","\'")&amp;"', ruby: '"&amp;F67&amp;"', rubyEn: '"&amp;L67&amp;IF(I67&lt;&gt;"", "', rubyZh: '"&amp;I67, "")&amp;"', baseType: '"&amp;VLOOKUP(M67,マスタ!$A$1:$B$99,2,FALSE)&amp;"'"&amp;IF(N67="○",", extra: true","")&amp;IF(O67&lt;&gt;"",", extraFrom: '"&amp;O67&amp;"'","")&amp;IF(P67&lt;&gt;"",", exchangableTo: '"&amp;P67&amp;"'","")&amp;IF(Q67="○",", poison: true","")&amp;IF(R67&lt;&gt;"", ", type: '"&amp;VLOOKUP(R67,マスタ!$D$1:$E$99,2,FALSE)&amp;"'", "")&amp;IF(S67&lt;&gt;"",", subType: '"&amp;VLOOKUP(S67,マスタ!$D$1:$E$99,2,FALSE)&amp;"'","")&amp;""&amp;IF(T67&lt;&gt;"",", range: '"&amp;T67&amp;"'","")&amp;IF(V67&lt;&gt;"",", damage: '"&amp;V67&amp;"'","")&amp;IF(X67&lt;&gt;"",", capacity: '"&amp;X67&amp;"'","")&amp;IF(Y67&lt;&gt;"",", cost: '"&amp;Y67&amp;"'","")&amp;", text: '"&amp;SUBSTITUTE(SUBSTITUTE(AB67, CHAR(13), ""),CHAR(10),"\n")&amp;IF(AC67&lt;&gt;"", "', textAdditional: '"&amp;SUBSTITUTE(SUBSTITUTE(AC67, CHAR(13), ""),CHAR(10),"\n"), "")&amp;"', textZh: '"&amp;SUBSTITUTE(SUBSTITUTE(SUBSTITUTE(AD67, CHAR(13), ""),CHAR(10),"\n"),"'","\'")&amp;"', textZhG1: '"&amp;SUBSTITUTE(SUBSTITUTE(SUBSTITUTE(AF67, CHAR(13), ""),CHAR(10),"\n"),"'","\'")&amp;IF(AE67&lt;&gt;"", "', textZhAdditional: '"&amp;SUBSTITUTE(SUBSTITUTE(AE67, CHAR(13), ""),CHAR(10),"\n"), "")&amp;"', textKo: '"&amp;SUBSTITUTE(SUBSTITUTE(SUBSTITUTE(AG67, CHAR(13), ""),CHAR(10),"\n"),"'","\'")&amp;"', textEn: '"&amp;SUBSTITUTE(SUBSTITUTE(SUBSTITUTE(AH67, CHAR(13), ""),CHAR(10),"\n"),"'","\'")&amp;"'"&amp;IF(Z67="○",", sealable: true","")&amp;IF(AA67="○",", removable: true","")&amp;"}")</f>
        <v/>
      </c>
    </row>
    <row r="68" spans="1:40">
      <c r="A68" s="9"/>
      <c r="B68" s="9"/>
      <c r="C68" s="9"/>
      <c r="D68" s="9"/>
      <c r="E68" s="9"/>
      <c r="F68" s="9"/>
      <c r="G68" s="9"/>
      <c r="H68" s="9"/>
      <c r="I68" s="10"/>
      <c r="J68" s="9"/>
      <c r="K68" s="18"/>
      <c r="L68" s="9"/>
      <c r="M68" s="9"/>
      <c r="N68" s="9"/>
      <c r="O68" s="9"/>
      <c r="P68" s="9"/>
      <c r="Q68" s="9"/>
      <c r="R68" s="9"/>
      <c r="S68" s="9"/>
      <c r="T68" s="9"/>
      <c r="U68" s="11"/>
      <c r="V68" s="9"/>
      <c r="W68" s="11"/>
      <c r="X68" s="9"/>
      <c r="Y68" s="9"/>
      <c r="Z68" s="9"/>
      <c r="AA68" s="9"/>
      <c r="AB68" s="15"/>
      <c r="AC68" s="15"/>
      <c r="AD68" s="16"/>
      <c r="AE68" s="12"/>
      <c r="AF68" s="16"/>
      <c r="AG68" s="12"/>
      <c r="AH68" s="19"/>
      <c r="AI68" s="11"/>
      <c r="AJ68" s="11"/>
      <c r="AK68" s="11"/>
      <c r="AL68" s="11"/>
      <c r="AM68" s="11"/>
      <c r="AN68" s="8" t="str">
        <f>IF(A68="", "", IF(ROW()&gt;=3, ", ", "")&amp;"'"&amp;A68&amp;"': {megami: '"&amp;B68&amp;"'"&amp;IF(C68&lt;&gt;"",", anotherID: '"&amp;C68&amp;"', replace: '"&amp;D68&amp;"'","")&amp;", name: '"&amp;SUBSTITUTE(E68,"'","\'")&amp;"', nameEn: '"&amp;SUBSTITUTE(K68,"'","\'")&amp;"', nameZh: '"&amp;SUBSTITUTE(G68,"'","\'")&amp;"', nameZhG1: '"&amp;SUBSTITUTE(H68,"'","\'")&amp;"', nameKo: '"&amp;SUBSTITUTE(J68,"'","\'")&amp;"', ruby: '"&amp;F68&amp;"', rubyEn: '"&amp;L68&amp;IF(I68&lt;&gt;"", "', rubyZh: '"&amp;I68, "")&amp;"', baseType: '"&amp;VLOOKUP(M68,マスタ!$A$1:$B$99,2,FALSE)&amp;"'"&amp;IF(N68="○",", extra: true","")&amp;IF(O68&lt;&gt;"",", extraFrom: '"&amp;O68&amp;"'","")&amp;IF(P68&lt;&gt;"",", exchangableTo: '"&amp;P68&amp;"'","")&amp;IF(Q68="○",", poison: true","")&amp;IF(R68&lt;&gt;"", ", type: '"&amp;VLOOKUP(R68,マスタ!$D$1:$E$99,2,FALSE)&amp;"'", "")&amp;IF(S68&lt;&gt;"",", subType: '"&amp;VLOOKUP(S68,マスタ!$D$1:$E$99,2,FALSE)&amp;"'","")&amp;""&amp;IF(T68&lt;&gt;"",", range: '"&amp;T68&amp;"'","")&amp;IF(V68&lt;&gt;"",", damage: '"&amp;V68&amp;"'","")&amp;IF(X68&lt;&gt;"",", capacity: '"&amp;X68&amp;"'","")&amp;IF(Y68&lt;&gt;"",", cost: '"&amp;Y68&amp;"'","")&amp;", text: '"&amp;SUBSTITUTE(SUBSTITUTE(AB68, CHAR(13), ""),CHAR(10),"\n")&amp;IF(AC68&lt;&gt;"", "', textAdditional: '"&amp;SUBSTITUTE(SUBSTITUTE(AC68, CHAR(13), ""),CHAR(10),"\n"), "")&amp;"', textZh: '"&amp;SUBSTITUTE(SUBSTITUTE(SUBSTITUTE(AD68, CHAR(13), ""),CHAR(10),"\n"),"'","\'")&amp;"', textZhG1: '"&amp;SUBSTITUTE(SUBSTITUTE(SUBSTITUTE(AF68, CHAR(13), ""),CHAR(10),"\n"),"'","\'")&amp;IF(AE68&lt;&gt;"", "', textZhAdditional: '"&amp;SUBSTITUTE(SUBSTITUTE(AE68, CHAR(13), ""),CHAR(10),"\n"), "")&amp;"', textKo: '"&amp;SUBSTITUTE(SUBSTITUTE(SUBSTITUTE(AG68, CHAR(13), ""),CHAR(10),"\n"),"'","\'")&amp;"', textEn: '"&amp;SUBSTITUTE(SUBSTITUTE(SUBSTITUTE(AH68, CHAR(13), ""),CHAR(10),"\n"),"'","\'")&amp;"'"&amp;IF(Z68="○",", sealable: true","")&amp;IF(AA68="○",", removable: true","")&amp;"}")</f>
        <v/>
      </c>
    </row>
    <row r="69" spans="1:40">
      <c r="A69" s="9"/>
      <c r="B69" s="9"/>
      <c r="C69" s="9"/>
      <c r="D69" s="9"/>
      <c r="E69" s="9"/>
      <c r="F69" s="9"/>
      <c r="G69" s="9"/>
      <c r="H69" s="9"/>
      <c r="I69" s="10"/>
      <c r="J69" s="9"/>
      <c r="K69" s="18"/>
      <c r="L69" s="9"/>
      <c r="M69" s="9"/>
      <c r="N69" s="9"/>
      <c r="O69" s="9"/>
      <c r="P69" s="9"/>
      <c r="Q69" s="9"/>
      <c r="R69" s="9"/>
      <c r="S69" s="9"/>
      <c r="T69" s="9"/>
      <c r="U69" s="11"/>
      <c r="V69" s="9"/>
      <c r="W69" s="11"/>
      <c r="X69" s="9"/>
      <c r="Y69" s="9"/>
      <c r="Z69" s="9"/>
      <c r="AA69" s="9"/>
      <c r="AB69" s="15"/>
      <c r="AC69" s="15"/>
      <c r="AD69" s="16"/>
      <c r="AE69" s="12"/>
      <c r="AF69" s="16"/>
      <c r="AG69" s="12"/>
      <c r="AH69" s="19"/>
      <c r="AI69" s="11"/>
      <c r="AJ69" s="11"/>
      <c r="AK69" s="11"/>
      <c r="AL69" s="11"/>
      <c r="AM69" s="11"/>
      <c r="AN69" s="8" t="str">
        <f>IF(A69="", "", IF(ROW()&gt;=3, ", ", "")&amp;"'"&amp;A69&amp;"': {megami: '"&amp;B69&amp;"'"&amp;IF(C69&lt;&gt;"",", anotherID: '"&amp;C69&amp;"', replace: '"&amp;D69&amp;"'","")&amp;", name: '"&amp;SUBSTITUTE(E69,"'","\'")&amp;"', nameEn: '"&amp;SUBSTITUTE(K69,"'","\'")&amp;"', nameZh: '"&amp;SUBSTITUTE(G69,"'","\'")&amp;"', nameZhG1: '"&amp;SUBSTITUTE(H69,"'","\'")&amp;"', nameKo: '"&amp;SUBSTITUTE(J69,"'","\'")&amp;"', ruby: '"&amp;F69&amp;"', rubyEn: '"&amp;L69&amp;IF(I69&lt;&gt;"", "', rubyZh: '"&amp;I69, "")&amp;"', baseType: '"&amp;VLOOKUP(M69,マスタ!$A$1:$B$99,2,FALSE)&amp;"'"&amp;IF(N69="○",", extra: true","")&amp;IF(O69&lt;&gt;"",", extraFrom: '"&amp;O69&amp;"'","")&amp;IF(P69&lt;&gt;"",", exchangableTo: '"&amp;P69&amp;"'","")&amp;IF(Q69="○",", poison: true","")&amp;IF(R69&lt;&gt;"", ", type: '"&amp;VLOOKUP(R69,マスタ!$D$1:$E$99,2,FALSE)&amp;"'", "")&amp;IF(S69&lt;&gt;"",", subType: '"&amp;VLOOKUP(S69,マスタ!$D$1:$E$99,2,FALSE)&amp;"'","")&amp;""&amp;IF(T69&lt;&gt;"",", range: '"&amp;T69&amp;"'","")&amp;IF(V69&lt;&gt;"",", damage: '"&amp;V69&amp;"'","")&amp;IF(X69&lt;&gt;"",", capacity: '"&amp;X69&amp;"'","")&amp;IF(Y69&lt;&gt;"",", cost: '"&amp;Y69&amp;"'","")&amp;", text: '"&amp;SUBSTITUTE(SUBSTITUTE(AB69, CHAR(13), ""),CHAR(10),"\n")&amp;IF(AC69&lt;&gt;"", "', textAdditional: '"&amp;SUBSTITUTE(SUBSTITUTE(AC69, CHAR(13), ""),CHAR(10),"\n"), "")&amp;"', textZh: '"&amp;SUBSTITUTE(SUBSTITUTE(SUBSTITUTE(AD69, CHAR(13), ""),CHAR(10),"\n"),"'","\'")&amp;"', textZhG1: '"&amp;SUBSTITUTE(SUBSTITUTE(SUBSTITUTE(AF69, CHAR(13), ""),CHAR(10),"\n"),"'","\'")&amp;IF(AE69&lt;&gt;"", "', textZhAdditional: '"&amp;SUBSTITUTE(SUBSTITUTE(AE69, CHAR(13), ""),CHAR(10),"\n"), "")&amp;"', textKo: '"&amp;SUBSTITUTE(SUBSTITUTE(SUBSTITUTE(AG69, CHAR(13), ""),CHAR(10),"\n"),"'","\'")&amp;"', textEn: '"&amp;SUBSTITUTE(SUBSTITUTE(SUBSTITUTE(AH69, CHAR(13), ""),CHAR(10),"\n"),"'","\'")&amp;"'"&amp;IF(Z69="○",", sealable: true","")&amp;IF(AA69="○",", removable: true","")&amp;"}")</f>
        <v/>
      </c>
    </row>
    <row r="70" spans="1:40">
      <c r="A70" s="9"/>
      <c r="B70" s="9"/>
      <c r="C70" s="9"/>
      <c r="D70" s="9"/>
      <c r="E70" s="9"/>
      <c r="F70" s="9"/>
      <c r="G70" s="9"/>
      <c r="H70" s="9"/>
      <c r="I70" s="10"/>
      <c r="J70" s="9"/>
      <c r="K70" s="18"/>
      <c r="L70" s="9"/>
      <c r="M70" s="9"/>
      <c r="N70" s="9"/>
      <c r="O70" s="9"/>
      <c r="P70" s="9"/>
      <c r="Q70" s="9"/>
      <c r="R70" s="9"/>
      <c r="S70" s="9"/>
      <c r="T70" s="9"/>
      <c r="U70" s="11"/>
      <c r="V70" s="9"/>
      <c r="W70" s="11"/>
      <c r="X70" s="9"/>
      <c r="Y70" s="9"/>
      <c r="Z70" s="9"/>
      <c r="AA70" s="9"/>
      <c r="AB70" s="15"/>
      <c r="AC70" s="15"/>
      <c r="AD70" s="16"/>
      <c r="AE70" s="12"/>
      <c r="AF70" s="16"/>
      <c r="AG70" s="12"/>
      <c r="AH70" s="19"/>
      <c r="AI70" s="11"/>
      <c r="AJ70" s="11"/>
      <c r="AK70" s="11"/>
      <c r="AL70" s="11"/>
      <c r="AM70" s="11"/>
      <c r="AN70" s="8" t="str">
        <f>IF(A70="", "", IF(ROW()&gt;=3, ", ", "")&amp;"'"&amp;A70&amp;"': {megami: '"&amp;B70&amp;"'"&amp;IF(C70&lt;&gt;"",", anotherID: '"&amp;C70&amp;"', replace: '"&amp;D70&amp;"'","")&amp;", name: '"&amp;SUBSTITUTE(E70,"'","\'")&amp;"', nameEn: '"&amp;SUBSTITUTE(K70,"'","\'")&amp;"', nameZh: '"&amp;SUBSTITUTE(G70,"'","\'")&amp;"', nameZhG1: '"&amp;SUBSTITUTE(H70,"'","\'")&amp;"', nameKo: '"&amp;SUBSTITUTE(J70,"'","\'")&amp;"', ruby: '"&amp;F70&amp;"', rubyEn: '"&amp;L70&amp;IF(I70&lt;&gt;"", "', rubyZh: '"&amp;I70, "")&amp;"', baseType: '"&amp;VLOOKUP(M70,マスタ!$A$1:$B$99,2,FALSE)&amp;"'"&amp;IF(N70="○",", extra: true","")&amp;IF(O70&lt;&gt;"",", extraFrom: '"&amp;O70&amp;"'","")&amp;IF(P70&lt;&gt;"",", exchangableTo: '"&amp;P70&amp;"'","")&amp;IF(Q70="○",", poison: true","")&amp;IF(R70&lt;&gt;"", ", type: '"&amp;VLOOKUP(R70,マスタ!$D$1:$E$99,2,FALSE)&amp;"'", "")&amp;IF(S70&lt;&gt;"",", subType: '"&amp;VLOOKUP(S70,マスタ!$D$1:$E$99,2,FALSE)&amp;"'","")&amp;""&amp;IF(T70&lt;&gt;"",", range: '"&amp;T70&amp;"'","")&amp;IF(V70&lt;&gt;"",", damage: '"&amp;V70&amp;"'","")&amp;IF(X70&lt;&gt;"",", capacity: '"&amp;X70&amp;"'","")&amp;IF(Y70&lt;&gt;"",", cost: '"&amp;Y70&amp;"'","")&amp;", text: '"&amp;SUBSTITUTE(SUBSTITUTE(AB70, CHAR(13), ""),CHAR(10),"\n")&amp;IF(AC70&lt;&gt;"", "', textAdditional: '"&amp;SUBSTITUTE(SUBSTITUTE(AC70, CHAR(13), ""),CHAR(10),"\n"), "")&amp;"', textZh: '"&amp;SUBSTITUTE(SUBSTITUTE(SUBSTITUTE(AD70, CHAR(13), ""),CHAR(10),"\n"),"'","\'")&amp;"', textZhG1: '"&amp;SUBSTITUTE(SUBSTITUTE(SUBSTITUTE(AF70, CHAR(13), ""),CHAR(10),"\n"),"'","\'")&amp;IF(AE70&lt;&gt;"", "', textZhAdditional: '"&amp;SUBSTITUTE(SUBSTITUTE(AE70, CHAR(13), ""),CHAR(10),"\n"), "")&amp;"', textKo: '"&amp;SUBSTITUTE(SUBSTITUTE(SUBSTITUTE(AG70, CHAR(13), ""),CHAR(10),"\n"),"'","\'")&amp;"', textEn: '"&amp;SUBSTITUTE(SUBSTITUTE(SUBSTITUTE(AH70, CHAR(13), ""),CHAR(10),"\n"),"'","\'")&amp;"'"&amp;IF(Z70="○",", sealable: true","")&amp;IF(AA70="○",", removable: true","")&amp;"}")</f>
        <v/>
      </c>
    </row>
    <row r="71" spans="1:40">
      <c r="A71" s="9"/>
      <c r="B71" s="9"/>
      <c r="C71" s="9"/>
      <c r="D71" s="9"/>
      <c r="E71" s="9"/>
      <c r="F71" s="9"/>
      <c r="G71" s="9"/>
      <c r="H71" s="9"/>
      <c r="I71" s="10"/>
      <c r="J71" s="9"/>
      <c r="K71" s="18"/>
      <c r="L71" s="9"/>
      <c r="M71" s="9"/>
      <c r="N71" s="9"/>
      <c r="O71" s="9"/>
      <c r="P71" s="9"/>
      <c r="Q71" s="9"/>
      <c r="R71" s="9"/>
      <c r="S71" s="9"/>
      <c r="T71" s="9"/>
      <c r="U71" s="11"/>
      <c r="V71" s="9"/>
      <c r="W71" s="11"/>
      <c r="X71" s="9"/>
      <c r="Y71" s="9"/>
      <c r="Z71" s="9"/>
      <c r="AA71" s="9"/>
      <c r="AB71" s="15"/>
      <c r="AC71" s="15"/>
      <c r="AD71" s="16"/>
      <c r="AE71" s="12"/>
      <c r="AF71" s="16"/>
      <c r="AG71" s="12"/>
      <c r="AH71" s="19"/>
      <c r="AI71" s="11"/>
      <c r="AJ71" s="11"/>
      <c r="AK71" s="11"/>
      <c r="AL71" s="11"/>
      <c r="AM71" s="11"/>
      <c r="AN71" s="8" t="str">
        <f>IF(A71="", "", IF(ROW()&gt;=3, ", ", "")&amp;"'"&amp;A71&amp;"': {megami: '"&amp;B71&amp;"'"&amp;IF(C71&lt;&gt;"",", anotherID: '"&amp;C71&amp;"', replace: '"&amp;D71&amp;"'","")&amp;", name: '"&amp;SUBSTITUTE(E71,"'","\'")&amp;"', nameEn: '"&amp;SUBSTITUTE(K71,"'","\'")&amp;"', nameZh: '"&amp;SUBSTITUTE(G71,"'","\'")&amp;"', nameZhG1: '"&amp;SUBSTITUTE(H71,"'","\'")&amp;"', nameKo: '"&amp;SUBSTITUTE(J71,"'","\'")&amp;"', ruby: '"&amp;F71&amp;"', rubyEn: '"&amp;L71&amp;IF(I71&lt;&gt;"", "', rubyZh: '"&amp;I71, "")&amp;"', baseType: '"&amp;VLOOKUP(M71,マスタ!$A$1:$B$99,2,FALSE)&amp;"'"&amp;IF(N71="○",", extra: true","")&amp;IF(O71&lt;&gt;"",", extraFrom: '"&amp;O71&amp;"'","")&amp;IF(P71&lt;&gt;"",", exchangableTo: '"&amp;P71&amp;"'","")&amp;IF(Q71="○",", poison: true","")&amp;IF(R71&lt;&gt;"", ", type: '"&amp;VLOOKUP(R71,マスタ!$D$1:$E$99,2,FALSE)&amp;"'", "")&amp;IF(S71&lt;&gt;"",", subType: '"&amp;VLOOKUP(S71,マスタ!$D$1:$E$99,2,FALSE)&amp;"'","")&amp;""&amp;IF(T71&lt;&gt;"",", range: '"&amp;T71&amp;"'","")&amp;IF(V71&lt;&gt;"",", damage: '"&amp;V71&amp;"'","")&amp;IF(X71&lt;&gt;"",", capacity: '"&amp;X71&amp;"'","")&amp;IF(Y71&lt;&gt;"",", cost: '"&amp;Y71&amp;"'","")&amp;", text: '"&amp;SUBSTITUTE(SUBSTITUTE(AB71, CHAR(13), ""),CHAR(10),"\n")&amp;IF(AC71&lt;&gt;"", "', textAdditional: '"&amp;SUBSTITUTE(SUBSTITUTE(AC71, CHAR(13), ""),CHAR(10),"\n"), "")&amp;"', textZh: '"&amp;SUBSTITUTE(SUBSTITUTE(SUBSTITUTE(AD71, CHAR(13), ""),CHAR(10),"\n"),"'","\'")&amp;"', textZhG1: '"&amp;SUBSTITUTE(SUBSTITUTE(SUBSTITUTE(AF71, CHAR(13), ""),CHAR(10),"\n"),"'","\'")&amp;IF(AE71&lt;&gt;"", "', textZhAdditional: '"&amp;SUBSTITUTE(SUBSTITUTE(AE71, CHAR(13), ""),CHAR(10),"\n"), "")&amp;"', textKo: '"&amp;SUBSTITUTE(SUBSTITUTE(SUBSTITUTE(AG71, CHAR(13), ""),CHAR(10),"\n"),"'","\'")&amp;"', textEn: '"&amp;SUBSTITUTE(SUBSTITUTE(SUBSTITUTE(AH71, CHAR(13), ""),CHAR(10),"\n"),"'","\'")&amp;"'"&amp;IF(Z71="○",", sealable: true","")&amp;IF(AA71="○",", removable: true","")&amp;"}")</f>
        <v/>
      </c>
    </row>
    <row r="72" spans="1:40">
      <c r="A72" s="9"/>
      <c r="B72" s="9"/>
      <c r="C72" s="9"/>
      <c r="D72" s="9"/>
      <c r="E72" s="9"/>
      <c r="F72" s="9"/>
      <c r="G72" s="9"/>
      <c r="H72" s="9"/>
      <c r="I72" s="10"/>
      <c r="J72" s="9"/>
      <c r="K72" s="18"/>
      <c r="L72" s="9"/>
      <c r="M72" s="9"/>
      <c r="N72" s="9"/>
      <c r="O72" s="9"/>
      <c r="P72" s="9"/>
      <c r="Q72" s="9"/>
      <c r="R72" s="9"/>
      <c r="S72" s="9"/>
      <c r="T72" s="9"/>
      <c r="U72" s="11"/>
      <c r="V72" s="9"/>
      <c r="W72" s="11"/>
      <c r="X72" s="9"/>
      <c r="Y72" s="9"/>
      <c r="Z72" s="9"/>
      <c r="AA72" s="9"/>
      <c r="AB72" s="15"/>
      <c r="AC72" s="15"/>
      <c r="AD72" s="16"/>
      <c r="AE72" s="12"/>
      <c r="AF72" s="16"/>
      <c r="AG72" s="12"/>
      <c r="AH72" s="19"/>
      <c r="AI72" s="11"/>
      <c r="AJ72" s="11"/>
      <c r="AK72" s="11"/>
      <c r="AL72" s="11"/>
      <c r="AM72" s="11"/>
      <c r="AN72" s="8" t="str">
        <f>IF(A72="", "", IF(ROW()&gt;=3, ", ", "")&amp;"'"&amp;A72&amp;"': {megami: '"&amp;B72&amp;"'"&amp;IF(C72&lt;&gt;"",", anotherID: '"&amp;C72&amp;"', replace: '"&amp;D72&amp;"'","")&amp;", name: '"&amp;SUBSTITUTE(E72,"'","\'")&amp;"', nameEn: '"&amp;SUBSTITUTE(K72,"'","\'")&amp;"', nameZh: '"&amp;SUBSTITUTE(G72,"'","\'")&amp;"', nameZhG1: '"&amp;SUBSTITUTE(H72,"'","\'")&amp;"', nameKo: '"&amp;SUBSTITUTE(J72,"'","\'")&amp;"', ruby: '"&amp;F72&amp;"', rubyEn: '"&amp;L72&amp;IF(I72&lt;&gt;"", "', rubyZh: '"&amp;I72, "")&amp;"', baseType: '"&amp;VLOOKUP(M72,マスタ!$A$1:$B$99,2,FALSE)&amp;"'"&amp;IF(N72="○",", extra: true","")&amp;IF(O72&lt;&gt;"",", extraFrom: '"&amp;O72&amp;"'","")&amp;IF(P72&lt;&gt;"",", exchangableTo: '"&amp;P72&amp;"'","")&amp;IF(Q72="○",", poison: true","")&amp;IF(R72&lt;&gt;"", ", type: '"&amp;VLOOKUP(R72,マスタ!$D$1:$E$99,2,FALSE)&amp;"'", "")&amp;IF(S72&lt;&gt;"",", subType: '"&amp;VLOOKUP(S72,マスタ!$D$1:$E$99,2,FALSE)&amp;"'","")&amp;""&amp;IF(T72&lt;&gt;"",", range: '"&amp;T72&amp;"'","")&amp;IF(V72&lt;&gt;"",", damage: '"&amp;V72&amp;"'","")&amp;IF(X72&lt;&gt;"",", capacity: '"&amp;X72&amp;"'","")&amp;IF(Y72&lt;&gt;"",", cost: '"&amp;Y72&amp;"'","")&amp;", text: '"&amp;SUBSTITUTE(SUBSTITUTE(AB72, CHAR(13), ""),CHAR(10),"\n")&amp;IF(AC72&lt;&gt;"", "', textAdditional: '"&amp;SUBSTITUTE(SUBSTITUTE(AC72, CHAR(13), ""),CHAR(10),"\n"), "")&amp;"', textZh: '"&amp;SUBSTITUTE(SUBSTITUTE(SUBSTITUTE(AD72, CHAR(13), ""),CHAR(10),"\n"),"'","\'")&amp;"', textZhG1: '"&amp;SUBSTITUTE(SUBSTITUTE(SUBSTITUTE(AF72, CHAR(13), ""),CHAR(10),"\n"),"'","\'")&amp;IF(AE72&lt;&gt;"", "', textZhAdditional: '"&amp;SUBSTITUTE(SUBSTITUTE(AE72, CHAR(13), ""),CHAR(10),"\n"), "")&amp;"', textKo: '"&amp;SUBSTITUTE(SUBSTITUTE(SUBSTITUTE(AG72, CHAR(13), ""),CHAR(10),"\n"),"'","\'")&amp;"', textEn: '"&amp;SUBSTITUTE(SUBSTITUTE(SUBSTITUTE(AH72, CHAR(13), ""),CHAR(10),"\n"),"'","\'")&amp;"'"&amp;IF(Z72="○",", sealable: true","")&amp;IF(AA72="○",", removable: true","")&amp;"}")</f>
        <v/>
      </c>
    </row>
    <row r="73" spans="1:40">
      <c r="A73" s="9"/>
      <c r="B73" s="9"/>
      <c r="C73" s="9"/>
      <c r="D73" s="9"/>
      <c r="E73" s="9"/>
      <c r="F73" s="9"/>
      <c r="G73" s="9"/>
      <c r="H73" s="9"/>
      <c r="I73" s="10"/>
      <c r="J73" s="9"/>
      <c r="K73" s="18"/>
      <c r="L73" s="9"/>
      <c r="M73" s="9"/>
      <c r="N73" s="9"/>
      <c r="O73" s="9"/>
      <c r="P73" s="9"/>
      <c r="Q73" s="9"/>
      <c r="R73" s="9"/>
      <c r="S73" s="9"/>
      <c r="T73" s="9"/>
      <c r="U73" s="11"/>
      <c r="V73" s="9"/>
      <c r="W73" s="11"/>
      <c r="X73" s="9"/>
      <c r="Y73" s="9"/>
      <c r="Z73" s="9"/>
      <c r="AA73" s="9"/>
      <c r="AB73" s="15"/>
      <c r="AC73" s="15"/>
      <c r="AD73" s="16"/>
      <c r="AE73" s="12"/>
      <c r="AF73" s="16"/>
      <c r="AG73" s="12"/>
      <c r="AH73" s="19"/>
      <c r="AI73" s="11"/>
      <c r="AJ73" s="11"/>
      <c r="AK73" s="11"/>
      <c r="AL73" s="11"/>
      <c r="AM73" s="11"/>
      <c r="AN73" s="8" t="str">
        <f>IF(A73="", "", IF(ROW()&gt;=3, ", ", "")&amp;"'"&amp;A73&amp;"': {megami: '"&amp;B73&amp;"'"&amp;IF(C73&lt;&gt;"",", anotherID: '"&amp;C73&amp;"', replace: '"&amp;D73&amp;"'","")&amp;", name: '"&amp;SUBSTITUTE(E73,"'","\'")&amp;"', nameEn: '"&amp;SUBSTITUTE(K73,"'","\'")&amp;"', nameZh: '"&amp;SUBSTITUTE(G73,"'","\'")&amp;"', nameZhG1: '"&amp;SUBSTITUTE(H73,"'","\'")&amp;"', nameKo: '"&amp;SUBSTITUTE(J73,"'","\'")&amp;"', ruby: '"&amp;F73&amp;"', rubyEn: '"&amp;L73&amp;IF(I73&lt;&gt;"", "', rubyZh: '"&amp;I73, "")&amp;"', baseType: '"&amp;VLOOKUP(M73,マスタ!$A$1:$B$99,2,FALSE)&amp;"'"&amp;IF(N73="○",", extra: true","")&amp;IF(O73&lt;&gt;"",", extraFrom: '"&amp;O73&amp;"'","")&amp;IF(P73&lt;&gt;"",", exchangableTo: '"&amp;P73&amp;"'","")&amp;IF(Q73="○",", poison: true","")&amp;IF(R73&lt;&gt;"", ", type: '"&amp;VLOOKUP(R73,マスタ!$D$1:$E$99,2,FALSE)&amp;"'", "")&amp;IF(S73&lt;&gt;"",", subType: '"&amp;VLOOKUP(S73,マスタ!$D$1:$E$99,2,FALSE)&amp;"'","")&amp;""&amp;IF(T73&lt;&gt;"",", range: '"&amp;T73&amp;"'","")&amp;IF(V73&lt;&gt;"",", damage: '"&amp;V73&amp;"'","")&amp;IF(X73&lt;&gt;"",", capacity: '"&amp;X73&amp;"'","")&amp;IF(Y73&lt;&gt;"",", cost: '"&amp;Y73&amp;"'","")&amp;", text: '"&amp;SUBSTITUTE(SUBSTITUTE(AB73, CHAR(13), ""),CHAR(10),"\n")&amp;IF(AC73&lt;&gt;"", "', textAdditional: '"&amp;SUBSTITUTE(SUBSTITUTE(AC73, CHAR(13), ""),CHAR(10),"\n"), "")&amp;"', textZh: '"&amp;SUBSTITUTE(SUBSTITUTE(SUBSTITUTE(AD73, CHAR(13), ""),CHAR(10),"\n"),"'","\'")&amp;"', textZhG1: '"&amp;SUBSTITUTE(SUBSTITUTE(SUBSTITUTE(AF73, CHAR(13), ""),CHAR(10),"\n"),"'","\'")&amp;IF(AE73&lt;&gt;"", "', textZhAdditional: '"&amp;SUBSTITUTE(SUBSTITUTE(AE73, CHAR(13), ""),CHAR(10),"\n"), "")&amp;"', textKo: '"&amp;SUBSTITUTE(SUBSTITUTE(SUBSTITUTE(AG73, CHAR(13), ""),CHAR(10),"\n"),"'","\'")&amp;"', textEn: '"&amp;SUBSTITUTE(SUBSTITUTE(SUBSTITUTE(AH73, CHAR(13), ""),CHAR(10),"\n"),"'","\'")&amp;"'"&amp;IF(Z73="○",", sealable: true","")&amp;IF(AA73="○",", removable: true","")&amp;"}")</f>
        <v/>
      </c>
    </row>
    <row r="74" spans="1:40">
      <c r="A74" s="9"/>
      <c r="B74" s="9"/>
      <c r="C74" s="9"/>
      <c r="D74" s="9"/>
      <c r="E74" s="9"/>
      <c r="F74" s="9"/>
      <c r="G74" s="9"/>
      <c r="H74" s="9"/>
      <c r="I74" s="10"/>
      <c r="J74" s="9"/>
      <c r="K74" s="18"/>
      <c r="L74" s="9"/>
      <c r="M74" s="9"/>
      <c r="N74" s="9"/>
      <c r="O74" s="9"/>
      <c r="P74" s="9"/>
      <c r="Q74" s="9"/>
      <c r="R74" s="9"/>
      <c r="S74" s="9"/>
      <c r="T74" s="9"/>
      <c r="U74" s="11"/>
      <c r="V74" s="9"/>
      <c r="W74" s="11"/>
      <c r="X74" s="9"/>
      <c r="Y74" s="9"/>
      <c r="Z74" s="9"/>
      <c r="AA74" s="9"/>
      <c r="AB74" s="15"/>
      <c r="AC74" s="15"/>
      <c r="AD74" s="16"/>
      <c r="AE74" s="12"/>
      <c r="AF74" s="16"/>
      <c r="AG74" s="12"/>
      <c r="AH74" s="19"/>
      <c r="AI74" s="11"/>
      <c r="AJ74" s="11"/>
      <c r="AK74" s="11"/>
      <c r="AL74" s="11"/>
      <c r="AM74" s="11"/>
      <c r="AN74" s="8" t="str">
        <f>IF(A74="", "", IF(ROW()&gt;=3, ", ", "")&amp;"'"&amp;A74&amp;"': {megami: '"&amp;B74&amp;"'"&amp;IF(C74&lt;&gt;"",", anotherID: '"&amp;C74&amp;"', replace: '"&amp;D74&amp;"'","")&amp;", name: '"&amp;SUBSTITUTE(E74,"'","\'")&amp;"', nameEn: '"&amp;SUBSTITUTE(K74,"'","\'")&amp;"', nameZh: '"&amp;SUBSTITUTE(G74,"'","\'")&amp;"', nameZhG1: '"&amp;SUBSTITUTE(H74,"'","\'")&amp;"', nameKo: '"&amp;SUBSTITUTE(J74,"'","\'")&amp;"', ruby: '"&amp;F74&amp;"', rubyEn: '"&amp;L74&amp;IF(I74&lt;&gt;"", "', rubyZh: '"&amp;I74, "")&amp;"', baseType: '"&amp;VLOOKUP(M74,マスタ!$A$1:$B$99,2,FALSE)&amp;"'"&amp;IF(N74="○",", extra: true","")&amp;IF(O74&lt;&gt;"",", extraFrom: '"&amp;O74&amp;"'","")&amp;IF(P74&lt;&gt;"",", exchangableTo: '"&amp;P74&amp;"'","")&amp;IF(Q74="○",", poison: true","")&amp;IF(R74&lt;&gt;"", ", type: '"&amp;VLOOKUP(R74,マスタ!$D$1:$E$99,2,FALSE)&amp;"'", "")&amp;IF(S74&lt;&gt;"",", subType: '"&amp;VLOOKUP(S74,マスタ!$D$1:$E$99,2,FALSE)&amp;"'","")&amp;""&amp;IF(T74&lt;&gt;"",", range: '"&amp;T74&amp;"'","")&amp;IF(V74&lt;&gt;"",", damage: '"&amp;V74&amp;"'","")&amp;IF(X74&lt;&gt;"",", capacity: '"&amp;X74&amp;"'","")&amp;IF(Y74&lt;&gt;"",", cost: '"&amp;Y74&amp;"'","")&amp;", text: '"&amp;SUBSTITUTE(SUBSTITUTE(AB74, CHAR(13), ""),CHAR(10),"\n")&amp;IF(AC74&lt;&gt;"", "', textAdditional: '"&amp;SUBSTITUTE(SUBSTITUTE(AC74, CHAR(13), ""),CHAR(10),"\n"), "")&amp;"', textZh: '"&amp;SUBSTITUTE(SUBSTITUTE(SUBSTITUTE(AD74, CHAR(13), ""),CHAR(10),"\n"),"'","\'")&amp;"', textZhG1: '"&amp;SUBSTITUTE(SUBSTITUTE(SUBSTITUTE(AF74, CHAR(13), ""),CHAR(10),"\n"),"'","\'")&amp;IF(AE74&lt;&gt;"", "', textZhAdditional: '"&amp;SUBSTITUTE(SUBSTITUTE(AE74, CHAR(13), ""),CHAR(10),"\n"), "")&amp;"', textKo: '"&amp;SUBSTITUTE(SUBSTITUTE(SUBSTITUTE(AG74, CHAR(13), ""),CHAR(10),"\n"),"'","\'")&amp;"', textEn: '"&amp;SUBSTITUTE(SUBSTITUTE(SUBSTITUTE(AH74, CHAR(13), ""),CHAR(10),"\n"),"'","\'")&amp;"'"&amp;IF(Z74="○",", sealable: true","")&amp;IF(AA74="○",", removable: true","")&amp;"}")</f>
        <v/>
      </c>
    </row>
    <row r="75" spans="1:40">
      <c r="A75" s="9"/>
      <c r="B75" s="9"/>
      <c r="C75" s="9"/>
      <c r="D75" s="9"/>
      <c r="E75" s="9"/>
      <c r="F75" s="9"/>
      <c r="G75" s="9"/>
      <c r="H75" s="9"/>
      <c r="I75" s="10"/>
      <c r="J75" s="9"/>
      <c r="K75" s="18"/>
      <c r="L75" s="9"/>
      <c r="M75" s="9"/>
      <c r="N75" s="9"/>
      <c r="O75" s="9"/>
      <c r="P75" s="9"/>
      <c r="Q75" s="9"/>
      <c r="R75" s="9"/>
      <c r="S75" s="9"/>
      <c r="T75" s="9"/>
      <c r="U75" s="11"/>
      <c r="V75" s="9"/>
      <c r="W75" s="11"/>
      <c r="X75" s="9"/>
      <c r="Y75" s="9"/>
      <c r="Z75" s="9"/>
      <c r="AA75" s="9"/>
      <c r="AB75" s="15"/>
      <c r="AC75" s="15"/>
      <c r="AD75" s="16"/>
      <c r="AE75" s="12"/>
      <c r="AF75" s="16"/>
      <c r="AG75" s="12"/>
      <c r="AH75" s="19"/>
      <c r="AI75" s="11"/>
      <c r="AJ75" s="11"/>
      <c r="AK75" s="11"/>
      <c r="AL75" s="11"/>
      <c r="AM75" s="11"/>
      <c r="AN75" s="8" t="str">
        <f>IF(A75="", "", IF(ROW()&gt;=3, ", ", "")&amp;"'"&amp;A75&amp;"': {megami: '"&amp;B75&amp;"'"&amp;IF(C75&lt;&gt;"",", anotherID: '"&amp;C75&amp;"', replace: '"&amp;D75&amp;"'","")&amp;", name: '"&amp;SUBSTITUTE(E75,"'","\'")&amp;"', nameEn: '"&amp;SUBSTITUTE(K75,"'","\'")&amp;"', nameZh: '"&amp;SUBSTITUTE(G75,"'","\'")&amp;"', nameZhG1: '"&amp;SUBSTITUTE(H75,"'","\'")&amp;"', nameKo: '"&amp;SUBSTITUTE(J75,"'","\'")&amp;"', ruby: '"&amp;F75&amp;"', rubyEn: '"&amp;L75&amp;IF(I75&lt;&gt;"", "', rubyZh: '"&amp;I75, "")&amp;"', baseType: '"&amp;VLOOKUP(M75,マスタ!$A$1:$B$99,2,FALSE)&amp;"'"&amp;IF(N75="○",", extra: true","")&amp;IF(O75&lt;&gt;"",", extraFrom: '"&amp;O75&amp;"'","")&amp;IF(P75&lt;&gt;"",", exchangableTo: '"&amp;P75&amp;"'","")&amp;IF(Q75="○",", poison: true","")&amp;IF(R75&lt;&gt;"", ", type: '"&amp;VLOOKUP(R75,マスタ!$D$1:$E$99,2,FALSE)&amp;"'", "")&amp;IF(S75&lt;&gt;"",", subType: '"&amp;VLOOKUP(S75,マスタ!$D$1:$E$99,2,FALSE)&amp;"'","")&amp;""&amp;IF(T75&lt;&gt;"",", range: '"&amp;T75&amp;"'","")&amp;IF(V75&lt;&gt;"",", damage: '"&amp;V75&amp;"'","")&amp;IF(X75&lt;&gt;"",", capacity: '"&amp;X75&amp;"'","")&amp;IF(Y75&lt;&gt;"",", cost: '"&amp;Y75&amp;"'","")&amp;", text: '"&amp;SUBSTITUTE(SUBSTITUTE(AB75, CHAR(13), ""),CHAR(10),"\n")&amp;IF(AC75&lt;&gt;"", "', textAdditional: '"&amp;SUBSTITUTE(SUBSTITUTE(AC75, CHAR(13), ""),CHAR(10),"\n"), "")&amp;"', textZh: '"&amp;SUBSTITUTE(SUBSTITUTE(SUBSTITUTE(AD75, CHAR(13), ""),CHAR(10),"\n"),"'","\'")&amp;"', textZhG1: '"&amp;SUBSTITUTE(SUBSTITUTE(SUBSTITUTE(AF75, CHAR(13), ""),CHAR(10),"\n"),"'","\'")&amp;IF(AE75&lt;&gt;"", "', textZhAdditional: '"&amp;SUBSTITUTE(SUBSTITUTE(AE75, CHAR(13), ""),CHAR(10),"\n"), "")&amp;"', textKo: '"&amp;SUBSTITUTE(SUBSTITUTE(SUBSTITUTE(AG75, CHAR(13), ""),CHAR(10),"\n"),"'","\'")&amp;"', textEn: '"&amp;SUBSTITUTE(SUBSTITUTE(SUBSTITUTE(AH75, CHAR(13), ""),CHAR(10),"\n"),"'","\'")&amp;"'"&amp;IF(Z75="○",", sealable: true","")&amp;IF(AA75="○",", removable: true","")&amp;"}")</f>
        <v/>
      </c>
    </row>
    <row r="76" spans="1:40">
      <c r="A76" s="9"/>
      <c r="B76" s="9"/>
      <c r="C76" s="9"/>
      <c r="D76" s="9"/>
      <c r="E76" s="9"/>
      <c r="F76" s="9"/>
      <c r="G76" s="9"/>
      <c r="H76" s="9"/>
      <c r="I76" s="10"/>
      <c r="J76" s="9"/>
      <c r="K76" s="18"/>
      <c r="L76" s="9"/>
      <c r="M76" s="9"/>
      <c r="N76" s="9"/>
      <c r="O76" s="9"/>
      <c r="P76" s="9"/>
      <c r="Q76" s="9"/>
      <c r="R76" s="9"/>
      <c r="S76" s="9"/>
      <c r="T76" s="9"/>
      <c r="U76" s="11"/>
      <c r="V76" s="9"/>
      <c r="W76" s="11"/>
      <c r="X76" s="9"/>
      <c r="Y76" s="9"/>
      <c r="Z76" s="9"/>
      <c r="AA76" s="9"/>
      <c r="AB76" s="15"/>
      <c r="AC76" s="15"/>
      <c r="AD76" s="16"/>
      <c r="AE76" s="12"/>
      <c r="AF76" s="16"/>
      <c r="AG76" s="12"/>
      <c r="AH76" s="19"/>
      <c r="AI76" s="11"/>
      <c r="AJ76" s="11"/>
      <c r="AK76" s="11"/>
      <c r="AL76" s="11"/>
      <c r="AM76" s="11"/>
      <c r="AN76" s="8" t="str">
        <f>IF(A76="", "", IF(ROW()&gt;=3, ", ", "")&amp;"'"&amp;A76&amp;"': {megami: '"&amp;B76&amp;"'"&amp;IF(C76&lt;&gt;"",", anotherID: '"&amp;C76&amp;"', replace: '"&amp;D76&amp;"'","")&amp;", name: '"&amp;SUBSTITUTE(E76,"'","\'")&amp;"', nameEn: '"&amp;SUBSTITUTE(K76,"'","\'")&amp;"', nameZh: '"&amp;SUBSTITUTE(G76,"'","\'")&amp;"', nameZhG1: '"&amp;SUBSTITUTE(H76,"'","\'")&amp;"', nameKo: '"&amp;SUBSTITUTE(J76,"'","\'")&amp;"', ruby: '"&amp;F76&amp;"', rubyEn: '"&amp;L76&amp;IF(I76&lt;&gt;"", "', rubyZh: '"&amp;I76, "")&amp;"', baseType: '"&amp;VLOOKUP(M76,マスタ!$A$1:$B$99,2,FALSE)&amp;"'"&amp;IF(N76="○",", extra: true","")&amp;IF(O76&lt;&gt;"",", extraFrom: '"&amp;O76&amp;"'","")&amp;IF(P76&lt;&gt;"",", exchangableTo: '"&amp;P76&amp;"'","")&amp;IF(Q76="○",", poison: true","")&amp;IF(R76&lt;&gt;"", ", type: '"&amp;VLOOKUP(R76,マスタ!$D$1:$E$99,2,FALSE)&amp;"'", "")&amp;IF(S76&lt;&gt;"",", subType: '"&amp;VLOOKUP(S76,マスタ!$D$1:$E$99,2,FALSE)&amp;"'","")&amp;""&amp;IF(T76&lt;&gt;"",", range: '"&amp;T76&amp;"'","")&amp;IF(V76&lt;&gt;"",", damage: '"&amp;V76&amp;"'","")&amp;IF(X76&lt;&gt;"",", capacity: '"&amp;X76&amp;"'","")&amp;IF(Y76&lt;&gt;"",", cost: '"&amp;Y76&amp;"'","")&amp;", text: '"&amp;SUBSTITUTE(SUBSTITUTE(AB76, CHAR(13), ""),CHAR(10),"\n")&amp;IF(AC76&lt;&gt;"", "', textAdditional: '"&amp;SUBSTITUTE(SUBSTITUTE(AC76, CHAR(13), ""),CHAR(10),"\n"), "")&amp;"', textZh: '"&amp;SUBSTITUTE(SUBSTITUTE(SUBSTITUTE(AD76, CHAR(13), ""),CHAR(10),"\n"),"'","\'")&amp;"', textZhG1: '"&amp;SUBSTITUTE(SUBSTITUTE(SUBSTITUTE(AF76, CHAR(13), ""),CHAR(10),"\n"),"'","\'")&amp;IF(AE76&lt;&gt;"", "', textZhAdditional: '"&amp;SUBSTITUTE(SUBSTITUTE(AE76, CHAR(13), ""),CHAR(10),"\n"), "")&amp;"', textKo: '"&amp;SUBSTITUTE(SUBSTITUTE(SUBSTITUTE(AG76, CHAR(13), ""),CHAR(10),"\n"),"'","\'")&amp;"', textEn: '"&amp;SUBSTITUTE(SUBSTITUTE(SUBSTITUTE(AH76, CHAR(13), ""),CHAR(10),"\n"),"'","\'")&amp;"'"&amp;IF(Z76="○",", sealable: true","")&amp;IF(AA76="○",", removable: true","")&amp;"}")</f>
        <v/>
      </c>
    </row>
    <row r="77" spans="1:40">
      <c r="A77" s="9"/>
      <c r="B77" s="9"/>
      <c r="C77" s="9"/>
      <c r="D77" s="9"/>
      <c r="E77" s="9"/>
      <c r="F77" s="9"/>
      <c r="G77" s="9"/>
      <c r="H77" s="9"/>
      <c r="I77" s="10"/>
      <c r="J77" s="9"/>
      <c r="K77" s="18"/>
      <c r="L77" s="9"/>
      <c r="M77" s="9"/>
      <c r="N77" s="9"/>
      <c r="O77" s="9"/>
      <c r="P77" s="9"/>
      <c r="Q77" s="9"/>
      <c r="R77" s="9"/>
      <c r="S77" s="9"/>
      <c r="T77" s="9"/>
      <c r="U77" s="11"/>
      <c r="V77" s="9"/>
      <c r="W77" s="11"/>
      <c r="X77" s="9"/>
      <c r="Y77" s="9"/>
      <c r="Z77" s="9"/>
      <c r="AA77" s="9"/>
      <c r="AB77" s="15"/>
      <c r="AC77" s="15"/>
      <c r="AD77" s="16"/>
      <c r="AE77" s="12"/>
      <c r="AF77" s="16"/>
      <c r="AG77" s="12"/>
      <c r="AH77" s="19"/>
      <c r="AI77" s="11"/>
      <c r="AJ77" s="11"/>
      <c r="AK77" s="11"/>
      <c r="AL77" s="11"/>
      <c r="AM77" s="11"/>
      <c r="AN77" s="8" t="str">
        <f>IF(A77="", "", IF(ROW()&gt;=3, ", ", "")&amp;"'"&amp;A77&amp;"': {megami: '"&amp;B77&amp;"'"&amp;IF(C77&lt;&gt;"",", anotherID: '"&amp;C77&amp;"', replace: '"&amp;D77&amp;"'","")&amp;", name: '"&amp;SUBSTITUTE(E77,"'","\'")&amp;"', nameEn: '"&amp;SUBSTITUTE(K77,"'","\'")&amp;"', nameZh: '"&amp;SUBSTITUTE(G77,"'","\'")&amp;"', nameZhG1: '"&amp;SUBSTITUTE(H77,"'","\'")&amp;"', nameKo: '"&amp;SUBSTITUTE(J77,"'","\'")&amp;"', ruby: '"&amp;F77&amp;"', rubyEn: '"&amp;L77&amp;IF(I77&lt;&gt;"", "', rubyZh: '"&amp;I77, "")&amp;"', baseType: '"&amp;VLOOKUP(M77,マスタ!$A$1:$B$99,2,FALSE)&amp;"'"&amp;IF(N77="○",", extra: true","")&amp;IF(O77&lt;&gt;"",", extraFrom: '"&amp;O77&amp;"'","")&amp;IF(P77&lt;&gt;"",", exchangableTo: '"&amp;P77&amp;"'","")&amp;IF(Q77="○",", poison: true","")&amp;IF(R77&lt;&gt;"", ", type: '"&amp;VLOOKUP(R77,マスタ!$D$1:$E$99,2,FALSE)&amp;"'", "")&amp;IF(S77&lt;&gt;"",", subType: '"&amp;VLOOKUP(S77,マスタ!$D$1:$E$99,2,FALSE)&amp;"'","")&amp;""&amp;IF(T77&lt;&gt;"",", range: '"&amp;T77&amp;"'","")&amp;IF(V77&lt;&gt;"",", damage: '"&amp;V77&amp;"'","")&amp;IF(X77&lt;&gt;"",", capacity: '"&amp;X77&amp;"'","")&amp;IF(Y77&lt;&gt;"",", cost: '"&amp;Y77&amp;"'","")&amp;", text: '"&amp;SUBSTITUTE(SUBSTITUTE(AB77, CHAR(13), ""),CHAR(10),"\n")&amp;IF(AC77&lt;&gt;"", "', textAdditional: '"&amp;SUBSTITUTE(SUBSTITUTE(AC77, CHAR(13), ""),CHAR(10),"\n"), "")&amp;"', textZh: '"&amp;SUBSTITUTE(SUBSTITUTE(SUBSTITUTE(AD77, CHAR(13), ""),CHAR(10),"\n"),"'","\'")&amp;"', textZhG1: '"&amp;SUBSTITUTE(SUBSTITUTE(SUBSTITUTE(AF77, CHAR(13), ""),CHAR(10),"\n"),"'","\'")&amp;IF(AE77&lt;&gt;"", "', textZhAdditional: '"&amp;SUBSTITUTE(SUBSTITUTE(AE77, CHAR(13), ""),CHAR(10),"\n"), "")&amp;"', textKo: '"&amp;SUBSTITUTE(SUBSTITUTE(SUBSTITUTE(AG77, CHAR(13), ""),CHAR(10),"\n"),"'","\'")&amp;"', textEn: '"&amp;SUBSTITUTE(SUBSTITUTE(SUBSTITUTE(AH77, CHAR(13), ""),CHAR(10),"\n"),"'","\'")&amp;"'"&amp;IF(Z77="○",", sealable: true","")&amp;IF(AA77="○",", removable: true","")&amp;"}")</f>
        <v/>
      </c>
    </row>
    <row r="78" spans="1:40">
      <c r="A78" s="9"/>
      <c r="B78" s="9"/>
      <c r="C78" s="9"/>
      <c r="D78" s="9"/>
      <c r="E78" s="9"/>
      <c r="F78" s="9"/>
      <c r="G78" s="9"/>
      <c r="H78" s="9"/>
      <c r="I78" s="10"/>
      <c r="J78" s="9"/>
      <c r="K78" s="18"/>
      <c r="L78" s="9"/>
      <c r="M78" s="9"/>
      <c r="N78" s="9"/>
      <c r="O78" s="9"/>
      <c r="P78" s="9"/>
      <c r="Q78" s="9"/>
      <c r="R78" s="9"/>
      <c r="S78" s="9"/>
      <c r="T78" s="9"/>
      <c r="U78" s="11"/>
      <c r="V78" s="9"/>
      <c r="W78" s="11"/>
      <c r="X78" s="9"/>
      <c r="Y78" s="9"/>
      <c r="Z78" s="9"/>
      <c r="AA78" s="9"/>
      <c r="AB78" s="15"/>
      <c r="AC78" s="15"/>
      <c r="AD78" s="16"/>
      <c r="AE78" s="12"/>
      <c r="AF78" s="16"/>
      <c r="AG78" s="12"/>
      <c r="AH78" s="19"/>
      <c r="AI78" s="11"/>
      <c r="AJ78" s="11"/>
      <c r="AK78" s="11"/>
      <c r="AL78" s="11"/>
      <c r="AM78" s="11"/>
      <c r="AN78" s="8" t="str">
        <f>IF(A78="", "", IF(ROW()&gt;=3, ", ", "")&amp;"'"&amp;A78&amp;"': {megami: '"&amp;B78&amp;"'"&amp;IF(C78&lt;&gt;"",", anotherID: '"&amp;C78&amp;"', replace: '"&amp;D78&amp;"'","")&amp;", name: '"&amp;SUBSTITUTE(E78,"'","\'")&amp;"', nameEn: '"&amp;SUBSTITUTE(K78,"'","\'")&amp;"', nameZh: '"&amp;SUBSTITUTE(G78,"'","\'")&amp;"', nameZhG1: '"&amp;SUBSTITUTE(H78,"'","\'")&amp;"', nameKo: '"&amp;SUBSTITUTE(J78,"'","\'")&amp;"', ruby: '"&amp;F78&amp;"', rubyEn: '"&amp;L78&amp;IF(I78&lt;&gt;"", "', rubyZh: '"&amp;I78, "")&amp;"', baseType: '"&amp;VLOOKUP(M78,マスタ!$A$1:$B$99,2,FALSE)&amp;"'"&amp;IF(N78="○",", extra: true","")&amp;IF(O78&lt;&gt;"",", extraFrom: '"&amp;O78&amp;"'","")&amp;IF(P78&lt;&gt;"",", exchangableTo: '"&amp;P78&amp;"'","")&amp;IF(Q78="○",", poison: true","")&amp;IF(R78&lt;&gt;"", ", type: '"&amp;VLOOKUP(R78,マスタ!$D$1:$E$99,2,FALSE)&amp;"'", "")&amp;IF(S78&lt;&gt;"",", subType: '"&amp;VLOOKUP(S78,マスタ!$D$1:$E$99,2,FALSE)&amp;"'","")&amp;""&amp;IF(T78&lt;&gt;"",", range: '"&amp;T78&amp;"'","")&amp;IF(V78&lt;&gt;"",", damage: '"&amp;V78&amp;"'","")&amp;IF(X78&lt;&gt;"",", capacity: '"&amp;X78&amp;"'","")&amp;IF(Y78&lt;&gt;"",", cost: '"&amp;Y78&amp;"'","")&amp;", text: '"&amp;SUBSTITUTE(SUBSTITUTE(AB78, CHAR(13), ""),CHAR(10),"\n")&amp;IF(AC78&lt;&gt;"", "', textAdditional: '"&amp;SUBSTITUTE(SUBSTITUTE(AC78, CHAR(13), ""),CHAR(10),"\n"), "")&amp;"', textZh: '"&amp;SUBSTITUTE(SUBSTITUTE(SUBSTITUTE(AD78, CHAR(13), ""),CHAR(10),"\n"),"'","\'")&amp;"', textZhG1: '"&amp;SUBSTITUTE(SUBSTITUTE(SUBSTITUTE(AF78, CHAR(13), ""),CHAR(10),"\n"),"'","\'")&amp;IF(AE78&lt;&gt;"", "', textZhAdditional: '"&amp;SUBSTITUTE(SUBSTITUTE(AE78, CHAR(13), ""),CHAR(10),"\n"), "")&amp;"', textKo: '"&amp;SUBSTITUTE(SUBSTITUTE(SUBSTITUTE(AG78, CHAR(13), ""),CHAR(10),"\n"),"'","\'")&amp;"', textEn: '"&amp;SUBSTITUTE(SUBSTITUTE(SUBSTITUTE(AH78, CHAR(13), ""),CHAR(10),"\n"),"'","\'")&amp;"'"&amp;IF(Z78="○",", sealable: true","")&amp;IF(AA78="○",", removable: true","")&amp;"}")</f>
        <v/>
      </c>
    </row>
    <row r="79" spans="1:40">
      <c r="A79" s="9"/>
      <c r="B79" s="9"/>
      <c r="C79" s="9"/>
      <c r="D79" s="9"/>
      <c r="E79" s="9"/>
      <c r="F79" s="9"/>
      <c r="G79" s="9"/>
      <c r="H79" s="9"/>
      <c r="I79" s="10"/>
      <c r="J79" s="9"/>
      <c r="K79" s="18"/>
      <c r="L79" s="9"/>
      <c r="M79" s="9"/>
      <c r="N79" s="9"/>
      <c r="O79" s="9"/>
      <c r="P79" s="9"/>
      <c r="Q79" s="9"/>
      <c r="R79" s="9"/>
      <c r="S79" s="9"/>
      <c r="T79" s="9"/>
      <c r="U79" s="11"/>
      <c r="V79" s="9"/>
      <c r="W79" s="11"/>
      <c r="X79" s="9"/>
      <c r="Y79" s="9"/>
      <c r="Z79" s="9"/>
      <c r="AA79" s="9"/>
      <c r="AB79" s="15"/>
      <c r="AC79" s="15"/>
      <c r="AD79" s="16"/>
      <c r="AE79" s="12"/>
      <c r="AF79" s="16"/>
      <c r="AG79" s="12"/>
      <c r="AH79" s="19"/>
      <c r="AI79" s="11"/>
      <c r="AJ79" s="11"/>
      <c r="AK79" s="11"/>
      <c r="AL79" s="11"/>
      <c r="AM79" s="11"/>
      <c r="AN79" s="8" t="str">
        <f>IF(A79="", "", IF(ROW()&gt;=3, ", ", "")&amp;"'"&amp;A79&amp;"': {megami: '"&amp;B79&amp;"'"&amp;IF(C79&lt;&gt;"",", anotherID: '"&amp;C79&amp;"', replace: '"&amp;D79&amp;"'","")&amp;", name: '"&amp;SUBSTITUTE(E79,"'","\'")&amp;"', nameEn: '"&amp;SUBSTITUTE(K79,"'","\'")&amp;"', nameZh: '"&amp;SUBSTITUTE(G79,"'","\'")&amp;"', nameZhG1: '"&amp;SUBSTITUTE(H79,"'","\'")&amp;"', nameKo: '"&amp;SUBSTITUTE(J79,"'","\'")&amp;"', ruby: '"&amp;F79&amp;"', rubyEn: '"&amp;L79&amp;IF(I79&lt;&gt;"", "', rubyZh: '"&amp;I79, "")&amp;"', baseType: '"&amp;VLOOKUP(M79,マスタ!$A$1:$B$99,2,FALSE)&amp;"'"&amp;IF(N79="○",", extra: true","")&amp;IF(O79&lt;&gt;"",", extraFrom: '"&amp;O79&amp;"'","")&amp;IF(P79&lt;&gt;"",", exchangableTo: '"&amp;P79&amp;"'","")&amp;IF(Q79="○",", poison: true","")&amp;IF(R79&lt;&gt;"", ", type: '"&amp;VLOOKUP(R79,マスタ!$D$1:$E$99,2,FALSE)&amp;"'", "")&amp;IF(S79&lt;&gt;"",", subType: '"&amp;VLOOKUP(S79,マスタ!$D$1:$E$99,2,FALSE)&amp;"'","")&amp;""&amp;IF(T79&lt;&gt;"",", range: '"&amp;T79&amp;"'","")&amp;IF(V79&lt;&gt;"",", damage: '"&amp;V79&amp;"'","")&amp;IF(X79&lt;&gt;"",", capacity: '"&amp;X79&amp;"'","")&amp;IF(Y79&lt;&gt;"",", cost: '"&amp;Y79&amp;"'","")&amp;", text: '"&amp;SUBSTITUTE(SUBSTITUTE(AB79, CHAR(13), ""),CHAR(10),"\n")&amp;IF(AC79&lt;&gt;"", "', textAdditional: '"&amp;SUBSTITUTE(SUBSTITUTE(AC79, CHAR(13), ""),CHAR(10),"\n"), "")&amp;"', textZh: '"&amp;SUBSTITUTE(SUBSTITUTE(SUBSTITUTE(AD79, CHAR(13), ""),CHAR(10),"\n"),"'","\'")&amp;"', textZhG1: '"&amp;SUBSTITUTE(SUBSTITUTE(SUBSTITUTE(AF79, CHAR(13), ""),CHAR(10),"\n"),"'","\'")&amp;IF(AE79&lt;&gt;"", "', textZhAdditional: '"&amp;SUBSTITUTE(SUBSTITUTE(AE79, CHAR(13), ""),CHAR(10),"\n"), "")&amp;"', textKo: '"&amp;SUBSTITUTE(SUBSTITUTE(SUBSTITUTE(AG79, CHAR(13), ""),CHAR(10),"\n"),"'","\'")&amp;"', textEn: '"&amp;SUBSTITUTE(SUBSTITUTE(SUBSTITUTE(AH79, CHAR(13), ""),CHAR(10),"\n"),"'","\'")&amp;"'"&amp;IF(Z79="○",", sealable: true","")&amp;IF(AA79="○",", removable: true","")&amp;"}")</f>
        <v/>
      </c>
    </row>
    <row r="80" spans="1:40">
      <c r="A80" s="9"/>
      <c r="B80" s="9"/>
      <c r="C80" s="9"/>
      <c r="D80" s="9"/>
      <c r="E80" s="9"/>
      <c r="F80" s="9"/>
      <c r="G80" s="9"/>
      <c r="H80" s="9"/>
      <c r="I80" s="10"/>
      <c r="J80" s="9"/>
      <c r="K80" s="18"/>
      <c r="L80" s="9"/>
      <c r="M80" s="9"/>
      <c r="N80" s="9"/>
      <c r="O80" s="9"/>
      <c r="P80" s="9"/>
      <c r="Q80" s="9"/>
      <c r="R80" s="9"/>
      <c r="S80" s="9"/>
      <c r="T80" s="9"/>
      <c r="U80" s="11"/>
      <c r="V80" s="9"/>
      <c r="W80" s="11"/>
      <c r="X80" s="9"/>
      <c r="Y80" s="9"/>
      <c r="Z80" s="9"/>
      <c r="AA80" s="9"/>
      <c r="AB80" s="15"/>
      <c r="AC80" s="15"/>
      <c r="AD80" s="16"/>
      <c r="AE80" s="12"/>
      <c r="AF80" s="16"/>
      <c r="AG80" s="12"/>
      <c r="AH80" s="19"/>
      <c r="AI80" s="11"/>
      <c r="AJ80" s="11"/>
      <c r="AK80" s="11"/>
      <c r="AL80" s="11"/>
      <c r="AM80" s="11"/>
      <c r="AN80" s="8" t="str">
        <f>IF(A80="", "", IF(ROW()&gt;=3, ", ", "")&amp;"'"&amp;A80&amp;"': {megami: '"&amp;B80&amp;"'"&amp;IF(C80&lt;&gt;"",", anotherID: '"&amp;C80&amp;"', replace: '"&amp;D80&amp;"'","")&amp;", name: '"&amp;SUBSTITUTE(E80,"'","\'")&amp;"', nameEn: '"&amp;SUBSTITUTE(K80,"'","\'")&amp;"', nameZh: '"&amp;SUBSTITUTE(G80,"'","\'")&amp;"', nameZhG1: '"&amp;SUBSTITUTE(H80,"'","\'")&amp;"', nameKo: '"&amp;SUBSTITUTE(J80,"'","\'")&amp;"', ruby: '"&amp;F80&amp;"', rubyEn: '"&amp;L80&amp;IF(I80&lt;&gt;"", "', rubyZh: '"&amp;I80, "")&amp;"', baseType: '"&amp;VLOOKUP(M80,マスタ!$A$1:$B$99,2,FALSE)&amp;"'"&amp;IF(N80="○",", extra: true","")&amp;IF(O80&lt;&gt;"",", extraFrom: '"&amp;O80&amp;"'","")&amp;IF(P80&lt;&gt;"",", exchangableTo: '"&amp;P80&amp;"'","")&amp;IF(Q80="○",", poison: true","")&amp;IF(R80&lt;&gt;"", ", type: '"&amp;VLOOKUP(R80,マスタ!$D$1:$E$99,2,FALSE)&amp;"'", "")&amp;IF(S80&lt;&gt;"",", subType: '"&amp;VLOOKUP(S80,マスタ!$D$1:$E$99,2,FALSE)&amp;"'","")&amp;""&amp;IF(T80&lt;&gt;"",", range: '"&amp;T80&amp;"'","")&amp;IF(V80&lt;&gt;"",", damage: '"&amp;V80&amp;"'","")&amp;IF(X80&lt;&gt;"",", capacity: '"&amp;X80&amp;"'","")&amp;IF(Y80&lt;&gt;"",", cost: '"&amp;Y80&amp;"'","")&amp;", text: '"&amp;SUBSTITUTE(SUBSTITUTE(AB80, CHAR(13), ""),CHAR(10),"\n")&amp;IF(AC80&lt;&gt;"", "', textAdditional: '"&amp;SUBSTITUTE(SUBSTITUTE(AC80, CHAR(13), ""),CHAR(10),"\n"), "")&amp;"', textZh: '"&amp;SUBSTITUTE(SUBSTITUTE(SUBSTITUTE(AD80, CHAR(13), ""),CHAR(10),"\n"),"'","\'")&amp;"', textZhG1: '"&amp;SUBSTITUTE(SUBSTITUTE(SUBSTITUTE(AF80, CHAR(13), ""),CHAR(10),"\n"),"'","\'")&amp;IF(AE80&lt;&gt;"", "', textZhAdditional: '"&amp;SUBSTITUTE(SUBSTITUTE(AE80, CHAR(13), ""),CHAR(10),"\n"), "")&amp;"', textKo: '"&amp;SUBSTITUTE(SUBSTITUTE(SUBSTITUTE(AG80, CHAR(13), ""),CHAR(10),"\n"),"'","\'")&amp;"', textEn: '"&amp;SUBSTITUTE(SUBSTITUTE(SUBSTITUTE(AH80, CHAR(13), ""),CHAR(10),"\n"),"'","\'")&amp;"'"&amp;IF(Z80="○",", sealable: true","")&amp;IF(AA80="○",", removable: true","")&amp;"}")</f>
        <v/>
      </c>
    </row>
    <row r="81" spans="1:40">
      <c r="A81" s="9"/>
      <c r="B81" s="9"/>
      <c r="C81" s="9"/>
      <c r="D81" s="9"/>
      <c r="E81" s="9"/>
      <c r="F81" s="9"/>
      <c r="G81" s="9"/>
      <c r="H81" s="9"/>
      <c r="I81" s="10"/>
      <c r="J81" s="9"/>
      <c r="K81" s="18"/>
      <c r="L81" s="9"/>
      <c r="M81" s="9"/>
      <c r="N81" s="9"/>
      <c r="O81" s="9"/>
      <c r="P81" s="9"/>
      <c r="Q81" s="9"/>
      <c r="R81" s="9"/>
      <c r="S81" s="9"/>
      <c r="T81" s="9"/>
      <c r="U81" s="11"/>
      <c r="V81" s="9"/>
      <c r="W81" s="11"/>
      <c r="X81" s="9"/>
      <c r="Y81" s="9"/>
      <c r="Z81" s="9"/>
      <c r="AA81" s="9"/>
      <c r="AB81" s="15"/>
      <c r="AC81" s="15"/>
      <c r="AD81" s="16"/>
      <c r="AE81" s="12"/>
      <c r="AF81" s="16"/>
      <c r="AG81" s="12"/>
      <c r="AH81" s="19"/>
      <c r="AI81" s="11"/>
      <c r="AJ81" s="11"/>
      <c r="AK81" s="11"/>
      <c r="AL81" s="11"/>
      <c r="AM81" s="11"/>
      <c r="AN81" s="8" t="str">
        <f>IF(A81="", "", IF(ROW()&gt;=3, ", ", "")&amp;"'"&amp;A81&amp;"': {megami: '"&amp;B81&amp;"'"&amp;IF(C81&lt;&gt;"",", anotherID: '"&amp;C81&amp;"', replace: '"&amp;D81&amp;"'","")&amp;", name: '"&amp;SUBSTITUTE(E81,"'","\'")&amp;"', nameEn: '"&amp;SUBSTITUTE(K81,"'","\'")&amp;"', nameZh: '"&amp;SUBSTITUTE(G81,"'","\'")&amp;"', nameZhG1: '"&amp;SUBSTITUTE(H81,"'","\'")&amp;"', nameKo: '"&amp;SUBSTITUTE(J81,"'","\'")&amp;"', ruby: '"&amp;F81&amp;"', rubyEn: '"&amp;L81&amp;IF(I81&lt;&gt;"", "', rubyZh: '"&amp;I81, "")&amp;"', baseType: '"&amp;VLOOKUP(M81,マスタ!$A$1:$B$99,2,FALSE)&amp;"'"&amp;IF(N81="○",", extra: true","")&amp;IF(O81&lt;&gt;"",", extraFrom: '"&amp;O81&amp;"'","")&amp;IF(P81&lt;&gt;"",", exchangableTo: '"&amp;P81&amp;"'","")&amp;IF(Q81="○",", poison: true","")&amp;IF(R81&lt;&gt;"", ", type: '"&amp;VLOOKUP(R81,マスタ!$D$1:$E$99,2,FALSE)&amp;"'", "")&amp;IF(S81&lt;&gt;"",", subType: '"&amp;VLOOKUP(S81,マスタ!$D$1:$E$99,2,FALSE)&amp;"'","")&amp;""&amp;IF(T81&lt;&gt;"",", range: '"&amp;T81&amp;"'","")&amp;IF(V81&lt;&gt;"",", damage: '"&amp;V81&amp;"'","")&amp;IF(X81&lt;&gt;"",", capacity: '"&amp;X81&amp;"'","")&amp;IF(Y81&lt;&gt;"",", cost: '"&amp;Y81&amp;"'","")&amp;", text: '"&amp;SUBSTITUTE(SUBSTITUTE(AB81, CHAR(13), ""),CHAR(10),"\n")&amp;IF(AC81&lt;&gt;"", "', textAdditional: '"&amp;SUBSTITUTE(SUBSTITUTE(AC81, CHAR(13), ""),CHAR(10),"\n"), "")&amp;"', textZh: '"&amp;SUBSTITUTE(SUBSTITUTE(SUBSTITUTE(AD81, CHAR(13), ""),CHAR(10),"\n"),"'","\'")&amp;"', textZhG1: '"&amp;SUBSTITUTE(SUBSTITUTE(SUBSTITUTE(AF81, CHAR(13), ""),CHAR(10),"\n"),"'","\'")&amp;IF(AE81&lt;&gt;"", "', textZhAdditional: '"&amp;SUBSTITUTE(SUBSTITUTE(AE81, CHAR(13), ""),CHAR(10),"\n"), "")&amp;"', textKo: '"&amp;SUBSTITUTE(SUBSTITUTE(SUBSTITUTE(AG81, CHAR(13), ""),CHAR(10),"\n"),"'","\'")&amp;"', textEn: '"&amp;SUBSTITUTE(SUBSTITUTE(SUBSTITUTE(AH81, CHAR(13), ""),CHAR(10),"\n"),"'","\'")&amp;"'"&amp;IF(Z81="○",", sealable: true","")&amp;IF(AA81="○",", removable: true","")&amp;"}")</f>
        <v/>
      </c>
    </row>
    <row r="82" spans="1:40">
      <c r="A82" s="9"/>
      <c r="B82" s="9"/>
      <c r="C82" s="9"/>
      <c r="D82" s="9"/>
      <c r="E82" s="9"/>
      <c r="F82" s="9"/>
      <c r="G82" s="9"/>
      <c r="H82" s="9"/>
      <c r="I82" s="10"/>
      <c r="J82" s="9"/>
      <c r="K82" s="18"/>
      <c r="L82" s="9"/>
      <c r="M82" s="9"/>
      <c r="N82" s="9"/>
      <c r="O82" s="9"/>
      <c r="P82" s="9"/>
      <c r="Q82" s="9"/>
      <c r="R82" s="9"/>
      <c r="S82" s="9"/>
      <c r="T82" s="9"/>
      <c r="U82" s="11"/>
      <c r="V82" s="9"/>
      <c r="W82" s="11"/>
      <c r="X82" s="9"/>
      <c r="Y82" s="9"/>
      <c r="Z82" s="9"/>
      <c r="AA82" s="9"/>
      <c r="AB82" s="15"/>
      <c r="AC82" s="15"/>
      <c r="AD82" s="16"/>
      <c r="AE82" s="12"/>
      <c r="AF82" s="16"/>
      <c r="AG82" s="12"/>
      <c r="AH82" s="19"/>
      <c r="AI82" s="11"/>
      <c r="AJ82" s="11"/>
      <c r="AK82" s="11"/>
      <c r="AL82" s="11"/>
      <c r="AM82" s="11"/>
      <c r="AN82" s="8" t="str">
        <f>IF(A82="", "", IF(ROW()&gt;=3, ", ", "")&amp;"'"&amp;A82&amp;"': {megami: '"&amp;B82&amp;"'"&amp;IF(C82&lt;&gt;"",", anotherID: '"&amp;C82&amp;"', replace: '"&amp;D82&amp;"'","")&amp;", name: '"&amp;SUBSTITUTE(E82,"'","\'")&amp;"', nameEn: '"&amp;SUBSTITUTE(K82,"'","\'")&amp;"', nameZh: '"&amp;SUBSTITUTE(G82,"'","\'")&amp;"', nameZhG1: '"&amp;SUBSTITUTE(H82,"'","\'")&amp;"', nameKo: '"&amp;SUBSTITUTE(J82,"'","\'")&amp;"', ruby: '"&amp;F82&amp;"', rubyEn: '"&amp;L82&amp;IF(I82&lt;&gt;"", "', rubyZh: '"&amp;I82, "")&amp;"', baseType: '"&amp;VLOOKUP(M82,マスタ!$A$1:$B$99,2,FALSE)&amp;"'"&amp;IF(N82="○",", extra: true","")&amp;IF(O82&lt;&gt;"",", extraFrom: '"&amp;O82&amp;"'","")&amp;IF(P82&lt;&gt;"",", exchangableTo: '"&amp;P82&amp;"'","")&amp;IF(Q82="○",", poison: true","")&amp;IF(R82&lt;&gt;"", ", type: '"&amp;VLOOKUP(R82,マスタ!$D$1:$E$99,2,FALSE)&amp;"'", "")&amp;IF(S82&lt;&gt;"",", subType: '"&amp;VLOOKUP(S82,マスタ!$D$1:$E$99,2,FALSE)&amp;"'","")&amp;""&amp;IF(T82&lt;&gt;"",", range: '"&amp;T82&amp;"'","")&amp;IF(V82&lt;&gt;"",", damage: '"&amp;V82&amp;"'","")&amp;IF(X82&lt;&gt;"",", capacity: '"&amp;X82&amp;"'","")&amp;IF(Y82&lt;&gt;"",", cost: '"&amp;Y82&amp;"'","")&amp;", text: '"&amp;SUBSTITUTE(SUBSTITUTE(AB82, CHAR(13), ""),CHAR(10),"\n")&amp;IF(AC82&lt;&gt;"", "', textAdditional: '"&amp;SUBSTITUTE(SUBSTITUTE(AC82, CHAR(13), ""),CHAR(10),"\n"), "")&amp;"', textZh: '"&amp;SUBSTITUTE(SUBSTITUTE(SUBSTITUTE(AD82, CHAR(13), ""),CHAR(10),"\n"),"'","\'")&amp;"', textZhG1: '"&amp;SUBSTITUTE(SUBSTITUTE(SUBSTITUTE(AF82, CHAR(13), ""),CHAR(10),"\n"),"'","\'")&amp;IF(AE82&lt;&gt;"", "', textZhAdditional: '"&amp;SUBSTITUTE(SUBSTITUTE(AE82, CHAR(13), ""),CHAR(10),"\n"), "")&amp;"', textKo: '"&amp;SUBSTITUTE(SUBSTITUTE(SUBSTITUTE(AG82, CHAR(13), ""),CHAR(10),"\n"),"'","\'")&amp;"', textEn: '"&amp;SUBSTITUTE(SUBSTITUTE(SUBSTITUTE(AH82, CHAR(13), ""),CHAR(10),"\n"),"'","\'")&amp;"'"&amp;IF(Z82="○",", sealable: true","")&amp;IF(AA82="○",", removable: true","")&amp;"}")</f>
        <v/>
      </c>
    </row>
    <row r="83" spans="1:40">
      <c r="A83" s="9"/>
      <c r="B83" s="9"/>
      <c r="C83" s="9"/>
      <c r="D83" s="9"/>
      <c r="E83" s="9"/>
      <c r="F83" s="9"/>
      <c r="G83" s="9"/>
      <c r="H83" s="9"/>
      <c r="I83" s="10"/>
      <c r="J83" s="9"/>
      <c r="K83" s="18"/>
      <c r="L83" s="9"/>
      <c r="M83" s="9"/>
      <c r="N83" s="9"/>
      <c r="O83" s="9"/>
      <c r="P83" s="9"/>
      <c r="Q83" s="9"/>
      <c r="R83" s="9"/>
      <c r="S83" s="9"/>
      <c r="T83" s="9"/>
      <c r="U83" s="11"/>
      <c r="V83" s="9"/>
      <c r="W83" s="11"/>
      <c r="X83" s="9"/>
      <c r="Y83" s="9"/>
      <c r="Z83" s="9"/>
      <c r="AA83" s="9"/>
      <c r="AB83" s="15"/>
      <c r="AC83" s="15"/>
      <c r="AD83" s="16"/>
      <c r="AE83" s="12"/>
      <c r="AF83" s="16"/>
      <c r="AG83" s="12"/>
      <c r="AH83" s="19"/>
      <c r="AI83" s="11"/>
      <c r="AJ83" s="11"/>
      <c r="AK83" s="11"/>
      <c r="AL83" s="11"/>
      <c r="AM83" s="11"/>
      <c r="AN83" s="8" t="str">
        <f>IF(A83="", "", IF(ROW()&gt;=3, ", ", "")&amp;"'"&amp;A83&amp;"': {megami: '"&amp;B83&amp;"'"&amp;IF(C83&lt;&gt;"",", anotherID: '"&amp;C83&amp;"', replace: '"&amp;D83&amp;"'","")&amp;", name: '"&amp;SUBSTITUTE(E83,"'","\'")&amp;"', nameEn: '"&amp;SUBSTITUTE(K83,"'","\'")&amp;"', nameZh: '"&amp;SUBSTITUTE(G83,"'","\'")&amp;"', nameZhG1: '"&amp;SUBSTITUTE(H83,"'","\'")&amp;"', nameKo: '"&amp;SUBSTITUTE(J83,"'","\'")&amp;"', ruby: '"&amp;F83&amp;"', rubyEn: '"&amp;L83&amp;IF(I83&lt;&gt;"", "', rubyZh: '"&amp;I83, "")&amp;"', baseType: '"&amp;VLOOKUP(M83,マスタ!$A$1:$B$99,2,FALSE)&amp;"'"&amp;IF(N83="○",", extra: true","")&amp;IF(O83&lt;&gt;"",", extraFrom: '"&amp;O83&amp;"'","")&amp;IF(P83&lt;&gt;"",", exchangableTo: '"&amp;P83&amp;"'","")&amp;IF(Q83="○",", poison: true","")&amp;IF(R83&lt;&gt;"", ", type: '"&amp;VLOOKUP(R83,マスタ!$D$1:$E$99,2,FALSE)&amp;"'", "")&amp;IF(S83&lt;&gt;"",", subType: '"&amp;VLOOKUP(S83,マスタ!$D$1:$E$99,2,FALSE)&amp;"'","")&amp;""&amp;IF(T83&lt;&gt;"",", range: '"&amp;T83&amp;"'","")&amp;IF(V83&lt;&gt;"",", damage: '"&amp;V83&amp;"'","")&amp;IF(X83&lt;&gt;"",", capacity: '"&amp;X83&amp;"'","")&amp;IF(Y83&lt;&gt;"",", cost: '"&amp;Y83&amp;"'","")&amp;", text: '"&amp;SUBSTITUTE(SUBSTITUTE(AB83, CHAR(13), ""),CHAR(10),"\n")&amp;IF(AC83&lt;&gt;"", "', textAdditional: '"&amp;SUBSTITUTE(SUBSTITUTE(AC83, CHAR(13), ""),CHAR(10),"\n"), "")&amp;"', textZh: '"&amp;SUBSTITUTE(SUBSTITUTE(SUBSTITUTE(AD83, CHAR(13), ""),CHAR(10),"\n"),"'","\'")&amp;"', textZhG1: '"&amp;SUBSTITUTE(SUBSTITUTE(SUBSTITUTE(AF83, CHAR(13), ""),CHAR(10),"\n"),"'","\'")&amp;IF(AE83&lt;&gt;"", "', textZhAdditional: '"&amp;SUBSTITUTE(SUBSTITUTE(AE83, CHAR(13), ""),CHAR(10),"\n"), "")&amp;"', textKo: '"&amp;SUBSTITUTE(SUBSTITUTE(SUBSTITUTE(AG83, CHAR(13), ""),CHAR(10),"\n"),"'","\'")&amp;"', textEn: '"&amp;SUBSTITUTE(SUBSTITUTE(SUBSTITUTE(AH83, CHAR(13), ""),CHAR(10),"\n"),"'","\'")&amp;"'"&amp;IF(Z83="○",", sealable: true","")&amp;IF(AA83="○",", removable: true","")&amp;"}")</f>
        <v/>
      </c>
    </row>
    <row r="84" spans="1:40">
      <c r="A84" s="9"/>
      <c r="B84" s="9"/>
      <c r="C84" s="9"/>
      <c r="D84" s="9"/>
      <c r="E84" s="9"/>
      <c r="F84" s="9"/>
      <c r="G84" s="9"/>
      <c r="H84" s="9"/>
      <c r="I84" s="10"/>
      <c r="J84" s="9"/>
      <c r="K84" s="18"/>
      <c r="L84" s="9"/>
      <c r="M84" s="9"/>
      <c r="N84" s="9"/>
      <c r="O84" s="9"/>
      <c r="P84" s="9"/>
      <c r="Q84" s="9"/>
      <c r="R84" s="9"/>
      <c r="S84" s="9"/>
      <c r="T84" s="9"/>
      <c r="U84" s="11"/>
      <c r="V84" s="9"/>
      <c r="W84" s="11"/>
      <c r="X84" s="9"/>
      <c r="Y84" s="9"/>
      <c r="Z84" s="9"/>
      <c r="AA84" s="9"/>
      <c r="AB84" s="15"/>
      <c r="AC84" s="15"/>
      <c r="AD84" s="16"/>
      <c r="AE84" s="12"/>
      <c r="AF84" s="16"/>
      <c r="AG84" s="12"/>
      <c r="AH84" s="19"/>
      <c r="AI84" s="11"/>
      <c r="AJ84" s="11"/>
      <c r="AK84" s="11"/>
      <c r="AL84" s="11"/>
      <c r="AM84" s="11"/>
      <c r="AN84" s="8" t="str">
        <f>IF(A84="", "", IF(ROW()&gt;=3, ", ", "")&amp;"'"&amp;A84&amp;"': {megami: '"&amp;B84&amp;"'"&amp;IF(C84&lt;&gt;"",", anotherID: '"&amp;C84&amp;"', replace: '"&amp;D84&amp;"'","")&amp;", name: '"&amp;SUBSTITUTE(E84,"'","\'")&amp;"', nameEn: '"&amp;SUBSTITUTE(K84,"'","\'")&amp;"', nameZh: '"&amp;SUBSTITUTE(G84,"'","\'")&amp;"', nameZhG1: '"&amp;SUBSTITUTE(H84,"'","\'")&amp;"', nameKo: '"&amp;SUBSTITUTE(J84,"'","\'")&amp;"', ruby: '"&amp;F84&amp;"', rubyEn: '"&amp;L84&amp;IF(I84&lt;&gt;"", "', rubyZh: '"&amp;I84, "")&amp;"', baseType: '"&amp;VLOOKUP(M84,マスタ!$A$1:$B$99,2,FALSE)&amp;"'"&amp;IF(N84="○",", extra: true","")&amp;IF(O84&lt;&gt;"",", extraFrom: '"&amp;O84&amp;"'","")&amp;IF(P84&lt;&gt;"",", exchangableTo: '"&amp;P84&amp;"'","")&amp;IF(Q84="○",", poison: true","")&amp;IF(R84&lt;&gt;"", ", type: '"&amp;VLOOKUP(R84,マスタ!$D$1:$E$99,2,FALSE)&amp;"'", "")&amp;IF(S84&lt;&gt;"",", subType: '"&amp;VLOOKUP(S84,マスタ!$D$1:$E$99,2,FALSE)&amp;"'","")&amp;""&amp;IF(T84&lt;&gt;"",", range: '"&amp;T84&amp;"'","")&amp;IF(V84&lt;&gt;"",", damage: '"&amp;V84&amp;"'","")&amp;IF(X84&lt;&gt;"",", capacity: '"&amp;X84&amp;"'","")&amp;IF(Y84&lt;&gt;"",", cost: '"&amp;Y84&amp;"'","")&amp;", text: '"&amp;SUBSTITUTE(SUBSTITUTE(AB84, CHAR(13), ""),CHAR(10),"\n")&amp;IF(AC84&lt;&gt;"", "', textAdditional: '"&amp;SUBSTITUTE(SUBSTITUTE(AC84, CHAR(13), ""),CHAR(10),"\n"), "")&amp;"', textZh: '"&amp;SUBSTITUTE(SUBSTITUTE(SUBSTITUTE(AD84, CHAR(13), ""),CHAR(10),"\n"),"'","\'")&amp;"', textZhG1: '"&amp;SUBSTITUTE(SUBSTITUTE(SUBSTITUTE(AF84, CHAR(13), ""),CHAR(10),"\n"),"'","\'")&amp;IF(AE84&lt;&gt;"", "', textZhAdditional: '"&amp;SUBSTITUTE(SUBSTITUTE(AE84, CHAR(13), ""),CHAR(10),"\n"), "")&amp;"', textKo: '"&amp;SUBSTITUTE(SUBSTITUTE(SUBSTITUTE(AG84, CHAR(13), ""),CHAR(10),"\n"),"'","\'")&amp;"', textEn: '"&amp;SUBSTITUTE(SUBSTITUTE(SUBSTITUTE(AH84, CHAR(13), ""),CHAR(10),"\n"),"'","\'")&amp;"'"&amp;IF(Z84="○",", sealable: true","")&amp;IF(AA84="○",", removable: true","")&amp;"}")</f>
        <v/>
      </c>
    </row>
    <row r="85" spans="1:40">
      <c r="A85" s="9"/>
      <c r="B85" s="9"/>
      <c r="C85" s="9"/>
      <c r="D85" s="9"/>
      <c r="E85" s="9"/>
      <c r="F85" s="9"/>
      <c r="G85" s="9"/>
      <c r="H85" s="9"/>
      <c r="I85" s="10"/>
      <c r="J85" s="9"/>
      <c r="K85" s="18"/>
      <c r="L85" s="9"/>
      <c r="M85" s="9"/>
      <c r="N85" s="9"/>
      <c r="O85" s="9"/>
      <c r="P85" s="9"/>
      <c r="Q85" s="9"/>
      <c r="R85" s="9"/>
      <c r="S85" s="9"/>
      <c r="T85" s="9"/>
      <c r="U85" s="11"/>
      <c r="V85" s="9"/>
      <c r="W85" s="11"/>
      <c r="X85" s="9"/>
      <c r="Y85" s="9"/>
      <c r="Z85" s="9"/>
      <c r="AA85" s="9"/>
      <c r="AB85" s="15"/>
      <c r="AC85" s="15"/>
      <c r="AD85" s="16"/>
      <c r="AE85" s="12"/>
      <c r="AF85" s="16"/>
      <c r="AG85" s="12"/>
      <c r="AH85" s="19"/>
      <c r="AI85" s="11"/>
      <c r="AJ85" s="11"/>
      <c r="AK85" s="11"/>
      <c r="AL85" s="11"/>
      <c r="AM85" s="11"/>
      <c r="AN85" s="8" t="str">
        <f>IF(A85="", "", IF(ROW()&gt;=3, ", ", "")&amp;"'"&amp;A85&amp;"': {megami: '"&amp;B85&amp;"'"&amp;IF(C85&lt;&gt;"",", anotherID: '"&amp;C85&amp;"', replace: '"&amp;D85&amp;"'","")&amp;", name: '"&amp;SUBSTITUTE(E85,"'","\'")&amp;"', nameEn: '"&amp;SUBSTITUTE(K85,"'","\'")&amp;"', nameZh: '"&amp;SUBSTITUTE(G85,"'","\'")&amp;"', nameZhG1: '"&amp;SUBSTITUTE(H85,"'","\'")&amp;"', nameKo: '"&amp;SUBSTITUTE(J85,"'","\'")&amp;"', ruby: '"&amp;F85&amp;"', rubyEn: '"&amp;L85&amp;IF(I85&lt;&gt;"", "', rubyZh: '"&amp;I85, "")&amp;"', baseType: '"&amp;VLOOKUP(M85,マスタ!$A$1:$B$99,2,FALSE)&amp;"'"&amp;IF(N85="○",", extra: true","")&amp;IF(O85&lt;&gt;"",", extraFrom: '"&amp;O85&amp;"'","")&amp;IF(P85&lt;&gt;"",", exchangableTo: '"&amp;P85&amp;"'","")&amp;IF(Q85="○",", poison: true","")&amp;IF(R85&lt;&gt;"", ", type: '"&amp;VLOOKUP(R85,マスタ!$D$1:$E$99,2,FALSE)&amp;"'", "")&amp;IF(S85&lt;&gt;"",", subType: '"&amp;VLOOKUP(S85,マスタ!$D$1:$E$99,2,FALSE)&amp;"'","")&amp;""&amp;IF(T85&lt;&gt;"",", range: '"&amp;T85&amp;"'","")&amp;IF(V85&lt;&gt;"",", damage: '"&amp;V85&amp;"'","")&amp;IF(X85&lt;&gt;"",", capacity: '"&amp;X85&amp;"'","")&amp;IF(Y85&lt;&gt;"",", cost: '"&amp;Y85&amp;"'","")&amp;", text: '"&amp;SUBSTITUTE(SUBSTITUTE(AB85, CHAR(13), ""),CHAR(10),"\n")&amp;IF(AC85&lt;&gt;"", "', textAdditional: '"&amp;SUBSTITUTE(SUBSTITUTE(AC85, CHAR(13), ""),CHAR(10),"\n"), "")&amp;"', textZh: '"&amp;SUBSTITUTE(SUBSTITUTE(SUBSTITUTE(AD85, CHAR(13), ""),CHAR(10),"\n"),"'","\'")&amp;"', textZhG1: '"&amp;SUBSTITUTE(SUBSTITUTE(SUBSTITUTE(AF85, CHAR(13), ""),CHAR(10),"\n"),"'","\'")&amp;IF(AE85&lt;&gt;"", "', textZhAdditional: '"&amp;SUBSTITUTE(SUBSTITUTE(AE85, CHAR(13), ""),CHAR(10),"\n"), "")&amp;"', textKo: '"&amp;SUBSTITUTE(SUBSTITUTE(SUBSTITUTE(AG85, CHAR(13), ""),CHAR(10),"\n"),"'","\'")&amp;"', textEn: '"&amp;SUBSTITUTE(SUBSTITUTE(SUBSTITUTE(AH85, CHAR(13), ""),CHAR(10),"\n"),"'","\'")&amp;"'"&amp;IF(Z85="○",", sealable: true","")&amp;IF(AA85="○",", removable: true","")&amp;"}")</f>
        <v/>
      </c>
    </row>
    <row r="86" spans="1:40">
      <c r="A86" s="9"/>
      <c r="B86" s="9"/>
      <c r="C86" s="9"/>
      <c r="D86" s="9"/>
      <c r="E86" s="9"/>
      <c r="F86" s="9"/>
      <c r="G86" s="9"/>
      <c r="H86" s="9"/>
      <c r="I86" s="10"/>
      <c r="J86" s="9"/>
      <c r="K86" s="18"/>
      <c r="L86" s="9"/>
      <c r="M86" s="9"/>
      <c r="N86" s="9"/>
      <c r="O86" s="9"/>
      <c r="P86" s="9"/>
      <c r="Q86" s="9"/>
      <c r="R86" s="9"/>
      <c r="S86" s="9"/>
      <c r="T86" s="9"/>
      <c r="U86" s="11"/>
      <c r="V86" s="9"/>
      <c r="W86" s="11"/>
      <c r="X86" s="9"/>
      <c r="Y86" s="9"/>
      <c r="Z86" s="9"/>
      <c r="AA86" s="9"/>
      <c r="AB86" s="15"/>
      <c r="AC86" s="15"/>
      <c r="AD86" s="16"/>
      <c r="AE86" s="12"/>
      <c r="AF86" s="16"/>
      <c r="AG86" s="12"/>
      <c r="AH86" s="19"/>
      <c r="AI86" s="11"/>
      <c r="AJ86" s="11"/>
      <c r="AK86" s="11"/>
      <c r="AL86" s="11"/>
      <c r="AM86" s="11"/>
      <c r="AN86" s="8" t="str">
        <f>IF(A86="", "", IF(ROW()&gt;=3, ", ", "")&amp;"'"&amp;A86&amp;"': {megami: '"&amp;B86&amp;"'"&amp;IF(C86&lt;&gt;"",", anotherID: '"&amp;C86&amp;"', replace: '"&amp;D86&amp;"'","")&amp;", name: '"&amp;SUBSTITUTE(E86,"'","\'")&amp;"', nameEn: '"&amp;SUBSTITUTE(K86,"'","\'")&amp;"', nameZh: '"&amp;SUBSTITUTE(G86,"'","\'")&amp;"', nameZhG1: '"&amp;SUBSTITUTE(H86,"'","\'")&amp;"', nameKo: '"&amp;SUBSTITUTE(J86,"'","\'")&amp;"', ruby: '"&amp;F86&amp;"', rubyEn: '"&amp;L86&amp;IF(I86&lt;&gt;"", "', rubyZh: '"&amp;I86, "")&amp;"', baseType: '"&amp;VLOOKUP(M86,マスタ!$A$1:$B$99,2,FALSE)&amp;"'"&amp;IF(N86="○",", extra: true","")&amp;IF(O86&lt;&gt;"",", extraFrom: '"&amp;O86&amp;"'","")&amp;IF(P86&lt;&gt;"",", exchangableTo: '"&amp;P86&amp;"'","")&amp;IF(Q86="○",", poison: true","")&amp;IF(R86&lt;&gt;"", ", type: '"&amp;VLOOKUP(R86,マスタ!$D$1:$E$99,2,FALSE)&amp;"'", "")&amp;IF(S86&lt;&gt;"",", subType: '"&amp;VLOOKUP(S86,マスタ!$D$1:$E$99,2,FALSE)&amp;"'","")&amp;""&amp;IF(T86&lt;&gt;"",", range: '"&amp;T86&amp;"'","")&amp;IF(V86&lt;&gt;"",", damage: '"&amp;V86&amp;"'","")&amp;IF(X86&lt;&gt;"",", capacity: '"&amp;X86&amp;"'","")&amp;IF(Y86&lt;&gt;"",", cost: '"&amp;Y86&amp;"'","")&amp;", text: '"&amp;SUBSTITUTE(SUBSTITUTE(AB86, CHAR(13), ""),CHAR(10),"\n")&amp;IF(AC86&lt;&gt;"", "', textAdditional: '"&amp;SUBSTITUTE(SUBSTITUTE(AC86, CHAR(13), ""),CHAR(10),"\n"), "")&amp;"', textZh: '"&amp;SUBSTITUTE(SUBSTITUTE(SUBSTITUTE(AD86, CHAR(13), ""),CHAR(10),"\n"),"'","\'")&amp;"', textZhG1: '"&amp;SUBSTITUTE(SUBSTITUTE(SUBSTITUTE(AF86, CHAR(13), ""),CHAR(10),"\n"),"'","\'")&amp;IF(AE86&lt;&gt;"", "', textZhAdditional: '"&amp;SUBSTITUTE(SUBSTITUTE(AE86, CHAR(13), ""),CHAR(10),"\n"), "")&amp;"', textKo: '"&amp;SUBSTITUTE(SUBSTITUTE(SUBSTITUTE(AG86, CHAR(13), ""),CHAR(10),"\n"),"'","\'")&amp;"', textEn: '"&amp;SUBSTITUTE(SUBSTITUTE(SUBSTITUTE(AH86, CHAR(13), ""),CHAR(10),"\n"),"'","\'")&amp;"'"&amp;IF(Z86="○",", sealable: true","")&amp;IF(AA86="○",", removable: true","")&amp;"}")</f>
        <v/>
      </c>
    </row>
    <row r="87" spans="1:40">
      <c r="A87" s="9"/>
      <c r="B87" s="9"/>
      <c r="C87" s="9"/>
      <c r="D87" s="9"/>
      <c r="E87" s="9"/>
      <c r="F87" s="9"/>
      <c r="G87" s="9"/>
      <c r="H87" s="9"/>
      <c r="I87" s="10"/>
      <c r="J87" s="9"/>
      <c r="K87" s="18"/>
      <c r="L87" s="9"/>
      <c r="M87" s="9"/>
      <c r="N87" s="9"/>
      <c r="O87" s="9"/>
      <c r="P87" s="9"/>
      <c r="Q87" s="9"/>
      <c r="R87" s="9"/>
      <c r="S87" s="9"/>
      <c r="T87" s="9"/>
      <c r="U87" s="11"/>
      <c r="V87" s="9"/>
      <c r="W87" s="11"/>
      <c r="X87" s="9"/>
      <c r="Y87" s="9"/>
      <c r="Z87" s="9"/>
      <c r="AA87" s="9"/>
      <c r="AB87" s="15"/>
      <c r="AC87" s="15"/>
      <c r="AD87" s="16"/>
      <c r="AE87" s="12"/>
      <c r="AF87" s="16"/>
      <c r="AG87" s="12"/>
      <c r="AH87" s="19"/>
      <c r="AI87" s="11"/>
      <c r="AJ87" s="11"/>
      <c r="AK87" s="11"/>
      <c r="AL87" s="11"/>
      <c r="AM87" s="11"/>
      <c r="AN87" s="8" t="str">
        <f>IF(A87="", "", IF(ROW()&gt;=3, ", ", "")&amp;"'"&amp;A87&amp;"': {megami: '"&amp;B87&amp;"'"&amp;IF(C87&lt;&gt;"",", anotherID: '"&amp;C87&amp;"', replace: '"&amp;D87&amp;"'","")&amp;", name: '"&amp;SUBSTITUTE(E87,"'","\'")&amp;"', nameEn: '"&amp;SUBSTITUTE(K87,"'","\'")&amp;"', nameZh: '"&amp;SUBSTITUTE(G87,"'","\'")&amp;"', nameZhG1: '"&amp;SUBSTITUTE(H87,"'","\'")&amp;"', nameKo: '"&amp;SUBSTITUTE(J87,"'","\'")&amp;"', ruby: '"&amp;F87&amp;"', rubyEn: '"&amp;L87&amp;IF(I87&lt;&gt;"", "', rubyZh: '"&amp;I87, "")&amp;"', baseType: '"&amp;VLOOKUP(M87,マスタ!$A$1:$B$99,2,FALSE)&amp;"'"&amp;IF(N87="○",", extra: true","")&amp;IF(O87&lt;&gt;"",", extraFrom: '"&amp;O87&amp;"'","")&amp;IF(P87&lt;&gt;"",", exchangableTo: '"&amp;P87&amp;"'","")&amp;IF(Q87="○",", poison: true","")&amp;IF(R87&lt;&gt;"", ", type: '"&amp;VLOOKUP(R87,マスタ!$D$1:$E$99,2,FALSE)&amp;"'", "")&amp;IF(S87&lt;&gt;"",", subType: '"&amp;VLOOKUP(S87,マスタ!$D$1:$E$99,2,FALSE)&amp;"'","")&amp;""&amp;IF(T87&lt;&gt;"",", range: '"&amp;T87&amp;"'","")&amp;IF(V87&lt;&gt;"",", damage: '"&amp;V87&amp;"'","")&amp;IF(X87&lt;&gt;"",", capacity: '"&amp;X87&amp;"'","")&amp;IF(Y87&lt;&gt;"",", cost: '"&amp;Y87&amp;"'","")&amp;", text: '"&amp;SUBSTITUTE(SUBSTITUTE(AB87, CHAR(13), ""),CHAR(10),"\n")&amp;IF(AC87&lt;&gt;"", "', textAdditional: '"&amp;SUBSTITUTE(SUBSTITUTE(AC87, CHAR(13), ""),CHAR(10),"\n"), "")&amp;"', textZh: '"&amp;SUBSTITUTE(SUBSTITUTE(SUBSTITUTE(AD87, CHAR(13), ""),CHAR(10),"\n"),"'","\'")&amp;"', textZhG1: '"&amp;SUBSTITUTE(SUBSTITUTE(SUBSTITUTE(AF87, CHAR(13), ""),CHAR(10),"\n"),"'","\'")&amp;IF(AE87&lt;&gt;"", "', textZhAdditional: '"&amp;SUBSTITUTE(SUBSTITUTE(AE87, CHAR(13), ""),CHAR(10),"\n"), "")&amp;"', textKo: '"&amp;SUBSTITUTE(SUBSTITUTE(SUBSTITUTE(AG87, CHAR(13), ""),CHAR(10),"\n"),"'","\'")&amp;"', textEn: '"&amp;SUBSTITUTE(SUBSTITUTE(SUBSTITUTE(AH87, CHAR(13), ""),CHAR(10),"\n"),"'","\'")&amp;"'"&amp;IF(Z87="○",", sealable: true","")&amp;IF(AA87="○",", removable: true","")&amp;"}")</f>
        <v/>
      </c>
    </row>
  </sheetData>
  <phoneticPr fontId="12"/>
  <pageMargins left="0.69930555555555596" right="0.69930555555555596" top="0.75" bottom="0.75" header="0" footer="0"/>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A8" sqref="A8"/>
    </sheetView>
  </sheetViews>
  <sheetFormatPr defaultColWidth="12.625" defaultRowHeight="15" customHeight="1"/>
  <cols>
    <col min="1" max="6" width="6.875" customWidth="1"/>
    <col min="7" max="26" width="11" customWidth="1"/>
  </cols>
  <sheetData>
    <row r="1" spans="1:5" ht="13.5" customHeight="1">
      <c r="A1" s="7" t="s">
        <v>48</v>
      </c>
      <c r="B1" s="7" t="s">
        <v>57</v>
      </c>
      <c r="D1" s="7" t="s">
        <v>49</v>
      </c>
      <c r="E1" s="7" t="s">
        <v>58</v>
      </c>
    </row>
    <row r="2" spans="1:5" ht="13.5" customHeight="1">
      <c r="A2" s="7" t="s">
        <v>54</v>
      </c>
      <c r="B2" s="7" t="s">
        <v>59</v>
      </c>
      <c r="D2" s="7" t="s">
        <v>55</v>
      </c>
      <c r="E2" s="7" t="s">
        <v>60</v>
      </c>
    </row>
    <row r="3" spans="1:5" ht="13.5" customHeight="1">
      <c r="A3" s="7" t="s">
        <v>17</v>
      </c>
      <c r="B3" s="7" t="s">
        <v>61</v>
      </c>
      <c r="D3" s="7" t="s">
        <v>62</v>
      </c>
      <c r="E3" s="7" t="s">
        <v>63</v>
      </c>
    </row>
    <row r="4" spans="1:5" ht="13.5" customHeight="1">
      <c r="A4" s="6" t="s">
        <v>64</v>
      </c>
      <c r="B4" s="6" t="s">
        <v>65</v>
      </c>
      <c r="D4" s="7" t="s">
        <v>50</v>
      </c>
      <c r="E4" s="7" t="s">
        <v>66</v>
      </c>
    </row>
    <row r="5" spans="1:5" ht="13.5" customHeight="1">
      <c r="A5" s="20" t="s">
        <v>70</v>
      </c>
      <c r="B5" s="20" t="s">
        <v>71</v>
      </c>
      <c r="D5" s="7" t="s">
        <v>53</v>
      </c>
      <c r="E5" s="7" t="s">
        <v>67</v>
      </c>
    </row>
    <row r="6" spans="1:5" ht="13.5" customHeight="1">
      <c r="A6" s="20" t="s">
        <v>69</v>
      </c>
      <c r="B6" s="20" t="s">
        <v>72</v>
      </c>
      <c r="D6" s="7" t="s">
        <v>52</v>
      </c>
      <c r="E6" s="7" t="s">
        <v>68</v>
      </c>
    </row>
    <row r="7" spans="1:5" ht="13.5" customHeight="1">
      <c r="A7" s="41" t="s">
        <v>882</v>
      </c>
      <c r="B7" s="7" t="s">
        <v>889</v>
      </c>
      <c r="D7" s="20"/>
      <c r="E7" s="20"/>
    </row>
    <row r="8" spans="1:5" ht="13.5" customHeight="1"/>
    <row r="9" spans="1:5" ht="13.5" customHeight="1"/>
    <row r="10" spans="1:5" ht="13.5" customHeight="1"/>
    <row r="11" spans="1:5" ht="13.5" customHeight="1"/>
    <row r="12" spans="1:5" ht="13.5" customHeight="1"/>
    <row r="13" spans="1:5" ht="13.5" customHeight="1"/>
    <row r="14" spans="1:5" ht="13.5" customHeight="1"/>
    <row r="15" spans="1:5" ht="13.5" customHeight="1"/>
    <row r="16" spans="1:5"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12"/>
  <pageMargins left="0.69930555555555596" right="0.69930555555555596"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メガミ</vt:lpstr>
      <vt:lpstr>はじまりの決闘</vt:lpstr>
      <vt:lpstr>メガミへの挑戦</vt:lpstr>
      <vt:lpstr>物語セット</vt:lpstr>
      <vt:lpstr>マスタ</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watson</dc:creator>
  <cp:lastModifiedBy>watson</cp:lastModifiedBy>
  <dcterms:created xsi:type="dcterms:W3CDTF">2021-08-22T08:05:53Z</dcterms:created>
  <dcterms:modified xsi:type="dcterms:W3CDTF">2022-07-16T05:55:27Z</dcterms:modified>
</cp:coreProperties>
</file>