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<sst xmlns="http://schemas.openxmlformats.org/spreadsheetml/2006/main" count="403" uniqueCount="278">
  <si>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</si>
  <si>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</si>
  <si>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</si>
  <si>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</si>
  <si>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</si>
  <si>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</si>
  <si>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</si>
  <si>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</si>
  <si>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</si>
  <si>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</si>
  <si>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</si>
  <si>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</si>
  <si>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</si>
  <si>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</si>
  <si>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</si>
  <si>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</si>
  <si>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</si>
  <si>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</si>
  <si>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</si>
  <si>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</si>
  <si>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</si>
  <si>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</si>
  <si>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</si>
  <si>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</si>
  <si>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遺物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</si>
  <si>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</si>
  <si>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</si>
  <si>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</si>
  <si>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</si>
  <si>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</si>
  <si>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</si>
  <si>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</si>
  <si>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</si>
  <si>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</si>
  <si>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</si>
  <si>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</si>
  <si>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</si>
  <si>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</si>
  <si>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</si>
  <si>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</si>
  <si>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</si>
  <si>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</si>
  <si>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</si>
  <si>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</si>
  <si>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</si>
  <si>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</si>
  <si>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</si>
  <si>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</si>
  <si>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</si>
  <si>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</si>
  <si>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</si>
  <si>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</si>
  <si>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</si>
  <si>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</si>
  <si>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</si>
  <si>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</si>
  <si>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</si>
  <si>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</si>
  <si>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</si>
  <si>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</si>
  <si>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</si>
  <si>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</si>
  <si>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</si>
  <si>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</si>
  <si>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</si>
  <si>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</si>
  <si>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</si>
  <si>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</si>
  <si>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</si>
  <si>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</si>
  <si>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</si>
  <si>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</si>
  <si>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</si>
  <si>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</si>
  <si>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</si>
  <si>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</si>
  <si>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</si>
  <si>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</si>
  <si>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</si>
  <si>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</si>
  <si>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</si>
  <si>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</si>
  <si>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</si>
  <si>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</si>
  <si>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</si>
  <si>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</si>
  <si>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</si>
  <si>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</si>
  <si>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</si>
  <si>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</si>
  <si>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</si>
  <si>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</si>
  <si>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</si>
  <si>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</si>
  <si>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</si>
  <si>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</si>
  <si>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</si>
  <si>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</si>
  <si>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</si>
  <si>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</si>
  <si>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</si>
  <si>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</si>
  <si>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</si>
  <si>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</si>
  <si>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</si>
  <si>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</si>
  <si>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 xml:space="preserve"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</si>
  <si>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</si>
  <si>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</si>
  <si>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</si>
  <si>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</si>
  <si>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</si>
  <si>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</si>
  <si>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</si>
  <si>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</si>
  <si>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【展開時】集中力を1支払い、計略を準備してもよい。
【展開時/破棄時】計略を実行し、次の計略を準備する。
[神算] 攻撃『適正距離0, 2, 4、2/1、不可避、【攻撃後】相手は手札から1枚と捨て札か伏せ札から1枚を選び、それらを山札の底に任意の順番で置く』を行う。
[鬼謀] 攻撃『適正距離1, 3, 5、2/2、不可避、【攻撃後】相手の山札の上から1枚を捨て札にして、1枚を伏せ札にする』を行う。</t>
  </si>
  <si>
    <t xml:space="preserve">09-chikage-o-n-4</t>
  </si>
  <si>
    <t xml:space="preserve">chikage</t>
  </si>
  <si>
    <t xml:space="preserve">暗器</t>
  </si>
  <si>
    <t xml:space="preserve">あんき</t>
  </si>
  <si>
    <t xml:space="preserve">対応</t>
  </si>
  <si>
    <t xml:space="preserve">1-5</t>
  </si>
  <si>
    <t xml:space="preserve">全力化：【常時】この《攻撃》は+1/+2となる。
全力化：【攻撃後】相手はあなたの毒袋を見てその中から1枚を選び、それを相手の手札に加える。
【攻撃後】相手の手札に毒カードがあるならば、基本動作《纏い》を1回行う。</t>
  </si>
  <si>
    <t xml:space="preserve">生育1
【常时】X等于你的展开中的《付于》牌上的你的种子结晶的数目。
【展开时】被对应的《攻击》得-X/+0。
【展开中】对手的准备阶段开始时，进行一次“攻击距离1-5 伤害0/1 【常时】此攻击得+X/+0”的攻击。</t>
  </si>
  <si>
    <t xml:space="preserve">생육 1
【상시】 X는 《부여》 카드 위에 있는 당신의 씨앗결정 수의 합계와 같다.
【전개시】 대응한 《공격》은 -X/+0 된다.
【전개중】 상대의 개시 페이즈 시작에 공격 『적정거리 1-5, 0/1, 【상시】이 공격은 +X/+0 된다.』을 수행한다.</t>
  </si>
  <si>
    <t xml:space="preserve">11-thallya-o-n-4</t>
  </si>
  <si>
    <t xml:space="preserve">thallya</t>
  </si>
  <si>
    <t xml:space="preserve">Steam Cannon</t>
  </si>
  <si>
    <t xml:space="preserve">スチームカノン</t>
  </si>
  <si>
    <t xml:space="preserve">蒸汽大炮</t>
  </si>
  <si>
    <t xml:space="preserve">3-7</t>
  </si>
  <si>
    <t xml:space="preserve">燃焼
全力化：【常時】この《攻撃》は距離拡大（近1）と距離拡大（遠1）を得て、 +2/+2 となる。
【攻撃後】 全力化していないならば、あなた の燃焼済の造花結晶を2つ回復する。
</t>
  </si>
  <si>
    <t xml:space="preserve">10-kururu-A1-s-3</t>
  </si>
  <si>
    <t xml:space="preserve">kururu</t>
  </si>
  <si>
    <t xml:space="preserve">10-kururu-o-s-3</t>
  </si>
  <si>
    <t xml:space="preserve">らすとりさーち</t>
  </si>
  <si>
    <t xml:space="preserve">终极探索</t>
  </si>
  <si>
    <t xml:space="preserve">不懈探索</t>
  </si>
  <si>
    <t xml:space="preserve">Last Research</t>
  </si>
  <si>
    <t xml:space="preserve">라스트 리서치</t>
  </si>
  <si>
    <t xml:space="preserve">行動</t>
  </si>
  <si>
    <t xml:space="preserve">----
&lt;攻&gt; 相手の伏せ札が0枚ならば相手の山札の上から1枚を伏せ札にする。相手は伏せ札から1枚を選ぶ。あなたはカード名を1つ宣言し、相手は選んだカードを捨て札にする。そのカード名が一致したらこのカードの上にゲーム外から桜花結晶を1つ置く。2つになったら世紀の大発見を行う。
----
【使用済】あなたが山札を再構成した時ならびに《全力》カードを使用した時、このターンの終了フェイズにこのカードをコストを支払わずに使用してもよい。</t>
  </si>
  <si>
    <t xml:space="preserve">「世紀の大発見」- 相手の切札を全て見る。その後、あなたか対戦相手のどちらかを選び、そのプレイヤーが宿しているメガミの切札の内、眼前構築で選ばれていない切札5枚をゲーム外から未使用状態で得る。 さらに、使用したあなたの「らすとりさーち」を取り除き、追加札領域にある「ぐらんがりばー」を未使用状態で得る。
（条件を満たした状態で、このカードを右クリックすることにより発動可能）</t>
  </si>
  <si>
    <r>
      <rPr>
        <sz val="10"/>
        <color rgb="FF000000"/>
        <rFont val="MS PGothic"/>
        <family val="3"/>
        <charset val="128"/>
      </rPr>
      <t xml:space="preserve">「世</t>
    </r>
    <r>
      <rPr>
        <sz val="10"/>
        <color rgb="FF000000"/>
        <rFont val="NSimSun"/>
        <family val="3"/>
        <charset val="134"/>
      </rPr>
      <t xml:space="preserve">纪</t>
    </r>
    <r>
      <rPr>
        <sz val="10"/>
        <color rgb="FF000000"/>
        <rFont val="MS PGothic"/>
        <family val="3"/>
        <charset val="128"/>
      </rPr>
      <t xml:space="preserve">的大</t>
    </r>
    <r>
      <rPr>
        <sz val="10"/>
        <color rgb="FF000000"/>
        <rFont val="NSimSun"/>
        <family val="3"/>
        <charset val="134"/>
      </rPr>
      <t xml:space="preserve">发现</t>
    </r>
    <r>
      <rPr>
        <sz val="10"/>
        <color rgb="FF000000"/>
        <rFont val="MS PGothic"/>
        <family val="3"/>
        <charset val="128"/>
      </rPr>
      <t xml:space="preserve">」～查看</t>
    </r>
    <r>
      <rPr>
        <sz val="10"/>
        <color rgb="FF000000"/>
        <rFont val="NSimSun"/>
        <family val="3"/>
        <charset val="134"/>
      </rPr>
      <t xml:space="preserve">对</t>
    </r>
    <r>
      <rPr>
        <sz val="10"/>
        <color rgb="FF000000"/>
        <rFont val="MS PGothic"/>
        <family val="3"/>
        <charset val="128"/>
      </rPr>
      <t xml:space="preserve">手的所有王牌。</t>
    </r>
    <r>
      <rPr>
        <sz val="10"/>
        <color rgb="FF000000"/>
        <rFont val="NSimSun"/>
        <family val="3"/>
        <charset val="134"/>
      </rPr>
      <t xml:space="preserve">这</t>
    </r>
    <r>
      <rPr>
        <sz val="10"/>
        <color rgb="FF000000"/>
        <rFont val="MS PGothic"/>
        <family val="3"/>
        <charset val="128"/>
      </rPr>
      <t xml:space="preserve">之后</t>
    </r>
    <r>
      <rPr>
        <sz val="10"/>
        <color rgb="FF000000"/>
        <rFont val="NSimSun"/>
        <family val="3"/>
        <charset val="134"/>
      </rPr>
      <t xml:space="preserve">选择</t>
    </r>
    <r>
      <rPr>
        <sz val="10"/>
        <color rgb="FF000000"/>
        <rFont val="MS PGothic"/>
        <family val="3"/>
        <charset val="128"/>
      </rPr>
      <t xml:space="preserve">你或者</t>
    </r>
    <r>
      <rPr>
        <sz val="10"/>
        <color rgb="FF000000"/>
        <rFont val="NSimSun"/>
        <family val="3"/>
        <charset val="134"/>
      </rPr>
      <t xml:space="preserve">对</t>
    </r>
    <r>
      <rPr>
        <sz val="10"/>
        <color rgb="FF000000"/>
        <rFont val="MS PGothic"/>
        <family val="3"/>
        <charset val="128"/>
      </rPr>
      <t xml:space="preserve">手，将所</t>
    </r>
    <r>
      <rPr>
        <sz val="10"/>
        <color rgb="FF000000"/>
        <rFont val="NSimSun"/>
        <family val="3"/>
        <charset val="134"/>
      </rPr>
      <t xml:space="preserve">选</t>
    </r>
    <r>
      <rPr>
        <sz val="10"/>
        <color rgb="FF000000"/>
        <rFont val="MS PGothic"/>
        <family val="3"/>
        <charset val="128"/>
      </rPr>
      <t xml:space="preserve">玩家寄宿的女神的王牌中在眼前构筑</t>
    </r>
    <r>
      <rPr>
        <sz val="10"/>
        <color rgb="FF000000"/>
        <rFont val="NSimSun"/>
        <family val="3"/>
        <charset val="134"/>
      </rPr>
      <t xml:space="preserve">时</t>
    </r>
    <r>
      <rPr>
        <sz val="10"/>
        <color rgb="FF000000"/>
        <rFont val="MS PGothic"/>
        <family val="3"/>
        <charset val="128"/>
      </rPr>
      <t xml:space="preserve">没有被</t>
    </r>
    <r>
      <rPr>
        <sz val="10"/>
        <color rgb="FF000000"/>
        <rFont val="NSimSun"/>
        <family val="3"/>
        <charset val="134"/>
      </rPr>
      <t xml:space="preserve">选</t>
    </r>
    <r>
      <rPr>
        <sz val="10"/>
        <color rgb="FF000000"/>
        <rFont val="MS PGothic"/>
        <family val="3"/>
        <charset val="128"/>
      </rPr>
      <t xml:space="preserve">上的5</t>
    </r>
    <r>
      <rPr>
        <sz val="10"/>
        <color rgb="FF000000"/>
        <rFont val="NSimSun"/>
        <family val="3"/>
        <charset val="134"/>
      </rPr>
      <t xml:space="preserve">张</t>
    </r>
    <r>
      <rPr>
        <sz val="10"/>
        <color rgb="FF000000"/>
        <rFont val="MS PGothic"/>
        <family val="3"/>
        <charset val="128"/>
      </rPr>
      <t xml:space="preserve">，从游</t>
    </r>
    <r>
      <rPr>
        <sz val="10"/>
        <color rgb="FF000000"/>
        <rFont val="NSimSun"/>
        <family val="3"/>
        <charset val="134"/>
      </rPr>
      <t xml:space="preserve">戏</t>
    </r>
    <r>
      <rPr>
        <sz val="10"/>
        <color rgb="FF000000"/>
        <rFont val="MS PGothic"/>
        <family val="3"/>
        <charset val="128"/>
      </rPr>
      <t xml:space="preserve">外以未使用的状</t>
    </r>
    <r>
      <rPr>
        <sz val="10"/>
        <color rgb="FF000000"/>
        <rFont val="NSimSun"/>
        <family val="3"/>
        <charset val="134"/>
      </rPr>
      <t xml:space="preserve">态获</t>
    </r>
    <r>
      <rPr>
        <sz val="10"/>
        <color rgb="FF000000"/>
        <rFont val="MS PGothic"/>
        <family val="3"/>
        <charset val="128"/>
      </rPr>
      <t xml:space="preserve">得。再将『</t>
    </r>
    <r>
      <rPr>
        <sz val="10"/>
        <color rgb="FF000000"/>
        <rFont val="NSimSun"/>
        <family val="3"/>
        <charset val="134"/>
      </rPr>
      <t xml:space="preserve">终</t>
    </r>
    <r>
      <rPr>
        <sz val="10"/>
        <color rgb="FF000000"/>
        <rFont val="MS PGothic"/>
        <family val="3"/>
        <charset val="128"/>
      </rPr>
      <t xml:space="preserve">极探索』移出游</t>
    </r>
    <r>
      <rPr>
        <sz val="10"/>
        <color rgb="FF000000"/>
        <rFont val="NSimSun"/>
        <family val="3"/>
        <charset val="134"/>
      </rPr>
      <t xml:space="preserve">戏</t>
    </r>
    <r>
      <rPr>
        <sz val="10"/>
        <color rgb="FF000000"/>
        <rFont val="MS PGothic"/>
        <family val="3"/>
        <charset val="128"/>
      </rPr>
      <t xml:space="preserve">并从追加牌区以未使用的状</t>
    </r>
    <r>
      <rPr>
        <sz val="10"/>
        <color rgb="FF000000"/>
        <rFont val="NSimSun"/>
        <family val="3"/>
        <charset val="134"/>
      </rPr>
      <t xml:space="preserve">态获</t>
    </r>
    <r>
      <rPr>
        <sz val="10"/>
        <color rgb="FF000000"/>
        <rFont val="MS PGothic"/>
        <family val="3"/>
        <charset val="128"/>
      </rPr>
      <t xml:space="preserve">得王牌『壮</t>
    </r>
    <r>
      <rPr>
        <sz val="10"/>
        <color rgb="FF000000"/>
        <rFont val="NSimSun"/>
        <family val="3"/>
        <charset val="134"/>
      </rPr>
      <t xml:space="preserve">绝</t>
    </r>
    <r>
      <rPr>
        <sz val="10"/>
        <color rgb="FF000000"/>
        <rFont val="MS PGothic"/>
        <family val="3"/>
        <charset val="128"/>
      </rPr>
      <t xml:space="preserve">旅途』。</t>
    </r>
  </si>
  <si>
    <t xml:space="preserve">12-raira-o-n-2</t>
  </si>
  <si>
    <t xml:space="preserve">raira</t>
  </si>
  <si>
    <t xml:space="preserve">風雷撃</t>
  </si>
  <si>
    <t xml:space="preserve">ふうらいげき</t>
  </si>
  <si>
    <t xml:space="preserve">风雷击</t>
  </si>
  <si>
    <t xml:space="preserve">풍뢰격</t>
  </si>
  <si>
    <t xml:space="preserve">Wind and Thunder</t>
  </si>
  <si>
    <t xml:space="preserve">1-2</t>
  </si>
  <si>
    <t xml:space="preserve">X/2</t>
  </si>
  <si>
    <t xml:space="preserve">【常時】Xは風神ゲージと雷神ゲージのうち、小さい方の値である。</t>
  </si>
  <si>
    <t xml:space="preserve">【常时】X等于风神槽与雷神槽的值中的较小者。</t>
  </si>
  <si>
    <t xml:space="preserve">【상시】X는 풍신 게이지나 뇌신 게이지 중, 작은쪽의 수치가 된다.</t>
  </si>
  <si>
    <r>
      <rPr>
        <b val="true"/>
        <sz val="10"/>
        <rFont val="Arial"/>
        <family val="2"/>
        <charset val="1"/>
      </rPr>
      <t xml:space="preserve">Forced:</t>
    </r>
    <r>
      <rPr>
        <sz val="10"/>
        <rFont val="宋体"/>
        <family val="0"/>
        <charset val="1"/>
      </rPr>
      <t xml:space="preserve"> X is equal to the lower of your Wind and Thunder God gauges.</t>
    </r>
  </si>
  <si>
    <t xml:space="preserve">13-utsuro-A1-s-1</t>
  </si>
  <si>
    <t xml:space="preserve">utsuro</t>
  </si>
  <si>
    <t xml:space="preserve">13-utsuro-o-s-1</t>
  </si>
  <si>
    <t xml:space="preserve">残響装置:枢式</t>
  </si>
  <si>
    <t xml:space="preserve">ざんきょうそうち　くるるしき</t>
  </si>
  <si>
    <t xml:space="preserve">残响装置：枢式</t>
  </si>
  <si>
    <t xml:space="preserve">잔향장치:쿠루루식</t>
  </si>
  <si>
    <t xml:space="preserve">Reverberation Device: Kururu-Type</t>
  </si>
  <si>
    <t xml:space="preserve">3-10</t>
  </si>
  <si>
    <t xml:space="preserve">2/1</t>
  </si>
  <si>
    <t xml:space="preserve">終端
【使用済】あなたか相手の終了フェイズにダストが13以上ならば、終焉の影が蘇る。その後、このカードを取り除き、あなたの追加札から「望我」を使用済で得て、カードを1枚引き、あなたのライフが6以上ならば、ライフが5になるように桜花結晶をダストに移動させる。</t>
  </si>
  <si>
    <t xml:space="preserve">「終焉の影が蘇る」- 山札、手札、伏せ札、捨て札、付与札にある切札でないカードをすべて取り除き、代わりに「万象乖ク殲滅ノ影」「我ヲ亡クシテ静寂ヲ往ク」「終焉、来タレ」の3枚を捨て札に置き、その後山札を再構成する。
（条件を満たした状態で、このカードを右クリックすることにより発動可能）</t>
  </si>
  <si>
    <r>
      <rPr>
        <sz val="10"/>
        <color rgb="FF000000"/>
        <rFont val="MS PGothic"/>
        <family val="3"/>
        <charset val="128"/>
      </rPr>
      <t xml:space="preserve">「</t>
    </r>
    <r>
      <rPr>
        <sz val="10"/>
        <color rgb="FF000000"/>
        <rFont val="NSimSun"/>
        <family val="3"/>
        <charset val="134"/>
      </rPr>
      <t xml:space="preserve">终</t>
    </r>
    <r>
      <rPr>
        <sz val="10"/>
        <color rgb="FF000000"/>
        <rFont val="MS PGothic"/>
        <family val="3"/>
        <charset val="128"/>
      </rPr>
      <t xml:space="preserve">焉之影</t>
    </r>
    <r>
      <rPr>
        <sz val="10"/>
        <color rgb="FF000000"/>
        <rFont val="NSimSun"/>
        <family val="3"/>
        <charset val="134"/>
      </rPr>
      <t xml:space="preserve">苏</t>
    </r>
    <r>
      <rPr>
        <sz val="10"/>
        <color rgb="FF000000"/>
        <rFont val="MS PGothic"/>
        <family val="3"/>
        <charset val="128"/>
      </rPr>
      <t xml:space="preserve">醒」～将你手牌、牌</t>
    </r>
    <r>
      <rPr>
        <sz val="10"/>
        <color rgb="FF000000"/>
        <rFont val="NSimSun"/>
        <family val="3"/>
        <charset val="134"/>
      </rPr>
      <t xml:space="preserve">库</t>
    </r>
    <r>
      <rPr>
        <sz val="10"/>
        <color rgb="FF000000"/>
        <rFont val="MS PGothic"/>
        <family val="3"/>
        <charset val="128"/>
      </rPr>
      <t xml:space="preserve">、盖牌区、弃牌区与付与区中的所有非王牌移出游</t>
    </r>
    <r>
      <rPr>
        <sz val="10"/>
        <color rgb="FF000000"/>
        <rFont val="NSimSun"/>
        <family val="3"/>
        <charset val="134"/>
      </rPr>
      <t xml:space="preserve">戏</t>
    </r>
    <r>
      <rPr>
        <sz val="10"/>
        <color rgb="FF000000"/>
        <rFont val="MS PGothic"/>
        <family val="3"/>
        <charset val="128"/>
      </rPr>
      <t xml:space="preserve">（付与牌的破弃</t>
    </r>
    <r>
      <rPr>
        <sz val="10"/>
        <color rgb="FF000000"/>
        <rFont val="NSimSun"/>
        <family val="3"/>
        <charset val="134"/>
      </rPr>
      <t xml:space="preserve">时</t>
    </r>
    <r>
      <rPr>
        <sz val="10"/>
        <color rgb="FF000000"/>
        <rFont val="MS PGothic"/>
        <family val="3"/>
        <charset val="128"/>
      </rPr>
      <t xml:space="preserve">效果不</t>
    </r>
    <r>
      <rPr>
        <sz val="10"/>
        <color rgb="FF000000"/>
        <rFont val="NSimSun"/>
        <family val="3"/>
        <charset val="134"/>
      </rPr>
      <t xml:space="preserve">发动</t>
    </r>
    <r>
      <rPr>
        <sz val="10"/>
        <color rgb="FF000000"/>
        <rFont val="MS PGothic"/>
        <family val="3"/>
        <charset val="128"/>
      </rPr>
      <t xml:space="preserve">），从追加牌区将『万象乖离残</t>
    </r>
    <r>
      <rPr>
        <sz val="10"/>
        <color rgb="FF000000"/>
        <rFont val="NSimSun"/>
        <family val="3"/>
        <charset val="134"/>
      </rPr>
      <t xml:space="preserve">灭</t>
    </r>
    <r>
      <rPr>
        <sz val="10"/>
        <color rgb="FF000000"/>
        <rFont val="MS PGothic"/>
        <family val="3"/>
        <charset val="128"/>
      </rPr>
      <t xml:space="preserve">之影』『</t>
    </r>
    <r>
      <rPr>
        <sz val="10"/>
        <color rgb="FF000000"/>
        <rFont val="NSimSun"/>
        <family val="3"/>
        <charset val="134"/>
      </rPr>
      <t xml:space="preserve">灭</t>
    </r>
    <r>
      <rPr>
        <sz val="10"/>
        <color rgb="FF000000"/>
        <rFont val="MS PGothic"/>
        <family val="3"/>
        <charset val="128"/>
      </rPr>
      <t xml:space="preserve">吾之身静以思』『</t>
    </r>
    <r>
      <rPr>
        <sz val="10"/>
        <color rgb="FF000000"/>
        <rFont val="NSimSun"/>
        <family val="3"/>
        <charset val="134"/>
      </rPr>
      <t xml:space="preserve">终</t>
    </r>
    <r>
      <rPr>
        <sz val="10"/>
        <color rgb="FF000000"/>
        <rFont val="MS PGothic"/>
        <family val="3"/>
        <charset val="128"/>
      </rPr>
      <t xml:space="preserve">焉、降</t>
    </r>
    <r>
      <rPr>
        <sz val="10"/>
        <color rgb="FF000000"/>
        <rFont val="NSimSun"/>
        <family val="3"/>
        <charset val="134"/>
      </rPr>
      <t xml:space="preserve">临</t>
    </r>
    <r>
      <rPr>
        <sz val="10"/>
        <color rgb="FF000000"/>
        <rFont val="MS PGothic"/>
        <family val="3"/>
        <charset val="128"/>
      </rPr>
      <t xml:space="preserve">吧』置入弃牌区，然后重</t>
    </r>
    <r>
      <rPr>
        <sz val="10"/>
        <color rgb="FF000000"/>
        <rFont val="NSimSun"/>
        <family val="3"/>
        <charset val="134"/>
      </rPr>
      <t xml:space="preserve">铸</t>
    </r>
    <r>
      <rPr>
        <sz val="10"/>
        <color rgb="FF000000"/>
        <rFont val="MS PGothic"/>
        <family val="3"/>
        <charset val="128"/>
      </rPr>
      <t xml:space="preserve">牌</t>
    </r>
    <r>
      <rPr>
        <sz val="10"/>
        <color rgb="FF000000"/>
        <rFont val="NSimSun"/>
        <family val="3"/>
        <charset val="134"/>
      </rPr>
      <t xml:space="preserve">库</t>
    </r>
    <r>
      <rPr>
        <sz val="10"/>
        <color rgb="FF000000"/>
        <rFont val="MS PGothic"/>
        <family val="3"/>
        <charset val="128"/>
      </rPr>
      <t xml:space="preserve">。</t>
    </r>
  </si>
  <si>
    <t xml:space="preserve">20-kanawe-o-s-1</t>
  </si>
  <si>
    <t xml:space="preserve">kanawe</t>
  </si>
  <si>
    <t xml:space="preserve">たまゆらふみ</t>
  </si>
  <si>
    <t xml:space="preserve">玉响一瞬书成文</t>
  </si>
  <si>
    <t xml:space="preserve">玉响书</t>
  </si>
  <si>
    <t xml:space="preserve">어렴풋한 이야기</t>
  </si>
  <si>
    <t xml:space="preserve">Action to the Word</t>
  </si>
  <si>
    <t xml:space="preserve">追加札または達成済から構想カードを1枚準備する。達成済から準備したらこのカードを取り除く。
【使用済】相手の開始フェイズの開始時に、あなたが直前のターンに構想を進めていないならば、このカードを未使用に戻す。そうした場合、相手は集中力を1得る。
</t>
  </si>
  <si>
    <t xml:space="preserve">21-kamuwi-o-n-2</t>
  </si>
  <si>
    <t xml:space="preserve">kamuwi</t>
  </si>
  <si>
    <t xml:space="preserve">散華刃</t>
  </si>
  <si>
    <t xml:space="preserve">さんげじん</t>
  </si>
  <si>
    <t xml:space="preserve">散华刃</t>
  </si>
  <si>
    <t xml:space="preserve">흩날리는 칼날</t>
  </si>
  <si>
    <t xml:space="preserve">Scattering Strike</t>
  </si>
  <si>
    <t xml:space="preserve">3-4</t>
  </si>
  <si>
    <t xml:space="preserve">(+1) 【常時】この《攻撃》は+1/+0となる。
----
(+1) 【攻撃後】相手のオーラが4以下ならば、相オーラ→自オーラ：1</t>
  </si>
  <si>
    <t xml:space="preserve">21-kamuwi-o-s-4</t>
  </si>
  <si>
    <t xml:space="preserve">理</t>
  </si>
  <si>
    <t xml:space="preserve">ことわり</t>
  </si>
  <si>
    <t xml:space="preserve">이치</t>
  </si>
  <si>
    <t xml:space="preserve">Balance</t>
  </si>
  <si>
    <t xml:space="preserve">以下を3回まで選ぶ。 同じものを複数回選んでもよい。
・間合→ダスト：1
・あなたのライフが8以下ならば、あなたの禁忌ゲージを1上げる。そうした場合、自オーラ→自ライフ：1</t>
  </si>
  <si>
    <t xml:space="preserve">22-renri-o-n-6</t>
  </si>
  <si>
    <t xml:space="preserve">魚吊り</t>
  </si>
  <si>
    <t xml:space="preserve">うおつり</t>
  </si>
  <si>
    <t xml:space="preserve">吊魚</t>
  </si>
  <si>
    <t xml:space="preserve">辜毒谄言</t>
  </si>
  <si>
    <t xml:space="preserve">钓鱼</t>
  </si>
  <si>
    <t xml:space="preserve">낚시질</t>
  </si>
  <si>
    <r>
      <rPr>
        <sz val="10"/>
        <color rgb="FF000000"/>
        <rFont val="Arial"/>
        <family val="2"/>
        <charset val="1"/>
      </rPr>
      <t xml:space="preserve">Mo</t>
    </r>
    <r>
      <rPr>
        <sz val="10"/>
        <color rgb="FFD9D9D9"/>
        <rFont val="Arial"/>
        <family val="2"/>
        <charset val="1"/>
      </rPr>
      <t xml:space="preserve">ti</t>
    </r>
    <r>
      <rPr>
        <sz val="10"/>
        <color rgb="FF000000"/>
        <rFont val="Arial"/>
        <family val="2"/>
        <charset val="1"/>
      </rPr>
      <t xml:space="preserve">ve</t>
    </r>
  </si>
  <si>
    <t xml:space="preserve">偽証（偽証は対応では行えない）
間合→自フレア：1</t>
  </si>
  <si>
    <r>
      <rPr>
        <sz val="9"/>
        <color rgb="FF000000"/>
        <rFont val="SimSun"/>
        <family val="0"/>
        <charset val="1"/>
      </rPr>
      <t xml:space="preserve">伪证（不能用伪证来对应）
距→1→</t>
    </r>
    <r>
      <rPr>
        <sz val="9"/>
        <color rgb="FF000000"/>
        <rFont val="SimSun"/>
        <family val="0"/>
        <charset val="128"/>
      </rPr>
      <t xml:space="preserve">自气</t>
    </r>
  </si>
  <si>
    <r>
      <rPr>
        <sz val="11"/>
        <color rgb="FF000000"/>
        <rFont val="MS PGothic"/>
        <family val="3"/>
        <charset val="128"/>
      </rPr>
      <t xml:space="preserve">위증（위증은 대응으로 사용할 수 없다）
간격→</t>
    </r>
    <r>
      <rPr>
        <sz val="11"/>
        <color rgb="FF000000"/>
        <rFont val="맑은 고딕"/>
        <family val="3"/>
        <charset val="128"/>
      </rPr>
      <t xml:space="preserve">플레어(자신)</t>
    </r>
    <r>
      <rPr>
        <sz val="11"/>
        <color rgb="FF000000"/>
        <rFont val="MS PGothic"/>
        <family val="3"/>
        <charset val="128"/>
      </rPr>
      <t xml:space="preserve">：1</t>
    </r>
  </si>
  <si>
    <r>
      <rPr>
        <sz val="10"/>
        <color rgb="FF000000"/>
        <rFont val="Arial"/>
        <family val="2"/>
        <charset val="1"/>
      </rPr>
      <t xml:space="preserve">Falsehood (You cannot play cards face-down as a Reaction to an attack.)
Distance (1)→ </t>
    </r>
    <r>
      <rPr>
        <sz val="10"/>
        <color rgb="FF000000"/>
        <rFont val="Arial"/>
        <family val="2"/>
        <charset val="128"/>
      </rPr>
      <t xml:space="preserve">Your Flare</t>
    </r>
  </si>
  <si>
    <t xml:space="preserve">23-akina-o-n-7</t>
  </si>
  <si>
    <t xml:space="preserve">akina</t>
  </si>
  <si>
    <t xml:space="preserve">直接金融</t>
  </si>
  <si>
    <t xml:space="preserve">ちょくせつきんゆう</t>
  </si>
  <si>
    <t xml:space="preserve">직접금융</t>
  </si>
  <si>
    <r>
      <rPr>
        <sz val="10"/>
        <rFont val="MS PGothic"/>
        <family val="3"/>
        <charset val="128"/>
      </rPr>
      <t xml:space="preserve">隙　投資券
【展開時】相オーラ→自オーラ：1
1以上の集中力を全て支払ってもよい。 そうした場合、この矢印効果をもう1回行う。
</t>
    </r>
    <r>
      <rPr>
        <sz val="11"/>
        <rFont val="MS PGothic"/>
        <family val="3"/>
        <charset val="128"/>
      </rPr>
      <t xml:space="preserve">【破棄時】攻撃『適正距離2-5、1/0』を行ってもよい。</t>
    </r>
  </si>
  <si>
    <t xml:space="preserve">23-akina-o-s-4</t>
  </si>
  <si>
    <t xml:space="preserve">源上安岐那の御明算</t>
  </si>
  <si>
    <t xml:space="preserve">みなかみあきなのごめいさん</t>
  </si>
  <si>
    <t xml:space="preserve">源上安歧那的妙算</t>
  </si>
  <si>
    <t xml:space="preserve">미나카미 아키나의 정확한 계산</t>
  </si>
  <si>
    <t xml:space="preserve">時価</t>
  </si>
  <si>
    <r>
      <rPr>
        <sz val="10"/>
        <rFont val="MS PGothic"/>
        <family val="3"/>
        <charset val="128"/>
      </rPr>
      <t xml:space="preserve">間合制限（0-6）　投資券
回収を行ってもよい。そうした場合、</t>
    </r>
    <r>
      <rPr>
        <sz val="11"/>
        <rFont val="MS PGothic"/>
        <family val="3"/>
        <charset val="128"/>
      </rPr>
      <t xml:space="preserve">基本動作《纏い》を2回まで行い、このカードを取り除く。
【使用済】あなたのメインフェイズの開始時に、あなたは回収を行う代わりに基本動作《宿し》を1回行ってもよい。</t>
    </r>
  </si>
  <si>
    <t xml:space="preserve">24-shisui-o-n-7</t>
  </si>
  <si>
    <t xml:space="preserve">shisui</t>
  </si>
  <si>
    <t xml:space="preserve">黒き絆</t>
  </si>
  <si>
    <t xml:space="preserve">以下から異なるX個までを選ぶ。Xはあなたがこのターンにダメージを受けた回数に等しい。
・対応した《攻撃》を +0/-1する。
・相手を畏縮させる。
・相手は相手のオーラかフレアかライフから1つ選ぶ。 あなたはそこに裂傷を1与える。
</t>
  </si>
  <si>
    <t xml:space="preserve">24-shisui-o-s-1</t>
  </si>
  <si>
    <t xml:space="preserve">ハドマギリ</t>
  </si>
  <si>
    <t xml:space="preserve">红莲狱斩切</t>
  </si>
  <si>
    <t xml:space="preserve">Padma</t>
  </si>
  <si>
    <t xml:space="preserve">하도마기리</t>
  </si>
  <si>
    <t xml:space="preserve">【常時】このカードが対応している《攻撃》があるならば、その《攻撃》の解決後にこのカードの効果を解決する。
開始フェイズと同様の手順であなたの裂傷トークンを全てダメージ化する。その後、攻撃『適正距離1-4、2/1、対応不可（通常札）、【常時】この《攻撃》は+0/+Xとなる。Xはあなたがこのターン中にダメージを受けた回数の半分（切り捨て）に等しい』を行う。</t>
  </si>
  <si>
    <t xml:space="preserve">【常时】若此牌对应了一个《攻击》，则在那个《攻击》结算之后结算此牌的效果。
选择任意个区域，将这些区域中你放置的裂伤指示物以任意顺序伤害化。那之后，进行一次“攻击距离1-4 伤害2/1 不可被对应（通常牌） 【常时】此《攻击》得+0/+X，X为本你在本回合受到过的伤害的次数的一半（向上取整）”的攻击。</t>
  </si>
  <si>
    <r>
      <rPr>
        <sz val="10"/>
        <color rgb="FF000000"/>
        <rFont val="MS PGothic"/>
        <family val="3"/>
        <charset val="128"/>
      </rPr>
      <t xml:space="preserve"> 【</t>
    </r>
    <r>
      <rPr>
        <sz val="10"/>
        <color rgb="FF000000"/>
        <rFont val="Malgun Gothic Semilight"/>
        <family val="3"/>
        <charset val="129"/>
      </rPr>
      <t xml:space="preserve"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대응하고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있는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있다면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해결한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효과를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해결한다</t>
    </r>
    <r>
      <rPr>
        <sz val="10"/>
        <color rgb="FF000000"/>
        <rFont val="MS PGothic"/>
        <family val="3"/>
        <charset val="128"/>
      </rPr>
      <t xml:space="preserve">.
</t>
    </r>
    <r>
      <rPr>
        <sz val="10"/>
        <color rgb="FF000000"/>
        <rFont val="Malgun Gothic Semilight"/>
        <family val="3"/>
        <charset val="129"/>
      </rPr>
      <t xml:space="preserve">임의의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영역을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고른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곳에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놓인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열상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토큰을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원하는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순서대로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데미지화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한다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후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 『</t>
    </r>
    <r>
      <rPr>
        <sz val="10"/>
        <color rgb="FF000000"/>
        <rFont val="Malgun Gothic Semilight"/>
        <family val="3"/>
        <charset val="129"/>
      </rPr>
      <t xml:space="preserve">적정거리</t>
    </r>
    <r>
      <rPr>
        <sz val="10"/>
        <color rgb="FF000000"/>
        <rFont val="MS PGothic"/>
        <family val="3"/>
        <charset val="128"/>
      </rPr>
      <t xml:space="preserve"> 1-4, 2/1, </t>
    </r>
    <r>
      <rPr>
        <sz val="10"/>
        <color rgb="FF000000"/>
        <rFont val="Malgun Gothic Semilight"/>
        <family val="3"/>
        <charset val="129"/>
      </rPr>
      <t xml:space="preserve">대응불가</t>
    </r>
    <r>
      <rPr>
        <sz val="10"/>
        <color rgb="FF000000"/>
        <rFont val="MS PGothic"/>
        <family val="3"/>
        <charset val="128"/>
      </rPr>
      <t xml:space="preserve">(</t>
    </r>
    <r>
      <rPr>
        <sz val="10"/>
        <color rgb="FF000000"/>
        <rFont val="Malgun Gothic Semilight"/>
        <family val="3"/>
        <charset val="129"/>
      </rPr>
      <t xml:space="preserve">통상패</t>
    </r>
    <r>
      <rPr>
        <sz val="10"/>
        <color rgb="FF000000"/>
        <rFont val="MS PGothic"/>
        <family val="3"/>
        <charset val="128"/>
      </rPr>
      <t xml:space="preserve">), 【</t>
    </r>
    <r>
      <rPr>
        <sz val="10"/>
        <color rgb="FF000000"/>
        <rFont val="Malgun Gothic Semilight"/>
        <family val="3"/>
        <charset val="129"/>
      </rPr>
      <t xml:space="preserve"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은</t>
    </r>
    <r>
      <rPr>
        <sz val="10"/>
        <color rgb="FF000000"/>
        <rFont val="MS PGothic"/>
        <family val="3"/>
        <charset val="128"/>
      </rPr>
      <t xml:space="preserve"> +0/+X </t>
    </r>
    <r>
      <rPr>
        <sz val="10"/>
        <color rgb="FF000000"/>
        <rFont val="Malgun Gothic Semilight"/>
        <family val="3"/>
        <charset val="129"/>
      </rPr>
      <t xml:space="preserve">된다</t>
    </r>
    <r>
      <rPr>
        <sz val="10"/>
        <color rgb="FF000000"/>
        <rFont val="MS PGothic"/>
        <family val="3"/>
        <charset val="128"/>
      </rPr>
      <t xml:space="preserve">. X</t>
    </r>
    <r>
      <rPr>
        <sz val="10"/>
        <color rgb="FF000000"/>
        <rFont val="Malgun Gothic Semilight"/>
        <family val="3"/>
        <charset val="129"/>
      </rPr>
      <t xml:space="preserve">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턴에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데미지를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받은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횟수의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절반</t>
    </r>
    <r>
      <rPr>
        <sz val="10"/>
        <color rgb="FF000000"/>
        <rFont val="MS PGothic"/>
        <family val="3"/>
        <charset val="128"/>
      </rPr>
      <t xml:space="preserve">(</t>
    </r>
    <r>
      <rPr>
        <sz val="10"/>
        <color rgb="FF000000"/>
        <rFont val="Malgun Gothic Semilight"/>
        <family val="3"/>
        <charset val="129"/>
      </rPr>
      <t xml:space="preserve">올림</t>
    </r>
    <r>
      <rPr>
        <sz val="10"/>
        <color rgb="FF000000"/>
        <rFont val="MS PGothic"/>
        <family val="3"/>
        <charset val="128"/>
      </rPr>
      <t xml:space="preserve">)</t>
    </r>
    <r>
      <rPr>
        <sz val="10"/>
        <color rgb="FF000000"/>
        <rFont val="Malgun Gothic Semilight"/>
        <family val="3"/>
        <charset val="129"/>
      </rPr>
      <t xml:space="preserve">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같다</t>
    </r>
    <r>
      <rPr>
        <sz val="10"/>
        <color rgb="FF000000"/>
        <rFont val="MS PGothic"/>
        <family val="3"/>
        <charset val="128"/>
      </rPr>
      <t xml:space="preserve">.』</t>
    </r>
    <r>
      <rPr>
        <sz val="10"/>
        <color rgb="FF000000"/>
        <rFont val="Malgun Gothic Semilight"/>
        <family val="3"/>
        <charset val="129"/>
      </rPr>
      <t xml:space="preserve"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수행한다</t>
    </r>
    <r>
      <rPr>
        <sz val="10"/>
        <color rgb="FF000000"/>
        <rFont val="MS PGothic"/>
        <family val="3"/>
        <charset val="128"/>
      </rPr>
      <t xml:space="preserve">.</t>
    </r>
  </si>
  <si>
    <t xml:space="preserve">22-renri-a1-n-2</t>
  </si>
  <si>
    <t xml:space="preserve">22-renri-o-n-2</t>
  </si>
  <si>
    <t xml:space="preserve">欺瞞の霧</t>
  </si>
  <si>
    <t xml:space="preserve">ぎまんのきり</t>
  </si>
  <si>
    <t xml:space="preserve">不定</t>
  </si>
  <si>
    <t xml:space="preserve">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</t>
  </si>
  <si>
    <t xml:space="preserve">22-renri-a1-n-5</t>
  </si>
  <si>
    <t xml:space="preserve">22-renri-o-n-5</t>
  </si>
  <si>
    <t xml:space="preserve">神授</t>
  </si>
  <si>
    <t xml:space="preserve">しんじゅ</t>
  </si>
  <si>
    <t xml:space="preserve">この「神授」を山札の上に置き、その後に遺物にある通常札1枚と交換する。
【常時】山札を再構成する直前にこの「神授」 が捨て札にあるならば、 このカードを使用してもよい。
</t>
  </si>
  <si>
    <t xml:space="preserve">（使用済み領域に出し、右クリックすることで効果を発動可能）</t>
  </si>
  <si>
    <t xml:space="preserve">22-renri-a1-n-5-ex1</t>
  </si>
  <si>
    <t xml:space="preserve">偽りの武器</t>
  </si>
  <si>
    <t xml:space="preserve">いつわりのぶき</t>
  </si>
  <si>
    <t xml:space="preserve">2-4</t>
  </si>
  <si>
    <t xml:space="preserve">偽証設置　偽証　回帰
【攻撃後】偽火―あなたがこのターンで3枚目に使うカードが 《攻撃》 カードならば、その《攻撃》は+0/+1となる。
</t>
  </si>
  <si>
    <t xml:space="preserve">（表向きにした後に右クリックすることで回帰させることが可能）</t>
  </si>
  <si>
    <t xml:space="preserve">22-renri-a1-n-5-ex2</t>
  </si>
  <si>
    <t xml:space="preserve">刃の本質</t>
  </si>
  <si>
    <t xml:space="preserve">やいばのほんしつ</t>
  </si>
  <si>
    <t xml:space="preserve">偽証　回帰
【常時】奉納―「ロルレロラルロ」の上に桜花結晶があるならば、この《攻撃》は+0/+1となる。
【常時】このカードを回帰した時、相手の集中力は0になる。
（このカードはザンカのカードとして扱う）</t>
  </si>
  <si>
    <t xml:space="preserve">22-renri-a1-n-5-ex3</t>
  </si>
  <si>
    <t xml:space="preserve">最初の桜鈴</t>
  </si>
  <si>
    <t xml:space="preserve">さいしょのさくらすず</t>
  </si>
  <si>
    <t xml:space="preserve">偽証　回帰
基本動作を1回行う。 このカードが反証されていないならば、さらにもう1回行う。
光輝―ダストが5以下ならば伏せ札からカードを1枚選び、山札の一番下に置く。
【常時】このカードが回帰した時、ダスト→自ライフ：1
（このカードはヲウカのカードとして扱う）</t>
  </si>
  <si>
    <t xml:space="preserve">22-renri-a1-s-1</t>
  </si>
  <si>
    <t xml:space="preserve">22-renri-o-s-1</t>
  </si>
  <si>
    <t xml:space="preserve">ロルレロラルロ</t>
  </si>
  <si>
    <t xml:space="preserve">＝＝＝＝＝＝＝</t>
  </si>
  <si>
    <t xml:space="preserve">0</t>
  </si>
  <si>
    <t xml:space="preserve">【使用済】あなたの終了フェイズに納3として、そのうちの1つをライフから納める形でこのカードを使用してもよい。
【展開中】あなたのメインフェイズの開始時にカード を1枚引いてもよい。
【展開中】相手が焦燥で受けるダメージが2/1になる。
【展開中】あなたの偽証が反証されなかったならば、 そのカードを公開してもよい。それが偽物だったならば、集中力を1得る。
</t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</si>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</sst>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0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9"/>
      <color rgb="FF000000"/>
      <name val="SimSun"/>
      <family val="0"/>
      <charset val="1"/>
    </font>
    <font>
      <sz val="10"/>
      <color rgb="FF000000"/>
      <name val="SimSun"/>
      <family val="0"/>
      <charset val="1"/>
    </font>
    <font>
      <sz val="10"/>
      <color rgb="FFFF0000"/>
      <name val="SimSun"/>
      <family val="0"/>
      <charset val="134"/>
    </font>
    <font>
      <sz val="10"/>
      <color rgb="FF000000"/>
      <name val="NSimSun"/>
      <family val="3"/>
      <charset val="134"/>
    </font>
    <font>
      <sz val="11"/>
      <color rgb="FF000000"/>
      <name val="SimSun"/>
      <family val="0"/>
      <charset val="1"/>
    </font>
    <font>
      <b val="true"/>
      <sz val="10"/>
      <name val="Arial"/>
      <family val="2"/>
      <charset val="1"/>
    </font>
    <font>
      <strike val="true"/>
      <sz val="10"/>
      <color rgb="FF000000"/>
      <name val="MS PGothic"/>
      <family val="3"/>
      <charset val="128"/>
    </font>
    <font>
      <sz val="10"/>
      <color rgb="FFD9D9D9"/>
      <name val="Arial"/>
      <family val="2"/>
      <charset val="1"/>
    </font>
    <font>
      <sz val="9"/>
      <color rgb="FF000000"/>
      <name val="SimSun"/>
      <family val="0"/>
      <charset val="128"/>
    </font>
    <font>
      <sz val="11"/>
      <color rgb="FF000000"/>
      <name val="맑은 고딕"/>
      <family val="3"/>
      <charset val="128"/>
    </font>
    <font>
      <sz val="10"/>
      <color rgb="FF000000"/>
      <name val="Arial"/>
      <family val="2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1"/>
      <name val="MS PGothic"/>
      <family val="3"/>
      <charset val="128"/>
    </font>
    <font>
      <sz val="10"/>
      <color rgb="FF000000"/>
      <name val="Malgun Gothic Semilight"/>
      <family val="3"/>
      <charset val="129"/>
    </font>
    <font>
      <sz val="10"/>
      <color rgb="FF4F81BD"/>
      <name val="ＭＳ Ｐゴシック"/>
      <family val="3"/>
      <charset val="128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4" fillId="2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W2" activeCellId="1" sqref="AT11:AT12 W2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/>
      <c r="D2" s="3"/>
      <c r="E2" s="7"/>
      <c r="F2" s="8"/>
      <c r="G2" s="9" t="s">
        <v>24</v>
      </c>
      <c r="H2" s="8"/>
      <c r="I2" s="8"/>
      <c r="J2" s="9"/>
      <c r="K2" s="8"/>
      <c r="L2" s="3" t="s">
        <v>25</v>
      </c>
      <c r="M2" s="3" t="s">
        <v>26</v>
      </c>
      <c r="N2" s="3" t="s">
        <v>27</v>
      </c>
      <c r="O2" s="3"/>
      <c r="P2" s="3"/>
      <c r="Q2" s="3"/>
      <c r="R2" s="3"/>
      <c r="S2" s="3"/>
      <c r="T2" s="3"/>
      <c r="U2" s="3"/>
      <c r="V2" s="3" t="s">
        <v>28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IF(V2="○", ", notExistCardSets: ['na-s2', 'na-s3', 'na-s4', 'na-s4-pre', 'na-s5', 'na-s6', 'na-s6-2', 'na-s7', 'na-s7-2', 'na-s8'] as CardSet[]", "")))))))) &amp; ", tarotNo: '" &amp; L2 &amp; "'},"</f>
        <v>'renri-a1': { name: '歴史家レンリ', nameZh: '', nameZhG1: '', nameKo: '', nameEn: '', symbol: '遺物', symbolZh: '', symbolZhG1: '', symbolKo: '', symbolEn: '', base: 'renri', anotherID: 'A1', notExistCardSets: ['na-s2', 'na-s3', 'na-s4', 'na-s4-pre', 'na-s5', 'na-s6', 'na-s6-2', 'na-s7', 'na-s7-2', 'na-s8'] as CardSet[],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29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29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N8" activePane="bottomRight" state="frozen"/>
      <selection pane="topLeft" activeCell="A1" activeCellId="0" sqref="A1"/>
      <selection pane="topRight" activeCell="AN1" activeCellId="0" sqref="AN1"/>
      <selection pane="bottomLeft" activeCell="A8" activeCellId="0" sqref="A8"/>
      <selection pane="bottomRight" activeCell="AT11" activeCellId="0" sqref="AT11:AT12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7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1</v>
      </c>
      <c r="F1" s="12" t="s">
        <v>34</v>
      </c>
      <c r="G1" s="12" t="s">
        <v>2</v>
      </c>
      <c r="H1" s="12" t="s">
        <v>3</v>
      </c>
      <c r="I1" s="13" t="s">
        <v>35</v>
      </c>
      <c r="J1" s="12" t="s">
        <v>4</v>
      </c>
      <c r="K1" s="12" t="s">
        <v>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4" t="s">
        <v>45</v>
      </c>
      <c r="V1" s="12" t="s">
        <v>46</v>
      </c>
      <c r="W1" s="14" t="s">
        <v>45</v>
      </c>
      <c r="X1" s="12" t="s">
        <v>47</v>
      </c>
      <c r="Y1" s="12" t="s">
        <v>48</v>
      </c>
      <c r="Z1" s="12" t="s">
        <v>49</v>
      </c>
      <c r="AA1" s="12" t="s">
        <v>50</v>
      </c>
      <c r="AB1" s="12" t="s">
        <v>51</v>
      </c>
      <c r="AC1" s="12" t="s">
        <v>52</v>
      </c>
      <c r="AD1" s="12" t="s">
        <v>53</v>
      </c>
      <c r="AE1" s="12" t="s">
        <v>54</v>
      </c>
      <c r="AF1" s="12" t="s">
        <v>55</v>
      </c>
      <c r="AG1" s="12" t="s">
        <v>56</v>
      </c>
      <c r="AH1" s="12" t="s">
        <v>57</v>
      </c>
      <c r="AI1" s="12" t="s">
        <v>58</v>
      </c>
      <c r="AJ1" s="12" t="s">
        <v>59</v>
      </c>
      <c r="AK1" s="15" t="s">
        <v>60</v>
      </c>
      <c r="AL1" s="12" t="s">
        <v>61</v>
      </c>
      <c r="AM1" s="12" t="s">
        <v>62</v>
      </c>
      <c r="AN1" s="12" t="s">
        <v>63</v>
      </c>
      <c r="AO1" s="12" t="s">
        <v>45</v>
      </c>
      <c r="AP1" s="12" t="s">
        <v>64</v>
      </c>
      <c r="AQ1" s="12" t="s">
        <v>65</v>
      </c>
      <c r="AR1" s="12" t="s">
        <v>66</v>
      </c>
      <c r="AS1" s="12" t="s">
        <v>67</v>
      </c>
      <c r="AT1" s="16"/>
    </row>
    <row r="2" customFormat="false" ht="22" hidden="false" customHeight="false" outlineLevel="0" collapsed="false">
      <c r="A2" s="3" t="s">
        <v>68</v>
      </c>
      <c r="B2" s="3" t="s">
        <v>69</v>
      </c>
      <c r="C2" s="3"/>
      <c r="D2" s="3"/>
      <c r="E2" s="3" t="s">
        <v>70</v>
      </c>
      <c r="F2" s="3"/>
      <c r="G2" s="17" t="s">
        <v>71</v>
      </c>
      <c r="H2" s="18" t="s">
        <v>72</v>
      </c>
      <c r="I2" s="17"/>
      <c r="J2" s="18" t="s">
        <v>73</v>
      </c>
      <c r="K2" s="19" t="s">
        <v>74</v>
      </c>
      <c r="L2" s="3"/>
      <c r="M2" s="3" t="s">
        <v>75</v>
      </c>
      <c r="N2" s="3"/>
      <c r="O2" s="3"/>
      <c r="P2" s="3"/>
      <c r="Q2" s="3"/>
      <c r="R2" s="3" t="s">
        <v>76</v>
      </c>
      <c r="S2" s="3"/>
      <c r="T2" s="3" t="s">
        <v>77</v>
      </c>
      <c r="U2" s="20" t="s">
        <v>78</v>
      </c>
      <c r="V2" s="3" t="s">
        <v>79</v>
      </c>
      <c r="W2" s="20" t="s">
        <v>79</v>
      </c>
      <c r="X2" s="3"/>
      <c r="Y2" s="3"/>
      <c r="Z2" s="3"/>
      <c r="AA2" s="3"/>
      <c r="AB2" s="21"/>
      <c r="AC2" s="21"/>
      <c r="AD2" s="22"/>
      <c r="AE2" s="21" t="s">
        <v>80</v>
      </c>
      <c r="AF2" s="23"/>
      <c r="AG2" s="21" t="s">
        <v>80</v>
      </c>
      <c r="AH2" s="24"/>
      <c r="AI2" s="25"/>
      <c r="AJ2" s="21"/>
      <c r="AK2" s="26"/>
      <c r="AL2" s="21"/>
      <c r="AM2" s="26"/>
      <c r="AN2" s="21"/>
      <c r="AO2" s="21" t="s">
        <v>80</v>
      </c>
      <c r="AP2" s="26"/>
      <c r="AQ2" s="27"/>
      <c r="AR2" s="26"/>
      <c r="AS2" s="26"/>
      <c r="AT2" s="28" t="str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マスタ!$A$1:$B$99,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'"&amp;VLOOKUP(R2,マスタ!$D$1:$E$99,2,0)&amp;"'", "")&amp;IF(S2&lt;&gt;"",", subType: '"&amp;VLOOKUP(S2,マスタ!$D$1:$E$99,2,0)&amp;"'","")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'06-yukihi-o-n-2': {megami: 'yukihi', name: 'しこみび / ねこだまし', nameEn: 'Preparation / Fake Out', nameZh: '预演 / 猫骗', nameZhG1: '匍匐/猫跳', nameKo: '숨긴 불꽃 / 손뼉치기', ruby: '', rubyEn: '', baseType: 'normal', type: 'attack', range: '4-6', rangeOpened: '0-1', damage: '1/1', damageOpened: '1/1', text: '【攻撃後】傘の開閉を行ってもよい。', textZh: '【攻撃後】傘の開閉を行ってもよい。', textZhG1: '', textKo: '', textEn: '', textOpened: '【攻撃後】傘の開閉を行ってもよい。', textOpenedZh: '', textOpenedZhG1: '', textOpenedKo: '', textOpenedEn: ''},</v>
      </c>
      <c r="AU2" s="29" t="str">
        <f aca="false">IF($A2&lt;&gt;"", "    /** 《"&amp;$E2&amp;"》 */ export const "&amp;SUBSTITUTE(UPPER(IF(MID($A2, 3, 1)="-", RIGHT($A2,LEN($A2)-3), $A2)), "-", "_")&amp;": TCardId = '"&amp;$A2&amp;"';", "")</f>
        <v>/** 《しこみび / ねこだまし》 */ export const YUKIHI_O_N_2: TCardId = '06-yukihi-o-n-2';</v>
      </c>
      <c r="AV2" s="30" t="str">
        <f aca="false">IF($A2&lt;&gt;"", "    | '"&amp;$A2&amp;"'", "")</f>
        <v>| '06-yukihi-o-n-2'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</row>
    <row r="3" s="31" customFormat="true" ht="32" hidden="false" customHeight="false" outlineLevel="0" collapsed="false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17" t="s">
        <v>87</v>
      </c>
      <c r="H3" s="18"/>
      <c r="I3" s="17"/>
      <c r="J3" s="18" t="s">
        <v>88</v>
      </c>
      <c r="K3" s="19" t="s">
        <v>89</v>
      </c>
      <c r="L3" s="3"/>
      <c r="M3" s="3" t="s">
        <v>75</v>
      </c>
      <c r="N3" s="3"/>
      <c r="O3" s="3"/>
      <c r="P3" s="3"/>
      <c r="Q3" s="3"/>
      <c r="R3" s="3" t="s">
        <v>76</v>
      </c>
      <c r="S3" s="3"/>
      <c r="T3" s="3" t="s">
        <v>90</v>
      </c>
      <c r="U3" s="32"/>
      <c r="V3" s="3" t="s">
        <v>91</v>
      </c>
      <c r="W3" s="32"/>
      <c r="X3" s="3"/>
      <c r="Y3" s="3"/>
      <c r="Z3" s="3"/>
      <c r="AA3" s="3"/>
      <c r="AB3" s="21"/>
      <c r="AC3" s="21"/>
      <c r="AD3" s="22"/>
      <c r="AE3" s="21" t="s">
        <v>92</v>
      </c>
      <c r="AF3" s="21"/>
      <c r="AG3" s="33"/>
      <c r="AH3" s="21"/>
      <c r="AI3" s="25"/>
      <c r="AJ3" s="34"/>
      <c r="AK3" s="35"/>
      <c r="AM3" s="26"/>
      <c r="AN3" s="21"/>
      <c r="AO3" s="36"/>
      <c r="AP3" s="36"/>
      <c r="AQ3" s="36"/>
      <c r="AR3" s="36"/>
      <c r="AS3" s="36"/>
      <c r="AT3" s="28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'', textZhG1: '', textKo: '', textEn: ''},</v>
      </c>
      <c r="AU3" s="29" t="str">
        <f aca="false">IF($A3&lt;&gt;"", "    /** 《"&amp;$E3&amp;"》 */ export const "&amp;SUBSTITUTE(UPPER(IF(MID($A3, 3, 1)="-", RIGHT($A3,LEN($A3)-3), $A3)), "-", "_")&amp;": TCardId = '"&amp;$A3&amp;"';", "")</f>
        <v>/** 《裏斬り》 */ export const SAINE_A2_N_2: TCardId = '02-saine-A2-n-2';</v>
      </c>
      <c r="AV3" s="30" t="str">
        <f aca="false">IF($A3&lt;&gt;"", "    | '"&amp;$A3&amp;"'", "")</f>
        <v>| '02-saine-A2-n-2'</v>
      </c>
    </row>
    <row r="4" s="31" customFormat="true" ht="79" hidden="false" customHeight="false" outlineLevel="0" collapsed="false">
      <c r="A4" s="37" t="s">
        <v>93</v>
      </c>
      <c r="B4" s="37" t="s">
        <v>94</v>
      </c>
      <c r="C4" s="37"/>
      <c r="D4" s="37"/>
      <c r="E4" s="37" t="s">
        <v>95</v>
      </c>
      <c r="F4" s="37" t="s">
        <v>96</v>
      </c>
      <c r="G4" s="38" t="s">
        <v>97</v>
      </c>
      <c r="H4" s="39" t="s">
        <v>97</v>
      </c>
      <c r="I4" s="38"/>
      <c r="J4" s="39" t="s">
        <v>98</v>
      </c>
      <c r="K4" s="40" t="s">
        <v>99</v>
      </c>
      <c r="L4" s="37"/>
      <c r="M4" s="37" t="s">
        <v>100</v>
      </c>
      <c r="N4" s="37"/>
      <c r="O4" s="37"/>
      <c r="P4" s="37"/>
      <c r="Q4" s="37"/>
      <c r="R4" s="37" t="s">
        <v>101</v>
      </c>
      <c r="S4" s="37"/>
      <c r="T4" s="37"/>
      <c r="U4" s="36"/>
      <c r="V4" s="37"/>
      <c r="W4" s="36"/>
      <c r="X4" s="37" t="s">
        <v>102</v>
      </c>
      <c r="Y4" s="37"/>
      <c r="Z4" s="37" t="s">
        <v>103</v>
      </c>
      <c r="AA4" s="37"/>
      <c r="AB4" s="41"/>
      <c r="AC4" s="41"/>
      <c r="AE4" s="41" t="s">
        <v>104</v>
      </c>
      <c r="AF4" s="41"/>
      <c r="AG4" s="33" t="s">
        <v>105</v>
      </c>
      <c r="AH4" s="21"/>
      <c r="AI4" s="25"/>
      <c r="AJ4" s="34"/>
      <c r="AK4" s="35" t="s">
        <v>106</v>
      </c>
      <c r="AM4" s="42"/>
      <c r="AN4" s="21"/>
      <c r="AO4" s="36"/>
      <c r="AP4" s="36"/>
      <c r="AQ4" s="36"/>
      <c r="AR4" s="36"/>
      <c r="AS4" s="36"/>
      <c r="AT4" s="28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29" t="str">
        <f aca="false">IF($A4&lt;&gt;"", "    /** 《"&amp;$E4&amp;"》 */ export const "&amp;SUBSTITUTE(UPPER(IF(MID($A4, 3, 1)="-", RIGHT($A4,LEN($A4)-3), $A4)), "-", "_")&amp;": TCardId = '"&amp;$A4&amp;"';", "")</f>
        <v>/** 《虚魚》 */ export const OBORO_O_S_3: TCardId = '05-oboro-o-s-3';</v>
      </c>
      <c r="AV4" s="30" t="str">
        <f aca="false">IF($A4&lt;&gt;"", "    | '"&amp;$A4&amp;"'", "")</f>
        <v>| '05-oboro-o-s-3'</v>
      </c>
    </row>
    <row r="5" s="31" customFormat="true" ht="72" hidden="false" customHeight="false" outlineLevel="0" collapsed="false">
      <c r="A5" s="43" t="s">
        <v>107</v>
      </c>
      <c r="B5" s="43" t="s">
        <v>108</v>
      </c>
      <c r="C5" s="43" t="s">
        <v>27</v>
      </c>
      <c r="D5" s="43" t="s">
        <v>109</v>
      </c>
      <c r="E5" s="43" t="s">
        <v>110</v>
      </c>
      <c r="F5" s="43" t="s">
        <v>111</v>
      </c>
      <c r="G5" s="43" t="s">
        <v>110</v>
      </c>
      <c r="H5" s="43" t="s">
        <v>110</v>
      </c>
      <c r="I5" s="44"/>
      <c r="J5" s="43" t="s">
        <v>112</v>
      </c>
      <c r="K5" s="45" t="s">
        <v>113</v>
      </c>
      <c r="L5" s="43"/>
      <c r="M5" s="43" t="s">
        <v>75</v>
      </c>
      <c r="N5" s="43"/>
      <c r="O5" s="43"/>
      <c r="P5" s="43"/>
      <c r="Q5" s="43"/>
      <c r="R5" s="43" t="s">
        <v>101</v>
      </c>
      <c r="S5" s="43" t="s">
        <v>114</v>
      </c>
      <c r="T5" s="43"/>
      <c r="U5" s="46"/>
      <c r="V5" s="43"/>
      <c r="W5" s="46"/>
      <c r="X5" s="43" t="s">
        <v>103</v>
      </c>
      <c r="Y5" s="43"/>
      <c r="Z5" s="43"/>
      <c r="AA5" s="43"/>
      <c r="AE5" s="47" t="s">
        <v>115</v>
      </c>
      <c r="AF5" s="48"/>
      <c r="AG5" s="33"/>
      <c r="AH5" s="21"/>
      <c r="AI5" s="25"/>
      <c r="AJ5" s="34"/>
      <c r="AK5" s="35"/>
      <c r="AM5" s="42"/>
      <c r="AN5" s="21"/>
      <c r="AO5" s="36"/>
      <c r="AP5" s="36"/>
      <c r="AQ5" s="36"/>
      <c r="AR5" s="36"/>
      <c r="AS5" s="36"/>
      <c r="AT5" s="28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'2', text: '【展開時】集中力を1支払い、計略を準備してもよい。\n【展開時/破棄時】計略を実行し、次の計略を準備する。\n[神算] 攻撃『適正距離0, 2, 4、2/1、不可避、【攻撃後】相手は手札から1枚と捨て札か伏せ札から1枚を選び、それらを山札の底に任意の順番で置く』を行う。\n[鬼謀] 攻撃『適正距離1, 3, 5、2/2、不可避、【攻撃後】相手の山札の上から1枚を捨て札にして、1枚を伏せ札にする』を行う。', textZh: '', textZhG1: '', textKo: '', textEn: ''},</v>
      </c>
      <c r="AU5" s="29" t="str">
        <f aca="false">IF($A5&lt;&gt;"", "    /** 《"&amp;$E5&amp;"》 */ export const "&amp;SUBSTITUTE(UPPER(IF(MID($A5, 3, 1)="-", RIGHT($A5,LEN($A5)-3), $A5)), "-", "_")&amp;": TCardId = '"&amp;$A5&amp;"';", "")</f>
        <v>/** 《使徒》 */ export const SHINRA_A1_N_7: TCardId = '07-shinra-A1-n-7';</v>
      </c>
      <c r="AV5" s="30" t="str">
        <f aca="false">IF($A5&lt;&gt;"", "    | '"&amp;$A5&amp;"'", "")</f>
        <v>| '07-shinra-A1-n-7'</v>
      </c>
    </row>
    <row r="6" s="31" customFormat="true" ht="81" hidden="false" customHeight="true" outlineLevel="0" collapsed="false">
      <c r="A6" s="12" t="s">
        <v>116</v>
      </c>
      <c r="B6" s="12" t="s">
        <v>117</v>
      </c>
      <c r="C6" s="12"/>
      <c r="D6" s="12"/>
      <c r="E6" s="12" t="s">
        <v>118</v>
      </c>
      <c r="F6" s="12" t="s">
        <v>119</v>
      </c>
      <c r="G6" s="49"/>
      <c r="H6" s="37"/>
      <c r="I6" s="13"/>
      <c r="J6" s="50"/>
      <c r="K6" s="51"/>
      <c r="L6" s="12"/>
      <c r="M6" s="43" t="s">
        <v>75</v>
      </c>
      <c r="N6" s="12"/>
      <c r="O6" s="12"/>
      <c r="P6" s="12"/>
      <c r="Q6" s="12"/>
      <c r="R6" s="12" t="s">
        <v>76</v>
      </c>
      <c r="S6" s="12" t="s">
        <v>120</v>
      </c>
      <c r="T6" s="12" t="s">
        <v>121</v>
      </c>
      <c r="U6" s="14"/>
      <c r="V6" s="12" t="s">
        <v>79</v>
      </c>
      <c r="W6" s="14"/>
      <c r="X6" s="12"/>
      <c r="Y6" s="12"/>
      <c r="Z6" s="12"/>
      <c r="AA6" s="12"/>
      <c r="AB6" s="12"/>
      <c r="AE6" s="52" t="s">
        <v>122</v>
      </c>
      <c r="AF6" s="53"/>
      <c r="AG6" s="33" t="s">
        <v>123</v>
      </c>
      <c r="AH6" s="21"/>
      <c r="AI6" s="25"/>
      <c r="AJ6" s="34"/>
      <c r="AK6" s="35" t="s">
        <v>124</v>
      </c>
      <c r="AM6" s="42"/>
      <c r="AN6" s="21"/>
      <c r="AO6" s="36"/>
      <c r="AP6" s="36"/>
      <c r="AQ6" s="36"/>
      <c r="AR6" s="36"/>
      <c r="AS6" s="36"/>
      <c r="AT6" s="28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'09-chikage-o-n-4': {megami: 'chikage', name: '暗器', nameEn: '', nameZh: '', nameZhG1: '', nameKo: '', ruby: 'あんき', rubyEn: '', baseType: 'normal', type: 'attack', subType: 'reaction', range: '1-5', damage: '1/1', text: '全力化：【常時】この《攻撃》は+1/+2となる。\n全力化：【攻撃後】相手はあなたの毒袋を見てその中から1枚を選び、それを相手の手札に加える。\n【攻撃後】相手の手札に毒カードがあるならば、基本動作《纏い》を1回行う。', textZh: '生育1\n【常时】X等于你的展开中的《付于》牌上的你的种子结晶的数目。\n【展开时】被对应的《攻击》得-X/+0。\n【展开中】对手的准备阶段开始时，进行一次“攻击距离1-5 伤害0/1 【常时】此攻击得+X/+0”的攻击。', textZhG1: '', textKo: '생육 1\n【상시】 X는 《부여》 카드 위에 있는 당신의 씨앗결정 수의 합계와 같다.\n【전개시】 대응한 《공격》은 -X/+0 된다.\n【전개중】 상대의 개시 페이즈 시작에 공격 『적정거리 1-5, 0/1, 【상시】이 공격은 +X/+0 된다.』을 수행한다.', textEn: ''},</v>
      </c>
      <c r="AU6" s="29" t="str">
        <f aca="false">IF($A6&lt;&gt;"", "    /** 《"&amp;$E6&amp;"》 */ export const "&amp;SUBSTITUTE(UPPER(IF(MID($A6, 3, 1)="-", RIGHT($A6,LEN($A6)-3), $A6)), "-", "_")&amp;": TCardId = '"&amp;$A6&amp;"';", "")</f>
        <v>/** 《暗器》 */ export const CHIKAGE_O_N_4: TCardId = '09-chikage-o-n-4';</v>
      </c>
      <c r="AV6" s="30" t="str">
        <f aca="false">IF($A6&lt;&gt;"", "    | '"&amp;$A6&amp;"'", "")</f>
        <v>| '09-chikage-o-n-4'</v>
      </c>
    </row>
    <row r="7" customFormat="false" ht="42" hidden="false" customHeight="false" outlineLevel="0" collapsed="false">
      <c r="A7" s="3" t="s">
        <v>125</v>
      </c>
      <c r="B7" s="3" t="s">
        <v>126</v>
      </c>
      <c r="C7" s="3"/>
      <c r="D7" s="3"/>
      <c r="E7" s="3" t="s">
        <v>127</v>
      </c>
      <c r="F7" s="3" t="s">
        <v>128</v>
      </c>
      <c r="G7" s="54" t="s">
        <v>127</v>
      </c>
      <c r="H7" s="55" t="s">
        <v>127</v>
      </c>
      <c r="I7" s="54" t="s">
        <v>129</v>
      </c>
      <c r="J7" s="19" t="s">
        <v>127</v>
      </c>
      <c r="K7" s="19" t="s">
        <v>127</v>
      </c>
      <c r="L7" s="3"/>
      <c r="M7" s="3" t="s">
        <v>75</v>
      </c>
      <c r="N7" s="3"/>
      <c r="O7" s="3"/>
      <c r="P7" s="3"/>
      <c r="Q7" s="3"/>
      <c r="R7" s="3" t="s">
        <v>76</v>
      </c>
      <c r="S7" s="3"/>
      <c r="T7" s="3" t="s">
        <v>130</v>
      </c>
      <c r="U7" s="32"/>
      <c r="V7" s="12" t="s">
        <v>79</v>
      </c>
      <c r="W7" s="32"/>
      <c r="X7" s="3"/>
      <c r="Y7" s="3"/>
      <c r="Z7" s="3"/>
      <c r="AA7" s="3"/>
      <c r="AB7" s="3"/>
      <c r="AC7" s="3"/>
      <c r="AD7" s="3"/>
      <c r="AE7" s="21" t="s">
        <v>131</v>
      </c>
      <c r="AF7" s="3"/>
      <c r="AG7" s="56"/>
      <c r="AH7" s="3"/>
      <c r="AI7" s="57"/>
      <c r="AJ7" s="57"/>
      <c r="AK7" s="56"/>
      <c r="AL7" s="58"/>
      <c r="AM7" s="56"/>
      <c r="AN7" s="32"/>
      <c r="AO7" s="32"/>
      <c r="AP7" s="32"/>
      <c r="AQ7" s="32"/>
      <c r="AR7" s="32"/>
      <c r="AS7" s="36"/>
      <c r="AT7" s="28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>'11-thallya-o-n-4': {megami: 'thallya', name: 'Steam Cannon', nameEn: 'Steam Cannon', nameZh: 'Steam Cannon', nameZhG1: 'Steam Cannon', nameKo: 'Steam Cannon', ruby: 'スチームカノン', rubyEn: '', rubyZh: '蒸汽大炮', baseType: 'normal', type: 'attack', range: '3-7', damage: '1/1', text: '燃焼\n全力化：【常時】この《攻撃》は距離拡大（近1）と距離拡大（遠1）を得て、 +2/+2 となる。\n【攻撃後】 全力化していないならば、あなた の燃焼済の造花結晶を2つ回復する。\n', textZh: '', textZhG1: '', textKo: '', textEn: ''},</v>
      </c>
      <c r="AU7" s="29" t="str">
        <f aca="false">IF($A7&lt;&gt;"", "    /** 《"&amp;$E7&amp;"》 */ export const "&amp;SUBSTITUTE(UPPER(IF(MID($A7, 3, 1)="-", RIGHT($A7,LEN($A7)-3), $A7)), "-", "_")&amp;": TCardId = '"&amp;$A7&amp;"';", "")</f>
        <v>/** 《Steam Cannon》 */ export const THALLYA_O_N_4: TCardId = '11-thallya-o-n-4';</v>
      </c>
      <c r="AV7" s="30" t="str">
        <f aca="false">IF($A7&lt;&gt;"", "    | '"&amp;$A7&amp;"'", "")</f>
        <v>| '11-thallya-o-n-4'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</row>
    <row r="8" customFormat="false" ht="142" hidden="false" customHeight="false" outlineLevel="0" collapsed="false">
      <c r="A8" s="3" t="s">
        <v>132</v>
      </c>
      <c r="B8" s="3" t="s">
        <v>133</v>
      </c>
      <c r="C8" s="3" t="s">
        <v>27</v>
      </c>
      <c r="D8" s="3" t="s">
        <v>134</v>
      </c>
      <c r="E8" s="3" t="s">
        <v>135</v>
      </c>
      <c r="F8" s="3"/>
      <c r="G8" s="3" t="s">
        <v>136</v>
      </c>
      <c r="H8" s="3" t="s">
        <v>137</v>
      </c>
      <c r="I8" s="54" t="s">
        <v>138</v>
      </c>
      <c r="J8" s="55" t="s">
        <v>139</v>
      </c>
      <c r="K8" s="59" t="s">
        <v>138</v>
      </c>
      <c r="L8" s="3"/>
      <c r="M8" s="3" t="s">
        <v>100</v>
      </c>
      <c r="N8" s="3"/>
      <c r="O8" s="3"/>
      <c r="P8" s="3"/>
      <c r="Q8" s="3"/>
      <c r="R8" s="3" t="s">
        <v>140</v>
      </c>
      <c r="S8" s="3"/>
      <c r="T8" s="3"/>
      <c r="U8" s="32"/>
      <c r="V8" s="3"/>
      <c r="W8" s="32"/>
      <c r="X8" s="12"/>
      <c r="Y8" s="3"/>
      <c r="Z8" s="3" t="s">
        <v>103</v>
      </c>
      <c r="AA8" s="3"/>
      <c r="AB8" s="3"/>
      <c r="AC8" s="3"/>
      <c r="AD8" s="3"/>
      <c r="AE8" s="21" t="s">
        <v>141</v>
      </c>
      <c r="AF8" s="21" t="s">
        <v>142</v>
      </c>
      <c r="AG8" s="56"/>
      <c r="AH8" s="21" t="s">
        <v>143</v>
      </c>
      <c r="AI8" s="21"/>
      <c r="AJ8" s="1"/>
      <c r="AK8" s="60"/>
      <c r="AL8" s="21"/>
      <c r="AM8" s="60"/>
      <c r="AN8" s="32"/>
      <c r="AO8" s="32"/>
      <c r="AP8" s="32"/>
      <c r="AQ8" s="32"/>
      <c r="AR8" s="32"/>
      <c r="AS8" s="36"/>
      <c r="AT8" s="28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'10-kururu-A1-s-3': {megami: 'kururu', anotherID: 'A1', replace: '10-kururu-o-s-3', name: 'らすとりさーち', nameEn: 'Last Research', nameZh: '终极探索', nameZhG1: '不懈探索', nameKo: '라스트 리서치', ruby: '', rubyEn: '', rubyZh: 'Last Research', baseType: 'special', type: 'action', cost: '2', text: '----\n&lt;攻&gt; 相手の伏せ札が0枚ならば相手の山札の上から1枚を伏せ札にする。相手は伏せ札から1枚を選ぶ。あなたはカード名を1つ宣言し、相手は選んだカードを捨て札にする。そのカード名が一致したらこのカードの上にゲーム外から桜花結晶を1つ置く。2つになったら世紀の大発見を行う。\n----\n【使用済】あなたが山札を再構成した時ならびに《全力》カードを使用した時、このターンの終了フェイズにこのカードをコストを支払わずに使用してもよい。', textAdditional: '「世紀の大発見」- 相手の切札を全て見る。その後、あなたか対戦相手のどちらかを選び、そのプレイヤーが宿しているメガミの切札の内、眼前構築で選ばれていない切札5枚をゲーム外から未使用状態で得る。 さらに、使用したあなたの「らすとりさーち」を取り除き、追加札領域にある「ぐらんがりばー」を未使用状態で得る。\n（条件を満たした状態で、このカードを右クリックすることにより発動可能）', textZh: '', textZhG1: '', textZhAdditional: '「世纪的大发现」～查看对手的所有王牌。这之后选择你或者对手，将所选玩家寄宿的女神的王牌中在眼前构筑时没有被选上的5张，从游戏外以未使用的状态获得。再将『终极探索』移出游戏并从追加牌区以未使用的状态获得王牌『壮绝旅途』。', textKo: '', textEn: ''},</v>
      </c>
      <c r="AU8" s="29" t="str">
        <f aca="false">IF($A8&lt;&gt;"", "    /** 《"&amp;$E8&amp;"》 */ export const "&amp;SUBSTITUTE(UPPER(IF(MID($A8, 3, 1)="-", RIGHT($A8,LEN($A8)-3), $A8)), "-", "_")&amp;": TCardId = '"&amp;$A8&amp;"';", "")</f>
        <v>/** 《らすとりさーち》 */ export const KURURU_A1_S_3: TCardId = '10-kururu-A1-s-3';</v>
      </c>
      <c r="AV8" s="30" t="str">
        <f aca="false">IF($A8&lt;&gt;"", "    | '"&amp;$A8&amp;"'", "")</f>
        <v>| '10-kururu-A1-s-3'</v>
      </c>
      <c r="AW8" s="31"/>
      <c r="AX8" s="3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</row>
    <row r="9" customFormat="false" ht="24" hidden="false" customHeight="false" outlineLevel="0" collapsed="false">
      <c r="A9" s="3" t="s">
        <v>144</v>
      </c>
      <c r="B9" s="3" t="s">
        <v>145</v>
      </c>
      <c r="C9" s="3"/>
      <c r="D9" s="3"/>
      <c r="E9" s="3" t="s">
        <v>146</v>
      </c>
      <c r="F9" s="3" t="s">
        <v>147</v>
      </c>
      <c r="G9" s="54" t="s">
        <v>148</v>
      </c>
      <c r="H9" s="61" t="s">
        <v>148</v>
      </c>
      <c r="I9" s="54"/>
      <c r="J9" s="61" t="s">
        <v>149</v>
      </c>
      <c r="K9" s="19" t="s">
        <v>150</v>
      </c>
      <c r="L9" s="3"/>
      <c r="M9" s="3" t="s">
        <v>75</v>
      </c>
      <c r="N9" s="3"/>
      <c r="O9" s="3"/>
      <c r="P9" s="3"/>
      <c r="Q9" s="3"/>
      <c r="R9" s="3" t="s">
        <v>76</v>
      </c>
      <c r="S9" s="3"/>
      <c r="T9" s="3" t="s">
        <v>151</v>
      </c>
      <c r="U9" s="32"/>
      <c r="V9" s="3" t="s">
        <v>152</v>
      </c>
      <c r="W9" s="32"/>
      <c r="X9" s="12"/>
      <c r="Y9" s="3"/>
      <c r="Z9" s="3"/>
      <c r="AA9" s="3"/>
      <c r="AB9" s="3"/>
      <c r="AC9" s="3"/>
      <c r="AD9" s="3"/>
      <c r="AE9" s="3" t="s">
        <v>153</v>
      </c>
      <c r="AF9" s="3"/>
      <c r="AG9" s="62" t="s">
        <v>154</v>
      </c>
      <c r="AH9" s="3"/>
      <c r="AI9" s="3"/>
      <c r="AJ9" s="62"/>
      <c r="AK9" s="34" t="s">
        <v>155</v>
      </c>
      <c r="AL9" s="34"/>
      <c r="AM9" s="63" t="s">
        <v>156</v>
      </c>
      <c r="AN9" s="32"/>
      <c r="AO9" s="32"/>
      <c r="AP9" s="32"/>
      <c r="AQ9" s="32"/>
      <c r="AR9" s="32"/>
      <c r="AS9" s="36"/>
      <c r="AT9" s="28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'12-raira-o-n-2': {megami: 'raira', name: '風雷撃', nameEn: 'Wind and Thunder', nameZh: '风雷击', nameZhG1: '风雷击', nameKo: '풍뢰격', ruby: 'ふうらいげき', rubyEn: '', baseType: 'normal', type: 'attack', range: '1-2', damage: 'X/2', text: '【常時】Xは風神ゲージと雷神ゲージのうち、小さい方の値である。', textZh: '【常时】X等于风神槽与雷神槽的值中的较小者。', textZhG1: '', textKo: '【상시】X는 풍신 게이지나 뇌신 게이지 중, 작은쪽의 수치가 된다.', textEn: 'Forced: X is equal to the lower of your Wind and Thunder God gauges.'},</v>
      </c>
      <c r="AU9" s="29" t="str">
        <f aca="false">IF($A9&lt;&gt;"", "    /** 《"&amp;$E9&amp;"》 */ export const "&amp;SUBSTITUTE(UPPER(IF(MID($A9, 3, 1)="-", RIGHT($A9,LEN($A9)-3), $A9)), "-", "_")&amp;": TCardId = '"&amp;$A9&amp;"';", "")</f>
        <v>/** 《風雷撃》 */ export const RAIRA_O_N_2: TCardId = '12-raira-o-n-2';</v>
      </c>
      <c r="AV9" s="30" t="str">
        <f aca="false">IF($A9&lt;&gt;"", "    | '"&amp;$A9&amp;"'", "")</f>
        <v>| '12-raira-o-n-2'</v>
      </c>
      <c r="AW9" s="31"/>
      <c r="AX9" s="3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</row>
    <row r="10" customFormat="false" ht="122" hidden="false" customHeight="false" outlineLevel="0" collapsed="false">
      <c r="A10" s="3" t="s">
        <v>157</v>
      </c>
      <c r="B10" s="3" t="s">
        <v>158</v>
      </c>
      <c r="C10" s="3" t="s">
        <v>27</v>
      </c>
      <c r="D10" s="3" t="s">
        <v>159</v>
      </c>
      <c r="E10" s="3" t="s">
        <v>160</v>
      </c>
      <c r="F10" s="3" t="s">
        <v>161</v>
      </c>
      <c r="G10" s="54" t="s">
        <v>162</v>
      </c>
      <c r="H10" s="3" t="s">
        <v>162</v>
      </c>
      <c r="I10" s="3"/>
      <c r="J10" s="55" t="s">
        <v>163</v>
      </c>
      <c r="K10" s="19" t="s">
        <v>164</v>
      </c>
      <c r="L10" s="3"/>
      <c r="M10" s="3" t="s">
        <v>100</v>
      </c>
      <c r="N10" s="3"/>
      <c r="O10" s="3"/>
      <c r="P10" s="3"/>
      <c r="Q10" s="3"/>
      <c r="R10" s="3" t="s">
        <v>76</v>
      </c>
      <c r="S10" s="3"/>
      <c r="T10" s="3" t="s">
        <v>165</v>
      </c>
      <c r="U10" s="32"/>
      <c r="V10" s="3" t="s">
        <v>166</v>
      </c>
      <c r="W10" s="32"/>
      <c r="X10" s="12"/>
      <c r="Y10" s="12"/>
      <c r="Z10" s="3" t="s">
        <v>103</v>
      </c>
      <c r="AA10" s="3"/>
      <c r="AB10" s="3"/>
      <c r="AC10" s="3" t="s">
        <v>28</v>
      </c>
      <c r="AD10" s="3"/>
      <c r="AE10" s="21" t="s">
        <v>167</v>
      </c>
      <c r="AF10" s="21" t="s">
        <v>168</v>
      </c>
      <c r="AG10" s="56"/>
      <c r="AH10" s="21" t="s">
        <v>169</v>
      </c>
      <c r="AI10" s="64"/>
      <c r="AJ10" s="41"/>
      <c r="AK10" s="60"/>
      <c r="AL10" s="41"/>
      <c r="AM10" s="60"/>
      <c r="AN10" s="41"/>
      <c r="AO10" s="32"/>
      <c r="AP10" s="32"/>
      <c r="AQ10" s="14"/>
      <c r="AR10" s="14"/>
      <c r="AS10" s="14"/>
      <c r="AT10" s="28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'13-utsuro-A1-s-1': {megami: 'utsuro', anotherID: 'A1', replace: '13-utsuro-o-s-1', name: '残響装置:枢式', nameEn: 'Reverberation Device: Kururu-Type', nameZh: '残响装置：枢式', nameZhG1: '残响装置：枢式', nameKo: '잔향장치:쿠루루식', ruby: 'ざんきょうそうち　くるるしき', rubyEn: '', baseType: 'special', type: 'attack', range: '3-10', damage: '2/1', cost: '2', text: '終端\n【使用済】あなたか相手の終了フェイズにダストが13以上ならば、終焉の影が蘇る。その後、このカードを取り除き、あなたの追加札から「望我」を使用済で得て、カードを1枚引き、あなたのライフが6以上ならば、ライフが5になるように桜花結晶をダストに移動させる。', textAdditional: '「終焉の影が蘇る」- 山札、手札、伏せ札、捨て札、付与札にある切札でないカードをすべて取り除き、代わりに「万象乖ク殲滅ノ影」「我ヲ亡クシテ静寂ヲ往ク」「終焉、来タレ」の3枚を捨て札に置き、その後山札を再構成する。\n（条件を満たした状態で、このカードを右クリックすることにより発動可能）', textZh: '', textZhG1: '', textZhAdditional: '「终焉之影苏醒」～将你手牌、牌库、盖牌区、弃牌区与付与区中的所有非王牌移出游戏（付与牌的破弃时效果不发动），从追加牌区将『万象乖离残灭之影』『灭吾之身静以思』『终焉、降临吧』置入弃牌区，然后重铸牌库。', textKo: '', textEn: '', removable: true},</v>
      </c>
      <c r="AU10" s="29" t="str">
        <f aca="false">IF($A10&lt;&gt;"", "    /** 《"&amp;$E10&amp;"》 */ export const "&amp;SUBSTITUTE(UPPER(IF(MID($A10, 3, 1)="-", RIGHT($A10,LEN($A10)-3), $A10)), "-", "_")&amp;": TCardId = '"&amp;$A10&amp;"';", "")</f>
        <v>/** 《残響装置:枢式》 */ export const UTSURO_A1_S_1: TCardId = '13-utsuro-A1-s-1';</v>
      </c>
      <c r="AV10" s="30" t="str">
        <f aca="false">IF($A10&lt;&gt;"", "    | '"&amp;$A10&amp;"'", "")</f>
        <v>| '13-utsuro-A1-s-1'</v>
      </c>
      <c r="AW10" s="31"/>
      <c r="AX10" s="3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</row>
    <row r="11" customFormat="false" ht="62" hidden="false" customHeight="false" outlineLevel="0" collapsed="false">
      <c r="A11" s="12" t="s">
        <v>170</v>
      </c>
      <c r="B11" s="12" t="s">
        <v>171</v>
      </c>
      <c r="C11" s="12"/>
      <c r="D11" s="12"/>
      <c r="E11" s="12" t="s">
        <v>172</v>
      </c>
      <c r="F11" s="12"/>
      <c r="G11" s="37" t="s">
        <v>173</v>
      </c>
      <c r="H11" s="37" t="s">
        <v>174</v>
      </c>
      <c r="I11" s="13"/>
      <c r="J11" s="65" t="s">
        <v>175</v>
      </c>
      <c r="K11" s="12" t="s">
        <v>176</v>
      </c>
      <c r="L11" s="12"/>
      <c r="M11" s="12" t="s">
        <v>100</v>
      </c>
      <c r="N11" s="12"/>
      <c r="O11" s="12"/>
      <c r="P11" s="12"/>
      <c r="Q11" s="12"/>
      <c r="R11" s="12" t="s">
        <v>140</v>
      </c>
      <c r="S11" s="12"/>
      <c r="T11" s="12"/>
      <c r="U11" s="14"/>
      <c r="V11" s="12"/>
      <c r="W11" s="14"/>
      <c r="X11" s="12"/>
      <c r="Y11" s="12"/>
      <c r="Z11" s="12" t="n">
        <v>1</v>
      </c>
      <c r="AA11" s="12"/>
      <c r="AB11" s="12"/>
      <c r="AC11" s="12"/>
      <c r="AD11" s="12"/>
      <c r="AE11" s="53" t="s">
        <v>177</v>
      </c>
      <c r="AF11" s="53"/>
      <c r="AG11" s="56"/>
      <c r="AH11" s="41"/>
      <c r="AI11" s="41"/>
      <c r="AJ11" s="41"/>
      <c r="AK11" s="60"/>
      <c r="AL11" s="41"/>
      <c r="AM11" s="60"/>
      <c r="AN11" s="15"/>
      <c r="AO11" s="14"/>
      <c r="AP11" s="14"/>
      <c r="AQ11" s="14"/>
      <c r="AR11" s="14"/>
      <c r="AS11" s="14"/>
      <c r="AT11" s="28" t="str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'20-kanawe-o-s-1': {megami: 'kanawe', name: 'たまゆらふみ', nameEn: 'Action to the Word', nameZh: '玉响一瞬书成文', nameZhG1: '玉响书', nameKo: '어렴풋한 이야기', ruby: '', rubyEn: '', baseType: 'special', type: 'action', cost: '1', text: '追加札または達成済から構想カードを1枚準備する。達成済から準備したらこのカードを取り除く。\n【使用済】相手の開始フェイズの開始時に、あなたが直前のターンに構想を進めていないならば、このカードを未使用に戻す。そうした場合、相手は集中力を1得る。\n', textZh: '', textZhG1: '', textKo: '', textEn: ''},</v>
      </c>
      <c r="AU11" s="29" t="str">
        <f aca="false">IF($A11&lt;&gt;"", "    /** 《"&amp;$E11&amp;"》 */ export const "&amp;SUBSTITUTE(UPPER(IF(MID($A11, 3, 1)="-", RIGHT($A11,LEN($A11)-3), $A11)), "-", "_")&amp;": TCardId = '"&amp;$A11&amp;"';", "")</f>
        <v>/** 《たまゆらふみ》 */ export const KANAWE_O_S_1: TCardId = '20-kanawe-o-s-1';</v>
      </c>
      <c r="AV11" s="30" t="str">
        <f aca="false">IF($A11&lt;&gt;"", "    | '"&amp;$A11&amp;"'", "")</f>
        <v>| '20-kanawe-o-s-1'</v>
      </c>
      <c r="AW11" s="31"/>
      <c r="AX11" s="31"/>
      <c r="AML11" s="11"/>
      <c r="AMM11" s="11"/>
    </row>
    <row r="12" customFormat="false" ht="32" hidden="false" customHeight="false" outlineLevel="0" collapsed="false">
      <c r="A12" s="37" t="s">
        <v>178</v>
      </c>
      <c r="B12" s="37" t="s">
        <v>179</v>
      </c>
      <c r="C12" s="37"/>
      <c r="D12" s="37"/>
      <c r="E12" s="37" t="s">
        <v>180</v>
      </c>
      <c r="F12" s="37" t="s">
        <v>181</v>
      </c>
      <c r="G12" s="66" t="s">
        <v>182</v>
      </c>
      <c r="H12" s="67" t="s">
        <v>182</v>
      </c>
      <c r="I12" s="66"/>
      <c r="J12" s="67" t="s">
        <v>183</v>
      </c>
      <c r="K12" s="68" t="s">
        <v>184</v>
      </c>
      <c r="L12" s="37"/>
      <c r="M12" s="37" t="s">
        <v>75</v>
      </c>
      <c r="N12" s="37"/>
      <c r="O12" s="37"/>
      <c r="P12" s="37"/>
      <c r="Q12" s="37"/>
      <c r="R12" s="37" t="s">
        <v>76</v>
      </c>
      <c r="S12" s="37"/>
      <c r="T12" s="37" t="s">
        <v>185</v>
      </c>
      <c r="U12" s="36"/>
      <c r="V12" s="37" t="s">
        <v>166</v>
      </c>
      <c r="W12" s="36"/>
      <c r="X12" s="37"/>
      <c r="Y12" s="37"/>
      <c r="Z12" s="37"/>
      <c r="AA12" s="37"/>
      <c r="AB12" s="37"/>
      <c r="AC12" s="37"/>
      <c r="AD12" s="37"/>
      <c r="AE12" s="69" t="s">
        <v>186</v>
      </c>
      <c r="AF12" s="41"/>
      <c r="AG12" s="56"/>
      <c r="AH12" s="41"/>
      <c r="AI12" s="41"/>
      <c r="AJ12" s="41"/>
      <c r="AK12" s="60"/>
      <c r="AL12" s="41"/>
      <c r="AM12" s="60"/>
      <c r="AN12" s="21"/>
      <c r="AO12" s="36"/>
      <c r="AP12" s="36"/>
      <c r="AQ12" s="36"/>
      <c r="AR12" s="36"/>
      <c r="AS12" s="36"/>
      <c r="AT12" s="28" t="str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'21-kamuwi-o-n-2': {megami: 'kamuwi', name: '散華刃', nameEn: 'Scattering Strike', nameZh: '散华刃', nameZhG1: '散华刃', nameKo: '흩날리는 칼날', ruby: 'さんげじん', rubyEn: '', baseType: 'normal', type: 'attack', range: '3-4', damage: '2/1', text: '(+1) 【常時】この《攻撃》は+1/+0となる。\n----\n(+1) 【攻撃後】相手のオーラが4以下ならば、相オーラ→自オーラ：1', textZh: '', textZhG1: '', textKo: '', textEn: ''},</v>
      </c>
      <c r="AU12" s="29" t="str">
        <f aca="false">IF($A12&lt;&gt;"", "    /** 《"&amp;$E12&amp;"》 */ export const "&amp;SUBSTITUTE(UPPER(IF(MID($A12, 3, 1)="-", RIGHT($A12,LEN($A12)-3), $A12)), "-", "_")&amp;": TCardId = '"&amp;$A12&amp;"';", "")</f>
        <v>/** 《散華刃》 */ export const KAMUWI_O_N_2: TCardId = '21-kamuwi-o-n-2';</v>
      </c>
      <c r="AV12" s="30" t="str">
        <f aca="false">IF($A12&lt;&gt;"", "    | '"&amp;$A12&amp;"'", "")</f>
        <v>| '21-kamuwi-o-n-2'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  <c r="AML12" s="31"/>
    </row>
    <row r="13" customFormat="false" ht="42" hidden="false" customHeight="false" outlineLevel="0" collapsed="false">
      <c r="A13" s="37" t="s">
        <v>187</v>
      </c>
      <c r="B13" s="37" t="s">
        <v>179</v>
      </c>
      <c r="C13" s="37"/>
      <c r="D13" s="37"/>
      <c r="E13" s="37" t="s">
        <v>188</v>
      </c>
      <c r="F13" s="37" t="s">
        <v>189</v>
      </c>
      <c r="G13" s="66" t="s">
        <v>188</v>
      </c>
      <c r="H13" s="67" t="s">
        <v>188</v>
      </c>
      <c r="I13" s="66"/>
      <c r="J13" s="67" t="s">
        <v>190</v>
      </c>
      <c r="K13" s="68" t="s">
        <v>191</v>
      </c>
      <c r="L13" s="37"/>
      <c r="M13" s="37" t="s">
        <v>100</v>
      </c>
      <c r="N13" s="37"/>
      <c r="O13" s="37"/>
      <c r="P13" s="37"/>
      <c r="Q13" s="37"/>
      <c r="R13" s="37" t="s">
        <v>140</v>
      </c>
      <c r="S13" s="37"/>
      <c r="T13" s="37"/>
      <c r="U13" s="36"/>
      <c r="V13" s="37"/>
      <c r="W13" s="36"/>
      <c r="X13" s="37"/>
      <c r="Y13" s="37"/>
      <c r="Z13" s="37" t="s">
        <v>102</v>
      </c>
      <c r="AA13" s="37"/>
      <c r="AB13" s="37"/>
      <c r="AC13" s="37"/>
      <c r="AD13" s="37"/>
      <c r="AE13" s="69" t="s">
        <v>192</v>
      </c>
      <c r="AF13" s="41"/>
      <c r="AG13" s="56"/>
      <c r="AH13" s="41"/>
      <c r="AI13" s="41"/>
      <c r="AJ13" s="41"/>
      <c r="AK13" s="60"/>
      <c r="AL13" s="41"/>
      <c r="AM13" s="60"/>
      <c r="AN13" s="21"/>
      <c r="AO13" s="36"/>
      <c r="AP13" s="36"/>
      <c r="AQ13" s="36"/>
      <c r="AR13" s="36"/>
      <c r="AS13" s="36"/>
      <c r="AT13" s="28" t="str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'21-kamuwi-o-s-4': {megami: 'kamuwi', name: '理', nameEn: 'Balance', nameZh: '理', nameZhG1: '理', nameKo: '이치', ruby: 'ことわり', rubyEn: '', baseType: 'special', type: 'action', cost: '3', text: '以下を3回まで選ぶ。 同じものを複数回選んでもよい。\n・間合→ダスト：1\n・あなたのライフが8以下ならば、あなたの禁忌ゲージを1上げる。そうした場合、自オーラ→自ライフ：1', textZh: '', textZhG1: '', textKo: '', textEn: ''},</v>
      </c>
      <c r="AU13" s="29" t="str">
        <f aca="false">IF($A13&lt;&gt;"", "    /** 《"&amp;$E13&amp;"》 */ export const "&amp;SUBSTITUTE(UPPER(IF(MID($A13, 3, 1)="-", RIGHT($A13,LEN($A13)-3), $A13)), "-", "_")&amp;": TCardId = '"&amp;$A13&amp;"';", "")</f>
        <v>/** 《理》 */ export const KAMUWI_O_S_4: TCardId = '21-kamuwi-o-s-4';</v>
      </c>
      <c r="AV13" s="30" t="str">
        <f aca="false">IF($A13&lt;&gt;"", "    | '"&amp;$A13&amp;"'", "")</f>
        <v>| '21-kamuwi-o-s-4'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  <c r="AMG13" s="31"/>
      <c r="AMH13" s="31"/>
      <c r="AMI13" s="31"/>
      <c r="AMJ13" s="31"/>
      <c r="AMK13" s="31"/>
      <c r="AML13" s="31"/>
    </row>
    <row r="14" customFormat="false" ht="45" hidden="false" customHeight="false" outlineLevel="0" collapsed="false">
      <c r="A14" s="37" t="s">
        <v>193</v>
      </c>
      <c r="B14" s="37" t="s">
        <v>26</v>
      </c>
      <c r="C14" s="37"/>
      <c r="D14" s="37"/>
      <c r="E14" s="37" t="s">
        <v>194</v>
      </c>
      <c r="F14" s="37" t="s">
        <v>195</v>
      </c>
      <c r="G14" s="66" t="s">
        <v>196</v>
      </c>
      <c r="H14" s="67" t="s">
        <v>197</v>
      </c>
      <c r="I14" s="70" t="s">
        <v>198</v>
      </c>
      <c r="J14" s="67" t="s">
        <v>199</v>
      </c>
      <c r="K14" s="71" t="s">
        <v>200</v>
      </c>
      <c r="L14" s="37"/>
      <c r="M14" s="37" t="s">
        <v>75</v>
      </c>
      <c r="N14" s="37"/>
      <c r="O14" s="37"/>
      <c r="P14" s="37"/>
      <c r="Q14" s="37"/>
      <c r="R14" s="37" t="s">
        <v>140</v>
      </c>
      <c r="S14" s="37" t="s">
        <v>120</v>
      </c>
      <c r="T14" s="37"/>
      <c r="U14" s="36"/>
      <c r="V14" s="37"/>
      <c r="W14" s="36"/>
      <c r="X14" s="37"/>
      <c r="Y14" s="37"/>
      <c r="Z14" s="37"/>
      <c r="AA14" s="37" t="s">
        <v>28</v>
      </c>
      <c r="AB14" s="37"/>
      <c r="AC14" s="37"/>
      <c r="AD14" s="37"/>
      <c r="AE14" s="41" t="s">
        <v>201</v>
      </c>
      <c r="AF14" s="41"/>
      <c r="AG14" s="72" t="s">
        <v>202</v>
      </c>
      <c r="AH14" s="41"/>
      <c r="AI14" s="41"/>
      <c r="AJ14" s="41"/>
      <c r="AK14" s="73" t="s">
        <v>203</v>
      </c>
      <c r="AL14" s="41"/>
      <c r="AM14" s="74" t="s">
        <v>204</v>
      </c>
      <c r="AN14" s="21"/>
      <c r="AO14" s="36"/>
      <c r="AP14" s="36"/>
      <c r="AQ14" s="36"/>
      <c r="AR14" s="36"/>
      <c r="AS14" s="36"/>
      <c r="AT14" s="28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>'22-renri-o-n-6': {megami: 'renri', name: '魚吊り', nameEn: 'Motive', nameZh: '吊魚', nameZhG1: '辜毒谄言', nameKo: '낚시질', ruby: 'うおつり', rubyEn: '', rubyZh: '钓鱼', baseType: 'normal', type: 'action', subType: 'reaction', text: '偽証（偽証は対応では行えない）\n間合→自フレア：1', textZh: '伪证（不能用伪证来对应）\n距→1→自气', textZhG1: '', textKo: '위증（위증은 대응으로 사용할 수 없다）\n간격→플레어(자신)：1', textEn: 'Falsehood (You cannot play cards face-down as a Reaction to an attack.)\n\nDistance (1)→ Your Flare', lie: true},</v>
      </c>
      <c r="AU14" s="29" t="str">
        <f aca="false">IF($A14&lt;&gt;"", "    /** 《"&amp;$E14&amp;"》 */ export const "&amp;SUBSTITUTE(UPPER(IF(MID($A14, 3, 1)="-", RIGHT($A14,LEN($A14)-3), $A14)), "-", "_")&amp;": TCardId = '"&amp;$A14&amp;"';", "")</f>
        <v>/** 《魚吊り》 */ export const RENRI_O_N_6: TCardId = '22-renri-o-n-6';</v>
      </c>
      <c r="AV14" s="30" t="str">
        <f aca="false">IF($A14&lt;&gt;"", "    | '"&amp;$A14&amp;"'", "")</f>
        <v>| '22-renri-o-n-6'</v>
      </c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  <c r="AMG14" s="31"/>
      <c r="AMH14" s="31"/>
      <c r="AMI14" s="31"/>
      <c r="AMJ14" s="31"/>
      <c r="AMK14" s="31"/>
      <c r="AML14" s="31"/>
    </row>
    <row r="15" customFormat="false" ht="53" hidden="false" customHeight="false" outlineLevel="0" collapsed="false">
      <c r="A15" s="37" t="s">
        <v>205</v>
      </c>
      <c r="B15" s="37" t="s">
        <v>206</v>
      </c>
      <c r="C15" s="37"/>
      <c r="D15" s="37"/>
      <c r="E15" s="37" t="s">
        <v>207</v>
      </c>
      <c r="F15" s="37" t="s">
        <v>208</v>
      </c>
      <c r="G15" s="38" t="s">
        <v>207</v>
      </c>
      <c r="H15" s="39"/>
      <c r="I15" s="38"/>
      <c r="J15" s="39" t="s">
        <v>209</v>
      </c>
      <c r="K15" s="75"/>
      <c r="L15" s="37"/>
      <c r="M15" s="37" t="s">
        <v>75</v>
      </c>
      <c r="N15" s="37"/>
      <c r="O15" s="37"/>
      <c r="P15" s="37"/>
      <c r="Q15" s="37"/>
      <c r="R15" s="37" t="s">
        <v>101</v>
      </c>
      <c r="S15" s="37" t="s">
        <v>114</v>
      </c>
      <c r="T15" s="37"/>
      <c r="U15" s="36"/>
      <c r="V15" s="37"/>
      <c r="W15" s="36"/>
      <c r="X15" s="37" t="n">
        <v>2</v>
      </c>
      <c r="Y15" s="37"/>
      <c r="Z15" s="37"/>
      <c r="AA15" s="37"/>
      <c r="AB15" s="37"/>
      <c r="AC15" s="37"/>
      <c r="AD15" s="37" t="s">
        <v>28</v>
      </c>
      <c r="AE15" s="76" t="s">
        <v>210</v>
      </c>
      <c r="AF15" s="41"/>
      <c r="AG15" s="56"/>
      <c r="AH15" s="41"/>
      <c r="AI15" s="41"/>
      <c r="AJ15" s="41"/>
      <c r="AK15" s="60"/>
      <c r="AL15" s="41"/>
      <c r="AM15" s="60"/>
      <c r="AN15" s="21"/>
      <c r="AO15" s="36"/>
      <c r="AP15" s="36"/>
      <c r="AQ15" s="36"/>
      <c r="AR15" s="36"/>
      <c r="AS15" s="36"/>
      <c r="AT15" s="28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>'23-akina-o-n-7': {megami: 'akina', name: '直接金融', nameEn: '', nameZh: '直接金融', nameZhG1: '', nameKo: '직접금융', ruby: 'ちょくせつきんゆう', rubyEn: '', baseType: 'normal', type: 'enhance', subType: 'fullpower', capacity: '2', text: '隙　投資券\n【展開時】相オーラ→自オーラ：1\n1以上の集中力を全て支払ってもよい。 そうした場合、この矢印効果をもう1回行う。\n【破棄時】攻撃『適正距離2-5、1/0』を行ってもよい。', textZh: '', textZhG1: '', textKo: '', textEn: '', investable: true},</v>
      </c>
      <c r="AU15" s="29" t="str">
        <f aca="false">IF($A15&lt;&gt;"", "    /** 《"&amp;$E15&amp;"》 */ export const "&amp;SUBSTITUTE(UPPER(IF(MID($A15, 3, 1)="-", RIGHT($A15,LEN($A15)-3), $A15)), "-", "_")&amp;": TCardId = '"&amp;$A15&amp;"';", "")</f>
        <v>/** 《直接金融》 */ export const AKINA_O_N_7: TCardId = '23-akina-o-n-7';</v>
      </c>
      <c r="AV15" s="30" t="str">
        <f aca="false">IF($A15&lt;&gt;"", "    | '"&amp;$A15&amp;"'", "")</f>
        <v>| '23-akina-o-n-7'</v>
      </c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  <c r="AMG15" s="31"/>
      <c r="AMH15" s="31"/>
      <c r="AMI15" s="31"/>
      <c r="AMJ15" s="31"/>
      <c r="AMK15" s="31"/>
    </row>
    <row r="16" customFormat="false" ht="56" hidden="false" customHeight="false" outlineLevel="0" collapsed="false">
      <c r="A16" s="37" t="s">
        <v>211</v>
      </c>
      <c r="B16" s="37" t="s">
        <v>206</v>
      </c>
      <c r="C16" s="37"/>
      <c r="D16" s="37"/>
      <c r="E16" s="37" t="s">
        <v>212</v>
      </c>
      <c r="F16" s="37" t="s">
        <v>213</v>
      </c>
      <c r="G16" s="38" t="s">
        <v>214</v>
      </c>
      <c r="H16" s="39"/>
      <c r="I16" s="38"/>
      <c r="J16" s="39" t="s">
        <v>215</v>
      </c>
      <c r="K16" s="75"/>
      <c r="L16" s="37"/>
      <c r="M16" s="37" t="s">
        <v>100</v>
      </c>
      <c r="N16" s="37"/>
      <c r="O16" s="37"/>
      <c r="P16" s="37"/>
      <c r="Q16" s="37"/>
      <c r="R16" s="37" t="s">
        <v>140</v>
      </c>
      <c r="S16" s="37"/>
      <c r="T16" s="37"/>
      <c r="U16" s="36"/>
      <c r="V16" s="37"/>
      <c r="W16" s="36"/>
      <c r="X16" s="37"/>
      <c r="Y16" s="37"/>
      <c r="Z16" s="37" t="s">
        <v>216</v>
      </c>
      <c r="AA16" s="37"/>
      <c r="AB16" s="37"/>
      <c r="AC16" s="37" t="s">
        <v>28</v>
      </c>
      <c r="AD16" s="37" t="s">
        <v>28</v>
      </c>
      <c r="AE16" s="76" t="s">
        <v>217</v>
      </c>
      <c r="AF16" s="41"/>
      <c r="AG16" s="56"/>
      <c r="AH16" s="41"/>
      <c r="AI16" s="41"/>
      <c r="AJ16" s="41"/>
      <c r="AK16" s="60"/>
      <c r="AL16" s="41"/>
      <c r="AM16" s="60"/>
      <c r="AN16" s="21"/>
      <c r="AO16" s="36"/>
      <c r="AP16" s="36"/>
      <c r="AQ16" s="36"/>
      <c r="AR16" s="36"/>
      <c r="AS16" s="36"/>
      <c r="AT16" s="28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>'23-akina-o-s-4': {megami: 'akina', name: '源上安岐那の御明算', nameEn: '', nameZh: '源上安歧那的妙算', nameZhG1: '', nameKo: '미나카미 아키나의 정확한 계산', ruby: 'みなかみあきなのごめいさん', rubyEn: '', baseType: 'special', type: 'action', cost: '時価', text: '間合制限（0-6）　投資券\n回収を行ってもよい。そうした場合、基本動作《纏い》を2回まで行い、このカードを取り除く。\n【使用済】あなたのメインフェイズの開始時に、あなたは回収を行う代わりに基本動作《宿し》を1回行ってもよい。', textZh: '', textZhG1: '', textKo: '', textEn: '', removable: true, investable: true},</v>
      </c>
      <c r="AU16" s="29" t="str">
        <f aca="false">IF($A16&lt;&gt;"", "    /** 《"&amp;$E16&amp;"》 */ export const "&amp;SUBSTITUTE(UPPER(IF(MID($A16, 3, 1)="-", RIGHT($A16,LEN($A16)-3), $A16)), "-", "_")&amp;": TCardId = '"&amp;$A16&amp;"';", "")</f>
        <v>/** 《源上安岐那の御明算》 */ export const AKINA_O_S_4: TCardId = '23-akina-o-s-4';</v>
      </c>
      <c r="AV16" s="30" t="str">
        <f aca="false">IF($A16&lt;&gt;"", "    | '"&amp;$A16&amp;"'", "")</f>
        <v>| '23-akina-o-s-4'</v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  <c r="AMG16" s="31"/>
      <c r="AMH16" s="31"/>
      <c r="AMI16" s="31"/>
      <c r="AMJ16" s="31"/>
      <c r="AMK16" s="31"/>
    </row>
    <row r="17" customFormat="false" ht="72" hidden="false" customHeight="false" outlineLevel="0" collapsed="false">
      <c r="A17" s="37" t="s">
        <v>218</v>
      </c>
      <c r="B17" s="37" t="s">
        <v>219</v>
      </c>
      <c r="C17" s="37"/>
      <c r="D17" s="37"/>
      <c r="E17" s="37" t="s">
        <v>220</v>
      </c>
      <c r="F17" s="37"/>
      <c r="G17" s="49"/>
      <c r="H17" s="39"/>
      <c r="I17" s="38"/>
      <c r="J17" s="49"/>
      <c r="K17" s="49"/>
      <c r="L17" s="37"/>
      <c r="M17" s="37" t="s">
        <v>75</v>
      </c>
      <c r="N17" s="37"/>
      <c r="O17" s="37"/>
      <c r="P17" s="37"/>
      <c r="Q17" s="37"/>
      <c r="R17" s="37" t="s">
        <v>140</v>
      </c>
      <c r="S17" s="37" t="s">
        <v>120</v>
      </c>
      <c r="T17" s="37"/>
      <c r="U17" s="36"/>
      <c r="V17" s="37"/>
      <c r="W17" s="36"/>
      <c r="X17" s="37"/>
      <c r="Y17" s="37"/>
      <c r="Z17" s="37"/>
      <c r="AA17" s="37"/>
      <c r="AB17" s="37"/>
      <c r="AC17" s="37"/>
      <c r="AD17" s="37"/>
      <c r="AE17" s="76" t="s">
        <v>221</v>
      </c>
      <c r="AF17" s="41"/>
      <c r="AG17" s="56"/>
      <c r="AH17" s="41"/>
      <c r="AI17" s="41"/>
      <c r="AJ17" s="41"/>
      <c r="AK17" s="77"/>
      <c r="AL17" s="78"/>
      <c r="AM17" s="60"/>
      <c r="AN17" s="21"/>
      <c r="AO17" s="36"/>
      <c r="AP17" s="36"/>
      <c r="AQ17" s="36"/>
      <c r="AR17" s="36"/>
      <c r="AS17" s="36"/>
      <c r="AT17" s="28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>'24-shisui-o-n-7': {megami: 'shisui', name: '黒き絆', nameEn: '', nameZh: '', nameZhG1: '', nameKo: '', ruby: '', rubyEn: '', baseType: 'normal', type: 'action', subType: 'reaction', text: '以下から異なるX個までを選ぶ。Xはあなたがこのターンにダメージを受けた回数に等しい。\n・対応した《攻撃》を +0/-1する。\n・相手を畏縮させる。\n・相手は相手のオーラかフレアかライフから1つ選ぶ。 あなたはそこに裂傷を1与える。\n', textZh: '', textZhG1: '', textKo: '', textEn: ''},</v>
      </c>
      <c r="AU17" s="29" t="str">
        <f aca="false">IF($A17&lt;&gt;"", "    /** 《"&amp;$E17&amp;"》 */ export const "&amp;SUBSTITUTE(UPPER(IF(MID($A17, 3, 1)="-", RIGHT($A17,LEN($A17)-3), $A17)), "-", "_")&amp;": TCardId = '"&amp;$A17&amp;"';", "")</f>
        <v>/** 《黒き絆》 */ export const SHISUI_O_N_7: TCardId = '24-shisui-o-n-7';</v>
      </c>
      <c r="AV17" s="30" t="str">
        <f aca="false">IF($A17&lt;&gt;"", "    | '"&amp;$A17&amp;"'", "")</f>
        <v>| '24-shisui-o-n-7'</v>
      </c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</row>
    <row r="18" customFormat="false" ht="96.5" hidden="false" customHeight="false" outlineLevel="0" collapsed="false">
      <c r="A18" s="37" t="s">
        <v>222</v>
      </c>
      <c r="B18" s="37" t="s">
        <v>219</v>
      </c>
      <c r="C18" s="37"/>
      <c r="D18" s="37"/>
      <c r="E18" s="37" t="s">
        <v>223</v>
      </c>
      <c r="F18" s="37"/>
      <c r="G18" s="38" t="s">
        <v>224</v>
      </c>
      <c r="H18" s="39"/>
      <c r="I18" s="38" t="s">
        <v>225</v>
      </c>
      <c r="J18" s="39" t="s">
        <v>226</v>
      </c>
      <c r="K18" s="75"/>
      <c r="L18" s="37"/>
      <c r="M18" s="37" t="s">
        <v>100</v>
      </c>
      <c r="N18" s="37"/>
      <c r="O18" s="37"/>
      <c r="P18" s="37"/>
      <c r="Q18" s="37"/>
      <c r="R18" s="37" t="s">
        <v>140</v>
      </c>
      <c r="S18" s="37" t="s">
        <v>120</v>
      </c>
      <c r="T18" s="37"/>
      <c r="U18" s="36"/>
      <c r="V18" s="37"/>
      <c r="W18" s="36"/>
      <c r="X18" s="37"/>
      <c r="Y18" s="37"/>
      <c r="Z18" s="37" t="s">
        <v>102</v>
      </c>
      <c r="AA18" s="37"/>
      <c r="AB18" s="37"/>
      <c r="AC18" s="37"/>
      <c r="AD18" s="37"/>
      <c r="AE18" s="76" t="s">
        <v>227</v>
      </c>
      <c r="AF18" s="41"/>
      <c r="AG18" s="56" t="s">
        <v>228</v>
      </c>
      <c r="AH18" s="41"/>
      <c r="AI18" s="41"/>
      <c r="AJ18" s="41"/>
      <c r="AK18" s="77" t="s">
        <v>229</v>
      </c>
      <c r="AL18" s="78"/>
      <c r="AM18" s="60"/>
      <c r="AN18" s="21"/>
      <c r="AO18" s="36"/>
      <c r="AP18" s="36"/>
      <c r="AQ18" s="36"/>
      <c r="AR18" s="36"/>
      <c r="AS18" s="36"/>
      <c r="AT18" s="28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>'24-shisui-o-s-1': {megami: 'shisui', name: 'ハドマギリ', nameEn: '', nameZh: '红莲狱斩切', nameZhG1: '', nameKo: '하도마기리', ruby: '', rubyEn: '', rubyZh: 'Padma', baseType: 'special', type: 'action', subType: 'reaction', cost: '3', text: '【常時】このカードが対応している《攻撃》があるならば、その《攻撃》の解決後にこのカードの効果を解決する。\n開始フェイズと同様の手順であなたの裂傷トークンを全てダメージ化する。その後、攻撃『適正距離1-4、2/1、対応不可（通常札）、【常時】この《攻撃》は+0/+Xとなる。Xはあなたがこのターン中にダメージを受けた回数の半分（切り捨て）に等しい』を行う。', textZh: '【常时】若此牌对应了一个《攻击》，则在那个《攻击》结算之后结算此牌的效果。\n选择任意个区域，将这些区域中你放置的裂伤指示物以任意顺序伤害化。那之后，进行一次“攻击距离1-4 伤害2/1 不可被对应（通常牌） 【常时】此《攻击》得+0/+X，X为本你在本回合受到过的伤害的次数的一半（向上取整）”的攻击。', textZhG1: '', textKo: ' 【상시】 이 카드가 대응하고 있는 《공격》이 있다면, 그 《공격》을 해결한 후에 이 카드의 효과를 해결한다.\n임의의 수의 영역을 고른 뒤 그 곳에 놓인 당신의 열상 토큰을 원하는 순서대로 데미지화 한다. 그 후, 공격 『적정거리 1-4, 2/1, 대응불가(통상패), 【상시】 이 《공격》은 +0/+X 된다. X는 이번 턴에 당신이 데미지를 받은 횟수의 절반(올림)과 같다.』을 수행한다.', textEn: ''},</v>
      </c>
      <c r="AU18" s="29" t="str">
        <f aca="false">IF($A18&lt;&gt;"", "    /** 《"&amp;$E18&amp;"》 */ export const "&amp;SUBSTITUTE(UPPER(IF(MID($A18, 3, 1)="-", RIGHT($A18,LEN($A18)-3), $A18)), "-", "_")&amp;": TCardId = '"&amp;$A18&amp;"';", "")</f>
        <v>/** 《ハドマギリ》 */ export const SHISUI_O_S_1: TCardId = '24-shisui-o-s-1';</v>
      </c>
      <c r="AV18" s="30" t="str">
        <f aca="false">IF($A18&lt;&gt;"", "    | '"&amp;$A18&amp;"'", "")</f>
        <v>| '24-shisui-o-s-1'</v>
      </c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  <c r="AMK18" s="31"/>
    </row>
    <row r="19" s="31" customFormat="true" ht="13.5" hidden="false" customHeight="false" outlineLevel="0" collapsed="false">
      <c r="A19" s="37"/>
      <c r="B19" s="37"/>
      <c r="C19" s="37"/>
      <c r="D19" s="37"/>
      <c r="E19" s="37"/>
      <c r="F19" s="37"/>
      <c r="G19" s="38"/>
      <c r="H19" s="39"/>
      <c r="I19" s="38"/>
      <c r="J19" s="39"/>
      <c r="K19" s="75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7"/>
      <c r="W19" s="36"/>
      <c r="X19" s="37"/>
      <c r="Y19" s="37"/>
      <c r="Z19" s="37"/>
      <c r="AA19" s="37"/>
      <c r="AB19" s="37"/>
      <c r="AC19" s="37"/>
      <c r="AD19" s="37"/>
      <c r="AE19" s="76"/>
      <c r="AF19" s="41"/>
      <c r="AG19" s="79"/>
      <c r="AH19" s="41"/>
      <c r="AI19" s="25"/>
      <c r="AJ19" s="41"/>
      <c r="AK19" s="73"/>
      <c r="AL19" s="41"/>
      <c r="AM19" s="78"/>
      <c r="AN19" s="21"/>
      <c r="AO19" s="36"/>
      <c r="AP19" s="36"/>
      <c r="AQ19" s="36"/>
      <c r="AR19" s="36"/>
      <c r="AS19" s="36"/>
      <c r="AT19" s="28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9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30" t="str">
        <f aca="false">IF($A19&lt;&gt;"", "    | '"&amp;$A19&amp;"'", "")</f>
        <v/>
      </c>
      <c r="XFD19" s="14"/>
    </row>
    <row r="20" customFormat="false" ht="42" hidden="false" customHeight="false" outlineLevel="0" collapsed="false">
      <c r="A20" s="37" t="s">
        <v>230</v>
      </c>
      <c r="B20" s="37" t="s">
        <v>26</v>
      </c>
      <c r="C20" s="37" t="s">
        <v>27</v>
      </c>
      <c r="D20" s="37" t="s">
        <v>231</v>
      </c>
      <c r="E20" s="37" t="s">
        <v>232</v>
      </c>
      <c r="F20" s="37" t="s">
        <v>233</v>
      </c>
      <c r="G20" s="80"/>
      <c r="H20" s="39"/>
      <c r="I20" s="38"/>
      <c r="J20" s="81"/>
      <c r="K20" s="82"/>
      <c r="L20" s="37"/>
      <c r="M20" s="43" t="s">
        <v>75</v>
      </c>
      <c r="N20" s="37"/>
      <c r="O20" s="37"/>
      <c r="P20" s="37"/>
      <c r="Q20" s="37"/>
      <c r="R20" s="37" t="s">
        <v>234</v>
      </c>
      <c r="S20" s="83"/>
      <c r="T20" s="37"/>
      <c r="U20" s="36"/>
      <c r="V20" s="37"/>
      <c r="W20" s="36"/>
      <c r="X20" s="37"/>
      <c r="Y20" s="37"/>
      <c r="Z20" s="37"/>
      <c r="AA20" s="37"/>
      <c r="AB20" s="37"/>
      <c r="AC20" s="37"/>
      <c r="AD20" s="37"/>
      <c r="AE20" s="76" t="s">
        <v>235</v>
      </c>
      <c r="AF20" s="41"/>
      <c r="AG20" s="49"/>
      <c r="AH20" s="41"/>
      <c r="AI20" s="25"/>
      <c r="AJ20" s="41"/>
      <c r="AK20" s="49"/>
      <c r="AL20" s="41"/>
      <c r="AM20" s="49"/>
      <c r="AN20" s="21"/>
      <c r="AO20" s="36"/>
      <c r="AP20" s="36"/>
      <c r="AQ20" s="36"/>
      <c r="AR20" s="36"/>
      <c r="AS20" s="36"/>
      <c r="AT20" s="28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>'22-renri-a1-n-2': {megami: 'renri', anotherID: 'A1', replace: '22-renri-o-n-2', name: '欺瞞の霧', nameEn: '', nameZh: '', nameZhG1: '', nameKo: '', ruby: 'ぎまんのきり', rubyEn: '', baseType: 'normal', type: 'variable', text: '【常時】このカードを、相手が眼前構築で選びうる他のメガミの《付与》でない通常札として通常の方法で使用を宣言しても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公開されたならば、このカードは使用されずに捨て札となる。', textZh: '', textZhG1: '', textKo: '', textEn: ''},</v>
      </c>
      <c r="AU20" s="29" t="str">
        <f aca="false">IF($A20&lt;&gt;"", "    /** 《"&amp;$E20&amp;"》 */ export const "&amp;SUBSTITUTE(UPPER(IF(MID($A20, 3, 1)="-", RIGHT($A20,LEN($A20)-3), $A20)), "-", "_")&amp;": TCardId = '"&amp;$A20&amp;"';", "")</f>
        <v>/** 《欺瞞の霧》 */ export const RENRI_A1_N_2: TCardId = '22-renri-a1-n-2';</v>
      </c>
      <c r="AV20" s="30" t="str">
        <f aca="false">IF($A20&lt;&gt;"", "    | '"&amp;$A20&amp;"'", "")</f>
        <v>| '22-renri-a1-n-2'</v>
      </c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  <c r="AMG20" s="31"/>
      <c r="AMH20" s="31"/>
      <c r="AMI20" s="31"/>
      <c r="AMJ20" s="31"/>
      <c r="AMK20" s="31"/>
      <c r="XFD20" s="31"/>
    </row>
    <row r="21" customFormat="false" ht="52" hidden="false" customHeight="false" outlineLevel="0" collapsed="false">
      <c r="A21" s="37" t="s">
        <v>236</v>
      </c>
      <c r="B21" s="37" t="s">
        <v>26</v>
      </c>
      <c r="C21" s="37" t="s">
        <v>27</v>
      </c>
      <c r="D21" s="37" t="s">
        <v>237</v>
      </c>
      <c r="E21" s="37" t="s">
        <v>238</v>
      </c>
      <c r="F21" s="37" t="s">
        <v>239</v>
      </c>
      <c r="G21" s="80"/>
      <c r="H21" s="39"/>
      <c r="I21" s="38"/>
      <c r="J21" s="81"/>
      <c r="K21" s="82"/>
      <c r="L21" s="37"/>
      <c r="M21" s="43" t="s">
        <v>75</v>
      </c>
      <c r="N21" s="37"/>
      <c r="O21" s="37"/>
      <c r="P21" s="37"/>
      <c r="Q21" s="37"/>
      <c r="R21" s="37" t="s">
        <v>140</v>
      </c>
      <c r="S21" s="37"/>
      <c r="T21" s="37"/>
      <c r="U21" s="36"/>
      <c r="V21" s="37"/>
      <c r="W21" s="36"/>
      <c r="X21" s="37"/>
      <c r="Y21" s="37"/>
      <c r="Z21" s="37"/>
      <c r="AA21" s="37"/>
      <c r="AB21" s="37"/>
      <c r="AC21" s="37"/>
      <c r="AD21" s="37"/>
      <c r="AE21" s="76" t="s">
        <v>240</v>
      </c>
      <c r="AF21" s="84" t="s">
        <v>241</v>
      </c>
      <c r="AG21" s="49"/>
      <c r="AH21" s="49"/>
      <c r="AI21" s="25"/>
      <c r="AJ21" s="41"/>
      <c r="AK21" s="49"/>
      <c r="AL21" s="49"/>
      <c r="AM21" s="49"/>
      <c r="AN21" s="49"/>
      <c r="AO21" s="36"/>
      <c r="AP21" s="36"/>
      <c r="AQ21" s="36"/>
      <c r="AR21" s="36"/>
      <c r="AS21" s="36"/>
      <c r="AT21" s="28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>'22-renri-a1-n-5': {megami: 'renri', anotherID: 'A1', replace: '22-renri-o-n-5', name: '神授', nameEn: '', nameZh: '', nameZhG1: '', nameKo: '', ruby: 'しんじゅ', rubyEn: '', baseType: 'normal', type: 'action', text: 'この「神授」を山札の上に置き、その後に遺物にある通常札1枚と交換する。\n【常時】山札を再構成する直前にこの「神授」 が捨て札にあるならば、 このカードを使用してもよい。\n', textAdditional: '（使用済み領域に出し、右クリックすることで効果を発動可能）', textZh: '', textZhG1: '', textKo: '', textEn: ''},</v>
      </c>
      <c r="AU21" s="29" t="str">
        <f aca="false">IF($A21&lt;&gt;"", "    /** 《"&amp;$E21&amp;"》 */ export const "&amp;SUBSTITUTE(UPPER(IF(MID($A21, 3, 1)="-", RIGHT($A21,LEN($A21)-3), $A21)), "-", "_")&amp;": TCardId = '"&amp;$A21&amp;"';", "")</f>
        <v>/** 《神授》 */ export const RENRI_A1_N_5: TCardId = '22-renri-a1-n-5';</v>
      </c>
      <c r="AV21" s="30" t="str">
        <f aca="false">IF($A21&lt;&gt;"", "    | '"&amp;$A21&amp;"'", "")</f>
        <v>| '22-renri-a1-n-5'</v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</row>
    <row r="22" customFormat="false" ht="42" hidden="false" customHeight="false" outlineLevel="0" collapsed="false">
      <c r="A22" s="37" t="s">
        <v>242</v>
      </c>
      <c r="B22" s="37" t="s">
        <v>26</v>
      </c>
      <c r="C22" s="37" t="s">
        <v>27</v>
      </c>
      <c r="D22" s="37"/>
      <c r="E22" s="37" t="s">
        <v>243</v>
      </c>
      <c r="F22" s="37" t="s">
        <v>244</v>
      </c>
      <c r="G22" s="80"/>
      <c r="H22" s="39"/>
      <c r="I22" s="38"/>
      <c r="J22" s="81"/>
      <c r="K22" s="82"/>
      <c r="L22" s="37"/>
      <c r="M22" s="43" t="s">
        <v>75</v>
      </c>
      <c r="N22" s="37" t="s">
        <v>28</v>
      </c>
      <c r="O22" s="37"/>
      <c r="P22" s="37"/>
      <c r="Q22" s="37"/>
      <c r="R22" s="37" t="s">
        <v>76</v>
      </c>
      <c r="S22" s="37"/>
      <c r="T22" s="37" t="s">
        <v>245</v>
      </c>
      <c r="U22" s="36"/>
      <c r="V22" s="37" t="s">
        <v>79</v>
      </c>
      <c r="W22" s="36"/>
      <c r="X22" s="37"/>
      <c r="Y22" s="37"/>
      <c r="Z22" s="37"/>
      <c r="AA22" s="37" t="s">
        <v>28</v>
      </c>
      <c r="AB22" s="37"/>
      <c r="AC22" s="37"/>
      <c r="AD22" s="37"/>
      <c r="AE22" s="76" t="s">
        <v>246</v>
      </c>
      <c r="AF22" s="84" t="s">
        <v>247</v>
      </c>
      <c r="AG22" s="49"/>
      <c r="AH22" s="49"/>
      <c r="AI22" s="25"/>
      <c r="AJ22" s="41"/>
      <c r="AK22" s="49"/>
      <c r="AL22" s="49"/>
      <c r="AM22" s="49"/>
      <c r="AN22" s="49"/>
      <c r="AO22" s="36"/>
      <c r="AP22" s="36"/>
      <c r="AQ22" s="36"/>
      <c r="AR22" s="36"/>
      <c r="AS22" s="36"/>
      <c r="AT22" s="28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>'22-renri-a1-n-5-ex1': {megami: 'renri', anotherID: 'A1', replace: '', name: '偽りの武器', nameEn: '', nameZh: '', nameZhG1: '', nameKo: '', ruby: 'いつわりのぶき', rubyEn: '', baseType: 'normal', extra: true, type: 'attack', range: '2-4', damage: '1/1', text: '偽証設置　偽証　回帰\n【攻撃後】偽火―あなたがこのターンで3枚目に使うカードが 《攻撃》 カードならば、その《攻撃》は+0/+1となる。\n', textAdditional: '（表向きにした後に右クリックすることで回帰させることが可能）', textZh: '', textZhG1: '', textKo: '', textEn: '', lie: true},</v>
      </c>
      <c r="AU22" s="29" t="str">
        <f aca="false">IF($A22&lt;&gt;"", "    /** 《"&amp;$E22&amp;"》 */ export const "&amp;SUBSTITUTE(UPPER(IF(MID($A22, 3, 1)="-", RIGHT($A22,LEN($A22)-3), $A22)), "-", "_")&amp;": TCardId = '"&amp;$A22&amp;"';", "")</f>
        <v>/** 《偽りの武器》 */ export const RENRI_A1_N_5_EX1: TCardId = '22-renri-a1-n-5-ex1';</v>
      </c>
      <c r="AV22" s="30" t="str">
        <f aca="false">IF($A22&lt;&gt;"", "    | '"&amp;$A22&amp;"'", "")</f>
        <v>| '22-renri-a1-n-5-ex1'</v>
      </c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</row>
    <row r="23" customFormat="false" ht="52" hidden="false" customHeight="false" outlineLevel="0" collapsed="false">
      <c r="A23" s="37" t="s">
        <v>248</v>
      </c>
      <c r="B23" s="37" t="s">
        <v>26</v>
      </c>
      <c r="C23" s="37" t="s">
        <v>27</v>
      </c>
      <c r="D23" s="37"/>
      <c r="E23" s="37" t="s">
        <v>249</v>
      </c>
      <c r="F23" s="37" t="s">
        <v>250</v>
      </c>
      <c r="G23" s="80"/>
      <c r="H23" s="39"/>
      <c r="I23" s="38"/>
      <c r="J23" s="81"/>
      <c r="K23" s="82"/>
      <c r="L23" s="37"/>
      <c r="M23" s="43" t="s">
        <v>75</v>
      </c>
      <c r="N23" s="37" t="s">
        <v>28</v>
      </c>
      <c r="O23" s="37"/>
      <c r="P23" s="37"/>
      <c r="Q23" s="37"/>
      <c r="R23" s="37" t="s">
        <v>76</v>
      </c>
      <c r="S23" s="37"/>
      <c r="T23" s="37" t="s">
        <v>185</v>
      </c>
      <c r="U23" s="36"/>
      <c r="V23" s="37" t="s">
        <v>91</v>
      </c>
      <c r="W23" s="36"/>
      <c r="X23" s="37"/>
      <c r="Y23" s="37"/>
      <c r="Z23" s="37"/>
      <c r="AA23" s="37" t="s">
        <v>28</v>
      </c>
      <c r="AB23" s="37"/>
      <c r="AC23" s="37"/>
      <c r="AD23" s="37"/>
      <c r="AE23" s="76" t="s">
        <v>251</v>
      </c>
      <c r="AF23" s="84" t="s">
        <v>247</v>
      </c>
      <c r="AG23" s="49"/>
      <c r="AH23" s="49"/>
      <c r="AI23" s="25"/>
      <c r="AJ23" s="41"/>
      <c r="AK23" s="49"/>
      <c r="AL23" s="49"/>
      <c r="AM23" s="49"/>
      <c r="AN23" s="49"/>
      <c r="AO23" s="36"/>
      <c r="AP23" s="36"/>
      <c r="AQ23" s="36"/>
      <c r="AR23" s="36"/>
      <c r="AS23" s="36"/>
      <c r="AT23" s="28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>'22-renri-a1-n-5-ex2': {megami: 'renri', anotherID: 'A1', replace: '', name: '刃の本質', nameEn: '', nameZh: '', nameZhG1: '', nameKo: '', ruby: 'やいばのほんしつ', rubyEn: '', baseType: 'normal', extra: true, type: 'attack', range: '3-4', damage: '3/1', text: '偽証　回帰\n【常時】奉納―「ロルレロラルロ」の上に桜花結晶があるならば、この《攻撃》は+0/+1となる。\n【常時】このカードを回帰した時、相手の集中力は0になる。\n（このカードはザンカのカードとして扱う）', textAdditional: '（表向きにした後に右クリックすることで回帰させることが可能）', textZh: '', textZhG1: '', textKo: '', textEn: '', lie: true},</v>
      </c>
      <c r="AU23" s="29" t="str">
        <f aca="false">IF($A23&lt;&gt;"", "    /** 《"&amp;$E23&amp;"》 */ export const "&amp;SUBSTITUTE(UPPER(IF(MID($A23, 3, 1)="-", RIGHT($A23,LEN($A23)-3), $A23)), "-", "_")&amp;": TCardId = '"&amp;$A23&amp;"';", "")</f>
        <v>/** 《刃の本質》 */ export const RENRI_A1_N_5_EX2: TCardId = '22-renri-a1-n-5-ex2';</v>
      </c>
      <c r="AV23" s="30" t="str">
        <f aca="false">IF($A23&lt;&gt;"", "    | '"&amp;$A23&amp;"'", "")</f>
        <v>| '22-renri-a1-n-5-ex2'</v>
      </c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</row>
    <row r="24" customFormat="false" ht="72" hidden="false" customHeight="false" outlineLevel="0" collapsed="false">
      <c r="A24" s="37" t="s">
        <v>252</v>
      </c>
      <c r="B24" s="37" t="s">
        <v>26</v>
      </c>
      <c r="C24" s="37" t="s">
        <v>27</v>
      </c>
      <c r="D24" s="37"/>
      <c r="E24" s="37" t="s">
        <v>253</v>
      </c>
      <c r="F24" s="37" t="s">
        <v>254</v>
      </c>
      <c r="G24" s="80"/>
      <c r="H24" s="39"/>
      <c r="I24" s="38"/>
      <c r="J24" s="81"/>
      <c r="K24" s="82"/>
      <c r="L24" s="37"/>
      <c r="M24" s="43" t="s">
        <v>75</v>
      </c>
      <c r="N24" s="37" t="s">
        <v>28</v>
      </c>
      <c r="O24" s="37"/>
      <c r="P24" s="37"/>
      <c r="Q24" s="37"/>
      <c r="R24" s="37" t="s">
        <v>140</v>
      </c>
      <c r="S24" s="37"/>
      <c r="T24" s="37"/>
      <c r="U24" s="36"/>
      <c r="V24" s="37"/>
      <c r="W24" s="36"/>
      <c r="X24" s="37"/>
      <c r="Y24" s="37"/>
      <c r="Z24" s="37"/>
      <c r="AA24" s="37" t="s">
        <v>28</v>
      </c>
      <c r="AB24" s="37"/>
      <c r="AC24" s="37"/>
      <c r="AD24" s="37"/>
      <c r="AE24" s="76" t="s">
        <v>255</v>
      </c>
      <c r="AF24" s="84" t="s">
        <v>247</v>
      </c>
      <c r="AG24" s="49"/>
      <c r="AH24" s="49"/>
      <c r="AI24" s="25"/>
      <c r="AJ24" s="41"/>
      <c r="AK24" s="49"/>
      <c r="AL24" s="49"/>
      <c r="AM24" s="49"/>
      <c r="AN24" s="49"/>
      <c r="AO24" s="36"/>
      <c r="AP24" s="36"/>
      <c r="AQ24" s="36"/>
      <c r="AR24" s="36"/>
      <c r="AS24" s="36"/>
      <c r="AT24" s="28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>'22-renri-a1-n-5-ex3': {megami: 'renri', anotherID: 'A1', replace: '', name: '最初の桜鈴', nameEn: '', nameZh: '', nameZhG1: '', nameKo: '', ruby: 'さいしょのさくらすず', rubyEn: '', baseType: 'normal', extra: true, type: 'action', text: '偽証　回帰\n基本動作を1回行う。 このカードが反証されていないならば、さらにもう1回行う。\n光輝―ダストが5以下ならば伏せ札からカードを1枚選び、山札の一番下に置く。\n【常時】このカードが回帰した時、ダスト→自ライフ：1\n（このカードはヲウカのカードとして扱う）', textAdditional: '（表向きにした後に右クリックすることで回帰させることが可能）', textZh: '', textZhG1: '', textKo: '', textEn: '', lie: true},</v>
      </c>
      <c r="AU24" s="29" t="str">
        <f aca="false">IF($A24&lt;&gt;"", "    /** 《"&amp;$E24&amp;"》 */ export const "&amp;SUBSTITUTE(UPPER(IF(MID($A24, 3, 1)="-", RIGHT($A24,LEN($A24)-3), $A24)), "-", "_")&amp;": TCardId = '"&amp;$A24&amp;"';", "")</f>
        <v>/** 《最初の桜鈴》 */ export const RENRI_A1_N_5_EX3: TCardId = '22-renri-a1-n-5-ex3';</v>
      </c>
      <c r="AV24" s="30" t="str">
        <f aca="false">IF($A24&lt;&gt;"", "    | '"&amp;$A24&amp;"'", "")</f>
        <v>| '22-renri-a1-n-5-ex3'</v>
      </c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</row>
    <row r="25" customFormat="false" ht="72" hidden="false" customHeight="false" outlineLevel="0" collapsed="false">
      <c r="A25" s="37" t="s">
        <v>256</v>
      </c>
      <c r="B25" s="37" t="s">
        <v>26</v>
      </c>
      <c r="C25" s="37" t="s">
        <v>27</v>
      </c>
      <c r="D25" s="37" t="s">
        <v>257</v>
      </c>
      <c r="E25" s="37" t="s">
        <v>258</v>
      </c>
      <c r="F25" s="37" t="s">
        <v>259</v>
      </c>
      <c r="G25" s="80"/>
      <c r="H25" s="39"/>
      <c r="I25" s="38"/>
      <c r="J25" s="81"/>
      <c r="K25" s="82"/>
      <c r="L25" s="37"/>
      <c r="M25" s="37" t="s">
        <v>100</v>
      </c>
      <c r="N25" s="37"/>
      <c r="O25" s="37"/>
      <c r="P25" s="37"/>
      <c r="Q25" s="37"/>
      <c r="R25" s="37" t="s">
        <v>101</v>
      </c>
      <c r="S25" s="37"/>
      <c r="T25" s="37"/>
      <c r="U25" s="36"/>
      <c r="V25" s="37"/>
      <c r="W25" s="36"/>
      <c r="X25" s="37" t="s">
        <v>260</v>
      </c>
      <c r="Y25" s="37"/>
      <c r="Z25" s="37" t="s">
        <v>260</v>
      </c>
      <c r="AA25" s="37"/>
      <c r="AB25" s="37"/>
      <c r="AC25" s="37"/>
      <c r="AD25" s="37"/>
      <c r="AE25" s="76" t="s">
        <v>261</v>
      </c>
      <c r="AF25" s="41"/>
      <c r="AG25" s="49"/>
      <c r="AH25" s="41"/>
      <c r="AI25" s="25"/>
      <c r="AJ25" s="41"/>
      <c r="AK25" s="49"/>
      <c r="AL25" s="41"/>
      <c r="AM25" s="49"/>
      <c r="AN25" s="21"/>
      <c r="AO25" s="36"/>
      <c r="AP25" s="36"/>
      <c r="AQ25" s="36"/>
      <c r="AR25" s="36"/>
      <c r="AS25" s="36"/>
      <c r="AT25" s="28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>'22-renri-a1-s-1': {megami: 'renri', anotherID: 'A1', replace: '22-renri-o-s-1', name: 'ロルレロラルロ', nameEn: '', nameZh: '', nameZhG1: '', nameKo: '', ruby: '＝＝＝＝＝＝＝', rubyEn: '', baseType: 'special', type: 'enhance', capacity: '0', cost: '0', text: '【使用済】あなたの終了フェイズに納3として、そのうちの1つをライフから納める形でこのカードを使用してもよい。\n【展開中】あなたのメインフェイズの開始時にカード を1枚引いてもよい。\n【展開中】相手が焦燥で受けるダメージが2/1になる。\n【展開中】あなたの偽証が反証されなかったならば、 そのカードを公開してもよい。それが偽物だったならば、集中力を1得る。\n', textZh: '', textZhG1: '', textKo: '', textEn: ''},</v>
      </c>
      <c r="AU25" s="29" t="str">
        <f aca="false">IF($A25&lt;&gt;"", "    /** 《"&amp;$E25&amp;"》 */ export const "&amp;SUBSTITUTE(UPPER(IF(MID($A25, 3, 1)="-", RIGHT($A25,LEN($A25)-3), $A25)), "-", "_")&amp;": TCardId = '"&amp;$A25&amp;"';", "")</f>
        <v>/** 《ロルレロラルロ》 */ export const RENRI_A1_S_1: TCardId = '22-renri-a1-s-1';</v>
      </c>
      <c r="AV25" s="30" t="str">
        <f aca="false">IF($A25&lt;&gt;"", "    | '"&amp;$A25&amp;"'", "")</f>
        <v>| '22-renri-a1-s-1'</v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</row>
    <row r="26" customFormat="false" ht="13.5" hidden="false" customHeight="false" outlineLevel="0" collapsed="false">
      <c r="A26" s="37"/>
      <c r="B26" s="37"/>
      <c r="C26" s="37"/>
      <c r="D26" s="37"/>
      <c r="E26" s="37"/>
      <c r="F26" s="37"/>
      <c r="G26" s="38"/>
      <c r="H26" s="39"/>
      <c r="I26" s="38"/>
      <c r="J26" s="39"/>
      <c r="K26" s="75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7"/>
      <c r="W26" s="36"/>
      <c r="X26" s="37"/>
      <c r="Y26" s="37"/>
      <c r="Z26" s="37"/>
      <c r="AA26" s="37"/>
      <c r="AB26" s="37"/>
      <c r="AC26" s="37"/>
      <c r="AD26" s="37"/>
      <c r="AE26" s="76"/>
      <c r="AF26" s="41"/>
      <c r="AG26" s="79"/>
      <c r="AH26" s="41"/>
      <c r="AI26" s="25"/>
      <c r="AJ26" s="41"/>
      <c r="AK26" s="73"/>
      <c r="AL26" s="41"/>
      <c r="AM26" s="78"/>
      <c r="AN26" s="21"/>
      <c r="AO26" s="36"/>
      <c r="AP26" s="36"/>
      <c r="AQ26" s="36"/>
      <c r="AR26" s="36"/>
      <c r="AS26" s="36"/>
      <c r="AT26" s="28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9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30" t="str">
        <f aca="false">IF($A26&lt;&gt;"", "    | '"&amp;$A26&amp;"'", "")</f>
        <v/>
      </c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</row>
    <row r="27" customFormat="false" ht="13.5" hidden="false" customHeight="false" outlineLevel="0" collapsed="false">
      <c r="A27" s="37"/>
      <c r="B27" s="37"/>
      <c r="C27" s="37"/>
      <c r="D27" s="37"/>
      <c r="E27" s="37"/>
      <c r="F27" s="37"/>
      <c r="G27" s="38"/>
      <c r="H27" s="39"/>
      <c r="I27" s="38"/>
      <c r="J27" s="39"/>
      <c r="K27" s="75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7"/>
      <c r="W27" s="36"/>
      <c r="X27" s="37"/>
      <c r="Y27" s="37"/>
      <c r="Z27" s="37"/>
      <c r="AA27" s="37"/>
      <c r="AB27" s="37"/>
      <c r="AC27" s="37"/>
      <c r="AD27" s="37"/>
      <c r="AE27" s="76"/>
      <c r="AF27" s="41"/>
      <c r="AG27" s="79"/>
      <c r="AH27" s="41"/>
      <c r="AI27" s="25"/>
      <c r="AJ27" s="41"/>
      <c r="AK27" s="73"/>
      <c r="AL27" s="41"/>
      <c r="AM27" s="78"/>
      <c r="AN27" s="21"/>
      <c r="AO27" s="36"/>
      <c r="AP27" s="36"/>
      <c r="AQ27" s="36"/>
      <c r="AR27" s="36"/>
      <c r="AS27" s="36"/>
      <c r="AT27" s="28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9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30" t="str">
        <f aca="false">IF($A27&lt;&gt;"", "    | '"&amp;$A27&amp;"'", "")</f>
        <v/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</row>
    <row r="28" customFormat="false" ht="13.5" hidden="false" customHeight="false" outlineLevel="0" collapsed="false">
      <c r="A28" s="37"/>
      <c r="B28" s="37"/>
      <c r="C28" s="37"/>
      <c r="D28" s="37"/>
      <c r="E28" s="37"/>
      <c r="F28" s="37"/>
      <c r="G28" s="38"/>
      <c r="H28" s="39"/>
      <c r="I28" s="38"/>
      <c r="J28" s="39"/>
      <c r="K28" s="75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7"/>
      <c r="W28" s="36"/>
      <c r="X28" s="37"/>
      <c r="Y28" s="37"/>
      <c r="Z28" s="37"/>
      <c r="AA28" s="37"/>
      <c r="AB28" s="37"/>
      <c r="AC28" s="37"/>
      <c r="AD28" s="37"/>
      <c r="AE28" s="76"/>
      <c r="AF28" s="41"/>
      <c r="AG28" s="79"/>
      <c r="AH28" s="41"/>
      <c r="AI28" s="25"/>
      <c r="AJ28" s="41"/>
      <c r="AK28" s="73"/>
      <c r="AL28" s="41"/>
      <c r="AM28" s="78"/>
      <c r="AN28" s="21"/>
      <c r="AO28" s="36"/>
      <c r="AP28" s="36"/>
      <c r="AQ28" s="36"/>
      <c r="AR28" s="36"/>
      <c r="AS28" s="36"/>
      <c r="AT28" s="28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9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30" t="str">
        <f aca="false">IF($A28&lt;&gt;"", "    | '"&amp;$A28&amp;"'", "")</f>
        <v/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</row>
    <row r="29" customFormat="false" ht="13.5" hidden="false" customHeight="false" outlineLevel="0" collapsed="false">
      <c r="A29" s="37"/>
      <c r="B29" s="37"/>
      <c r="C29" s="37"/>
      <c r="D29" s="37"/>
      <c r="E29" s="37"/>
      <c r="F29" s="37"/>
      <c r="G29" s="38"/>
      <c r="H29" s="39"/>
      <c r="I29" s="38"/>
      <c r="J29" s="39"/>
      <c r="K29" s="75"/>
      <c r="L29" s="37"/>
      <c r="M29" s="37"/>
      <c r="N29" s="37"/>
      <c r="O29" s="37"/>
      <c r="P29" s="37"/>
      <c r="Q29" s="37"/>
      <c r="R29" s="37"/>
      <c r="S29" s="37"/>
      <c r="T29" s="37"/>
      <c r="U29" s="36"/>
      <c r="V29" s="37"/>
      <c r="W29" s="36"/>
      <c r="X29" s="37"/>
      <c r="Y29" s="37"/>
      <c r="Z29" s="37"/>
      <c r="AA29" s="37"/>
      <c r="AB29" s="37"/>
      <c r="AC29" s="37"/>
      <c r="AD29" s="37"/>
      <c r="AE29" s="76"/>
      <c r="AF29" s="41"/>
      <c r="AG29" s="79"/>
      <c r="AH29" s="41"/>
      <c r="AI29" s="25"/>
      <c r="AJ29" s="41"/>
      <c r="AK29" s="73"/>
      <c r="AL29" s="41"/>
      <c r="AM29" s="78"/>
      <c r="AN29" s="21"/>
      <c r="AO29" s="36"/>
      <c r="AP29" s="36"/>
      <c r="AQ29" s="36"/>
      <c r="AR29" s="36"/>
      <c r="AS29" s="36"/>
      <c r="AT29" s="28" t="str">
        <f aca="false">IF(A29="", "","'"&amp;A29&amp;"':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true","")&amp;IF(AA29="○",", lie: true","")&amp;IF(AD29="○",", investable: true","")&amp;"},")</f>
        <v/>
      </c>
      <c r="AU29" s="29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30" t="str">
        <f aca="false">IF($A29&lt;&gt;"", "    | '"&amp;$A29&amp;"'", "")</f>
        <v/>
      </c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  <c r="AMG29" s="31"/>
      <c r="AMH29" s="31"/>
      <c r="AMI29" s="31"/>
      <c r="AMJ29" s="31"/>
      <c r="AMK29" s="31"/>
    </row>
    <row r="30" customFormat="false" ht="13.5" hidden="false" customHeight="false" outlineLevel="0" collapsed="false">
      <c r="A30" s="37"/>
      <c r="B30" s="37"/>
      <c r="C30" s="37"/>
      <c r="D30" s="37"/>
      <c r="E30" s="37"/>
      <c r="F30" s="37"/>
      <c r="G30" s="38"/>
      <c r="H30" s="39"/>
      <c r="I30" s="38"/>
      <c r="J30" s="39"/>
      <c r="K30" s="75"/>
      <c r="L30" s="37"/>
      <c r="M30" s="37"/>
      <c r="N30" s="37"/>
      <c r="O30" s="37"/>
      <c r="P30" s="37"/>
      <c r="Q30" s="37"/>
      <c r="R30" s="37"/>
      <c r="S30" s="37"/>
      <c r="T30" s="37"/>
      <c r="U30" s="36"/>
      <c r="V30" s="37"/>
      <c r="W30" s="36"/>
      <c r="X30" s="37"/>
      <c r="Y30" s="37"/>
      <c r="Z30" s="37"/>
      <c r="AA30" s="37"/>
      <c r="AB30" s="37"/>
      <c r="AC30" s="37"/>
      <c r="AD30" s="37"/>
      <c r="AE30" s="76"/>
      <c r="AF30" s="41"/>
      <c r="AG30" s="79"/>
      <c r="AH30" s="41"/>
      <c r="AI30" s="25"/>
      <c r="AJ30" s="41"/>
      <c r="AK30" s="73"/>
      <c r="AL30" s="41"/>
      <c r="AM30" s="78"/>
      <c r="AN30" s="21"/>
      <c r="AO30" s="36"/>
      <c r="AP30" s="36"/>
      <c r="AQ30" s="36"/>
      <c r="AR30" s="36"/>
      <c r="AS30" s="36"/>
      <c r="AT30" s="28" t="str">
        <f aca="false">IF(A30="", "","'"&amp;A30&amp;"':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true","")&amp;IF(AA30="○",", lie: true","")&amp;IF(AD30="○",", investable: true","")&amp;"},")</f>
        <v/>
      </c>
      <c r="AU30" s="29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30" t="str">
        <f aca="false">IF($A30&lt;&gt;"", "    | '"&amp;$A30&amp;"'", "")</f>
        <v/>
      </c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  <c r="OX30" s="31"/>
      <c r="OY30" s="31"/>
      <c r="OZ30" s="31"/>
      <c r="PA30" s="31"/>
      <c r="PB30" s="31"/>
      <c r="PC30" s="31"/>
      <c r="PD30" s="31"/>
      <c r="PE30" s="31"/>
      <c r="PF30" s="31"/>
      <c r="PG30" s="31"/>
      <c r="PH30" s="31"/>
      <c r="PI30" s="31"/>
      <c r="PJ30" s="31"/>
      <c r="PK30" s="31"/>
      <c r="PL30" s="31"/>
      <c r="PM30" s="31"/>
      <c r="PN30" s="31"/>
      <c r="PO30" s="31"/>
      <c r="PP30" s="31"/>
      <c r="PQ30" s="31"/>
      <c r="PR30" s="31"/>
      <c r="PS30" s="31"/>
      <c r="PT30" s="31"/>
      <c r="PU30" s="31"/>
      <c r="PV30" s="31"/>
      <c r="PW30" s="31"/>
      <c r="PX30" s="31"/>
      <c r="PY30" s="31"/>
      <c r="PZ30" s="31"/>
      <c r="QA30" s="31"/>
      <c r="QB30" s="31"/>
      <c r="QC30" s="31"/>
      <c r="QD30" s="31"/>
      <c r="QE30" s="31"/>
      <c r="QF30" s="31"/>
      <c r="QG30" s="31"/>
      <c r="QH30" s="31"/>
      <c r="QI30" s="31"/>
      <c r="QJ30" s="31"/>
      <c r="QK30" s="31"/>
      <c r="QL30" s="31"/>
      <c r="QM30" s="31"/>
      <c r="QN30" s="31"/>
      <c r="QO30" s="31"/>
      <c r="QP30" s="31"/>
      <c r="QQ30" s="31"/>
      <c r="QR30" s="31"/>
      <c r="QS30" s="31"/>
      <c r="QT30" s="31"/>
      <c r="QU30" s="31"/>
      <c r="QV30" s="31"/>
      <c r="QW30" s="31"/>
      <c r="QX30" s="31"/>
      <c r="QY30" s="31"/>
      <c r="QZ30" s="31"/>
      <c r="RA30" s="31"/>
      <c r="RB30" s="31"/>
      <c r="RC30" s="31"/>
      <c r="RD30" s="31"/>
      <c r="RE30" s="31"/>
      <c r="RF30" s="31"/>
      <c r="RG30" s="31"/>
      <c r="RH30" s="31"/>
      <c r="RI30" s="31"/>
      <c r="RJ30" s="31"/>
      <c r="RK30" s="31"/>
      <c r="RL30" s="31"/>
      <c r="RM30" s="31"/>
      <c r="RN30" s="31"/>
      <c r="RO30" s="31"/>
      <c r="RP30" s="31"/>
      <c r="RQ30" s="31"/>
      <c r="RR30" s="31"/>
      <c r="RS30" s="31"/>
      <c r="RT30" s="31"/>
      <c r="RU30" s="31"/>
      <c r="RV30" s="31"/>
      <c r="RW30" s="31"/>
      <c r="RX30" s="31"/>
      <c r="RY30" s="31"/>
      <c r="RZ30" s="31"/>
      <c r="SA30" s="31"/>
      <c r="SB30" s="31"/>
      <c r="SC30" s="31"/>
      <c r="SD30" s="31"/>
      <c r="SE30" s="31"/>
      <c r="SF30" s="31"/>
      <c r="SG30" s="31"/>
      <c r="SH30" s="31"/>
      <c r="SI30" s="31"/>
      <c r="SJ30" s="31"/>
      <c r="SK30" s="31"/>
      <c r="SL30" s="31"/>
      <c r="SM30" s="31"/>
      <c r="SN30" s="31"/>
      <c r="SO30" s="31"/>
      <c r="SP30" s="31"/>
      <c r="SQ30" s="31"/>
      <c r="SR30" s="31"/>
      <c r="SS30" s="31"/>
      <c r="ST30" s="31"/>
      <c r="SU30" s="31"/>
      <c r="SV30" s="31"/>
      <c r="SW30" s="31"/>
      <c r="SX30" s="31"/>
      <c r="SY30" s="31"/>
      <c r="SZ30" s="31"/>
      <c r="TA30" s="31"/>
      <c r="TB30" s="31"/>
      <c r="TC30" s="31"/>
      <c r="TD30" s="31"/>
      <c r="TE30" s="31"/>
      <c r="TF30" s="31"/>
      <c r="TG30" s="31"/>
      <c r="TH30" s="31"/>
      <c r="TI30" s="31"/>
      <c r="TJ30" s="31"/>
      <c r="TK30" s="31"/>
      <c r="TL30" s="31"/>
      <c r="TM30" s="31"/>
      <c r="TN30" s="31"/>
      <c r="TO30" s="31"/>
      <c r="TP30" s="31"/>
      <c r="TQ30" s="31"/>
      <c r="TR30" s="31"/>
      <c r="TS30" s="31"/>
      <c r="TT30" s="31"/>
      <c r="TU30" s="31"/>
      <c r="TV30" s="31"/>
      <c r="TW30" s="31"/>
      <c r="TX30" s="31"/>
      <c r="TY30" s="31"/>
      <c r="TZ30" s="31"/>
      <c r="UA30" s="31"/>
      <c r="UB30" s="31"/>
      <c r="UC30" s="31"/>
      <c r="UD30" s="31"/>
      <c r="UE30" s="31"/>
      <c r="UF30" s="31"/>
      <c r="UG30" s="31"/>
      <c r="UH30" s="31"/>
      <c r="UI30" s="31"/>
      <c r="UJ30" s="31"/>
      <c r="UK30" s="31"/>
      <c r="UL30" s="31"/>
      <c r="UM30" s="31"/>
      <c r="UN30" s="31"/>
      <c r="UO30" s="31"/>
      <c r="UP30" s="31"/>
      <c r="UQ30" s="31"/>
      <c r="UR30" s="31"/>
      <c r="US30" s="31"/>
      <c r="UT30" s="31"/>
      <c r="UU30" s="31"/>
      <c r="UV30" s="31"/>
      <c r="UW30" s="31"/>
      <c r="UX30" s="31"/>
      <c r="UY30" s="31"/>
      <c r="UZ30" s="31"/>
      <c r="VA30" s="31"/>
      <c r="VB30" s="31"/>
      <c r="VC30" s="31"/>
      <c r="VD30" s="31"/>
      <c r="VE30" s="31"/>
      <c r="VF30" s="31"/>
      <c r="VG30" s="31"/>
      <c r="VH30" s="31"/>
      <c r="VI30" s="31"/>
      <c r="VJ30" s="31"/>
      <c r="VK30" s="31"/>
      <c r="VL30" s="31"/>
      <c r="VM30" s="31"/>
      <c r="VN30" s="31"/>
      <c r="VO30" s="31"/>
      <c r="VP30" s="31"/>
      <c r="VQ30" s="31"/>
      <c r="VR30" s="31"/>
      <c r="VS30" s="31"/>
      <c r="VT30" s="31"/>
      <c r="VU30" s="31"/>
      <c r="VV30" s="31"/>
      <c r="VW30" s="31"/>
      <c r="VX30" s="31"/>
      <c r="VY30" s="31"/>
      <c r="VZ30" s="31"/>
      <c r="WA30" s="31"/>
      <c r="WB30" s="31"/>
      <c r="WC30" s="31"/>
      <c r="WD30" s="31"/>
      <c r="WE30" s="31"/>
      <c r="WF30" s="31"/>
      <c r="WG30" s="31"/>
      <c r="WH30" s="31"/>
      <c r="WI30" s="31"/>
      <c r="WJ30" s="31"/>
      <c r="WK30" s="31"/>
      <c r="WL30" s="31"/>
      <c r="WM30" s="31"/>
      <c r="WN30" s="31"/>
      <c r="WO30" s="31"/>
      <c r="WP30" s="31"/>
      <c r="WQ30" s="31"/>
      <c r="WR30" s="31"/>
      <c r="WS30" s="31"/>
      <c r="WT30" s="31"/>
      <c r="WU30" s="31"/>
      <c r="WV30" s="31"/>
      <c r="WW30" s="31"/>
      <c r="WX30" s="31"/>
      <c r="WY30" s="31"/>
      <c r="WZ30" s="31"/>
      <c r="XA30" s="31"/>
      <c r="XB30" s="31"/>
      <c r="XC30" s="31"/>
      <c r="XD30" s="31"/>
      <c r="XE30" s="31"/>
      <c r="XF30" s="31"/>
      <c r="XG30" s="31"/>
      <c r="XH30" s="31"/>
      <c r="XI30" s="31"/>
      <c r="XJ30" s="31"/>
      <c r="XK30" s="31"/>
      <c r="XL30" s="31"/>
      <c r="XM30" s="31"/>
      <c r="XN30" s="31"/>
      <c r="XO30" s="31"/>
      <c r="XP30" s="31"/>
      <c r="XQ30" s="31"/>
      <c r="XR30" s="31"/>
      <c r="XS30" s="31"/>
      <c r="XT30" s="31"/>
      <c r="XU30" s="31"/>
      <c r="XV30" s="31"/>
      <c r="XW30" s="31"/>
      <c r="XX30" s="31"/>
      <c r="XY30" s="31"/>
      <c r="XZ30" s="31"/>
      <c r="YA30" s="31"/>
      <c r="YB30" s="31"/>
      <c r="YC30" s="31"/>
      <c r="YD30" s="31"/>
      <c r="YE30" s="31"/>
      <c r="YF30" s="31"/>
      <c r="YG30" s="31"/>
      <c r="YH30" s="31"/>
      <c r="YI30" s="31"/>
      <c r="YJ30" s="31"/>
      <c r="YK30" s="31"/>
      <c r="YL30" s="31"/>
      <c r="YM30" s="31"/>
      <c r="YN30" s="31"/>
      <c r="YO30" s="31"/>
      <c r="YP30" s="31"/>
      <c r="YQ30" s="31"/>
      <c r="YR30" s="31"/>
      <c r="YS30" s="31"/>
      <c r="YT30" s="31"/>
      <c r="YU30" s="31"/>
      <c r="YV30" s="31"/>
      <c r="YW30" s="31"/>
      <c r="YX30" s="31"/>
      <c r="YY30" s="31"/>
      <c r="YZ30" s="31"/>
      <c r="ZA30" s="31"/>
      <c r="ZB30" s="31"/>
      <c r="ZC30" s="31"/>
      <c r="ZD30" s="31"/>
      <c r="ZE30" s="31"/>
      <c r="ZF30" s="31"/>
      <c r="ZG30" s="31"/>
      <c r="ZH30" s="31"/>
      <c r="ZI30" s="31"/>
      <c r="ZJ30" s="31"/>
      <c r="ZK30" s="31"/>
      <c r="ZL30" s="31"/>
      <c r="ZM30" s="31"/>
      <c r="ZN30" s="31"/>
      <c r="ZO30" s="31"/>
      <c r="ZP30" s="31"/>
      <c r="ZQ30" s="31"/>
      <c r="ZR30" s="31"/>
      <c r="ZS30" s="31"/>
      <c r="ZT30" s="31"/>
      <c r="ZU30" s="31"/>
      <c r="ZV30" s="31"/>
      <c r="ZW30" s="31"/>
      <c r="ZX30" s="31"/>
      <c r="ZY30" s="31"/>
      <c r="ZZ30" s="31"/>
      <c r="AAA30" s="31"/>
      <c r="AAB30" s="31"/>
      <c r="AAC30" s="31"/>
      <c r="AAD30" s="31"/>
      <c r="AAE30" s="31"/>
      <c r="AAF30" s="31"/>
      <c r="AAG30" s="31"/>
      <c r="AAH30" s="31"/>
      <c r="AAI30" s="31"/>
      <c r="AAJ30" s="31"/>
      <c r="AAK30" s="31"/>
      <c r="AAL30" s="31"/>
      <c r="AAM30" s="31"/>
      <c r="AAN30" s="31"/>
      <c r="AAO30" s="31"/>
      <c r="AAP30" s="31"/>
      <c r="AAQ30" s="31"/>
      <c r="AAR30" s="31"/>
      <c r="AAS30" s="31"/>
      <c r="AAT30" s="31"/>
      <c r="AAU30" s="31"/>
      <c r="AAV30" s="31"/>
      <c r="AAW30" s="31"/>
      <c r="AAX30" s="31"/>
      <c r="AAY30" s="31"/>
      <c r="AAZ30" s="31"/>
      <c r="ABA30" s="31"/>
      <c r="ABB30" s="31"/>
      <c r="ABC30" s="31"/>
      <c r="ABD30" s="31"/>
      <c r="ABE30" s="31"/>
      <c r="ABF30" s="31"/>
      <c r="ABG30" s="31"/>
      <c r="ABH30" s="31"/>
      <c r="ABI30" s="31"/>
      <c r="ABJ30" s="31"/>
      <c r="ABK30" s="31"/>
      <c r="ABL30" s="31"/>
      <c r="ABM30" s="31"/>
      <c r="ABN30" s="31"/>
      <c r="ABO30" s="31"/>
      <c r="ABP30" s="31"/>
      <c r="ABQ30" s="31"/>
      <c r="ABR30" s="31"/>
      <c r="ABS30" s="31"/>
      <c r="ABT30" s="31"/>
      <c r="ABU30" s="31"/>
      <c r="ABV30" s="31"/>
      <c r="ABW30" s="31"/>
      <c r="ABX30" s="31"/>
      <c r="ABY30" s="31"/>
      <c r="ABZ30" s="31"/>
      <c r="ACA30" s="31"/>
      <c r="ACB30" s="31"/>
      <c r="ACC30" s="31"/>
      <c r="ACD30" s="31"/>
      <c r="ACE30" s="31"/>
      <c r="ACF30" s="31"/>
      <c r="ACG30" s="31"/>
      <c r="ACH30" s="31"/>
      <c r="ACI30" s="31"/>
      <c r="ACJ30" s="31"/>
      <c r="ACK30" s="31"/>
      <c r="ACL30" s="31"/>
      <c r="ACM30" s="31"/>
      <c r="ACN30" s="31"/>
      <c r="ACO30" s="31"/>
      <c r="ACP30" s="31"/>
      <c r="ACQ30" s="31"/>
      <c r="ACR30" s="31"/>
      <c r="ACS30" s="31"/>
      <c r="ACT30" s="31"/>
      <c r="ACU30" s="31"/>
      <c r="ACV30" s="31"/>
      <c r="ACW30" s="31"/>
      <c r="ACX30" s="31"/>
      <c r="ACY30" s="31"/>
      <c r="ACZ30" s="31"/>
      <c r="ADA30" s="31"/>
      <c r="ADB30" s="31"/>
      <c r="ADC30" s="31"/>
      <c r="ADD30" s="31"/>
      <c r="ADE30" s="31"/>
      <c r="ADF30" s="31"/>
      <c r="ADG30" s="31"/>
      <c r="ADH30" s="31"/>
      <c r="ADI30" s="31"/>
      <c r="ADJ30" s="31"/>
      <c r="ADK30" s="31"/>
      <c r="ADL30" s="31"/>
      <c r="ADM30" s="31"/>
      <c r="ADN30" s="31"/>
      <c r="ADO30" s="31"/>
      <c r="ADP30" s="31"/>
      <c r="ADQ30" s="31"/>
      <c r="ADR30" s="31"/>
      <c r="ADS30" s="31"/>
      <c r="ADT30" s="31"/>
      <c r="ADU30" s="31"/>
      <c r="ADV30" s="31"/>
      <c r="ADW30" s="31"/>
      <c r="ADX30" s="31"/>
      <c r="ADY30" s="31"/>
      <c r="ADZ30" s="31"/>
      <c r="AEA30" s="31"/>
      <c r="AEB30" s="31"/>
      <c r="AEC30" s="31"/>
      <c r="AED30" s="31"/>
      <c r="AEE30" s="31"/>
      <c r="AEF30" s="31"/>
      <c r="AEG30" s="31"/>
      <c r="AEH30" s="31"/>
      <c r="AEI30" s="31"/>
      <c r="AEJ30" s="31"/>
      <c r="AEK30" s="31"/>
      <c r="AEL30" s="31"/>
      <c r="AEM30" s="31"/>
      <c r="AEN30" s="31"/>
      <c r="AEO30" s="31"/>
      <c r="AEP30" s="31"/>
      <c r="AEQ30" s="31"/>
      <c r="AER30" s="31"/>
      <c r="AES30" s="31"/>
      <c r="AET30" s="31"/>
      <c r="AEU30" s="31"/>
      <c r="AEV30" s="31"/>
      <c r="AEW30" s="31"/>
      <c r="AEX30" s="31"/>
      <c r="AEY30" s="31"/>
      <c r="AEZ30" s="31"/>
      <c r="AFA30" s="31"/>
      <c r="AFB30" s="31"/>
      <c r="AFC30" s="31"/>
      <c r="AFD30" s="31"/>
      <c r="AFE30" s="31"/>
      <c r="AFF30" s="31"/>
      <c r="AFG30" s="31"/>
      <c r="AFH30" s="31"/>
      <c r="AFI30" s="31"/>
      <c r="AFJ30" s="31"/>
      <c r="AFK30" s="31"/>
      <c r="AFL30" s="31"/>
      <c r="AFM30" s="31"/>
      <c r="AFN30" s="31"/>
      <c r="AFO30" s="31"/>
      <c r="AFP30" s="31"/>
      <c r="AFQ30" s="31"/>
      <c r="AFR30" s="31"/>
      <c r="AFS30" s="31"/>
      <c r="AFT30" s="31"/>
      <c r="AFU30" s="31"/>
      <c r="AFV30" s="31"/>
      <c r="AFW30" s="31"/>
      <c r="AFX30" s="31"/>
      <c r="AFY30" s="31"/>
      <c r="AFZ30" s="31"/>
      <c r="AGA30" s="31"/>
      <c r="AGB30" s="31"/>
      <c r="AGC30" s="31"/>
      <c r="AGD30" s="31"/>
      <c r="AGE30" s="31"/>
      <c r="AGF30" s="31"/>
      <c r="AGG30" s="31"/>
      <c r="AGH30" s="31"/>
      <c r="AGI30" s="31"/>
      <c r="AGJ30" s="31"/>
      <c r="AGK30" s="31"/>
      <c r="AGL30" s="31"/>
      <c r="AGM30" s="31"/>
      <c r="AGN30" s="31"/>
      <c r="AGO30" s="31"/>
      <c r="AGP30" s="31"/>
      <c r="AGQ30" s="31"/>
      <c r="AGR30" s="31"/>
      <c r="AGS30" s="31"/>
      <c r="AGT30" s="31"/>
      <c r="AGU30" s="31"/>
      <c r="AGV30" s="31"/>
      <c r="AGW30" s="31"/>
      <c r="AGX30" s="31"/>
      <c r="AGY30" s="31"/>
      <c r="AGZ30" s="31"/>
      <c r="AHA30" s="31"/>
      <c r="AHB30" s="31"/>
      <c r="AHC30" s="31"/>
      <c r="AHD30" s="31"/>
      <c r="AHE30" s="31"/>
      <c r="AHF30" s="31"/>
      <c r="AHG30" s="31"/>
      <c r="AHH30" s="31"/>
      <c r="AHI30" s="31"/>
      <c r="AHJ30" s="31"/>
      <c r="AHK30" s="31"/>
      <c r="AHL30" s="31"/>
      <c r="AHM30" s="31"/>
      <c r="AHN30" s="31"/>
      <c r="AHO30" s="31"/>
      <c r="AHP30" s="31"/>
      <c r="AHQ30" s="31"/>
      <c r="AHR30" s="31"/>
      <c r="AHS30" s="31"/>
      <c r="AHT30" s="31"/>
      <c r="AHU30" s="31"/>
      <c r="AHV30" s="31"/>
      <c r="AHW30" s="31"/>
      <c r="AHX30" s="31"/>
      <c r="AHY30" s="31"/>
      <c r="AHZ30" s="31"/>
      <c r="AIA30" s="31"/>
      <c r="AIB30" s="31"/>
      <c r="AIC30" s="31"/>
      <c r="AID30" s="31"/>
      <c r="AIE30" s="31"/>
      <c r="AIF30" s="31"/>
      <c r="AIG30" s="31"/>
      <c r="AIH30" s="31"/>
      <c r="AII30" s="31"/>
      <c r="AIJ30" s="31"/>
      <c r="AIK30" s="31"/>
      <c r="AIL30" s="31"/>
      <c r="AIM30" s="31"/>
      <c r="AIN30" s="31"/>
      <c r="AIO30" s="31"/>
      <c r="AIP30" s="31"/>
      <c r="AIQ30" s="31"/>
      <c r="AIR30" s="31"/>
      <c r="AIS30" s="31"/>
      <c r="AIT30" s="31"/>
      <c r="AIU30" s="31"/>
      <c r="AIV30" s="31"/>
      <c r="AIW30" s="31"/>
      <c r="AIX30" s="31"/>
      <c r="AIY30" s="31"/>
      <c r="AIZ30" s="31"/>
      <c r="AJA30" s="31"/>
      <c r="AJB30" s="31"/>
      <c r="AJC30" s="31"/>
      <c r="AJD30" s="31"/>
      <c r="AJE30" s="31"/>
      <c r="AJF30" s="31"/>
      <c r="AJG30" s="31"/>
      <c r="AJH30" s="31"/>
      <c r="AJI30" s="31"/>
      <c r="AJJ30" s="31"/>
      <c r="AJK30" s="31"/>
      <c r="AJL30" s="31"/>
      <c r="AJM30" s="31"/>
      <c r="AJN30" s="31"/>
      <c r="AJO30" s="31"/>
      <c r="AJP30" s="31"/>
      <c r="AJQ30" s="31"/>
      <c r="AJR30" s="31"/>
      <c r="AJS30" s="31"/>
      <c r="AJT30" s="31"/>
      <c r="AJU30" s="31"/>
      <c r="AJV30" s="31"/>
      <c r="AJW30" s="31"/>
      <c r="AJX30" s="31"/>
      <c r="AJY30" s="31"/>
      <c r="AJZ30" s="31"/>
      <c r="AKA30" s="31"/>
      <c r="AKB30" s="31"/>
      <c r="AKC30" s="31"/>
      <c r="AKD30" s="31"/>
      <c r="AKE30" s="31"/>
      <c r="AKF30" s="31"/>
      <c r="AKG30" s="31"/>
      <c r="AKH30" s="31"/>
      <c r="AKI30" s="31"/>
      <c r="AKJ30" s="31"/>
      <c r="AKK30" s="31"/>
      <c r="AKL30" s="31"/>
      <c r="AKM30" s="31"/>
      <c r="AKN30" s="31"/>
      <c r="AKO30" s="31"/>
      <c r="AKP30" s="31"/>
      <c r="AKQ30" s="31"/>
      <c r="AKR30" s="31"/>
      <c r="AKS30" s="31"/>
      <c r="AKT30" s="31"/>
      <c r="AKU30" s="31"/>
      <c r="AKV30" s="31"/>
      <c r="AKW30" s="31"/>
      <c r="AKX30" s="31"/>
      <c r="AKY30" s="31"/>
      <c r="AKZ30" s="31"/>
      <c r="ALA30" s="31"/>
      <c r="ALB30" s="31"/>
      <c r="ALC30" s="31"/>
      <c r="ALD30" s="31"/>
      <c r="ALE30" s="31"/>
      <c r="ALF30" s="31"/>
      <c r="ALG30" s="31"/>
      <c r="ALH30" s="31"/>
      <c r="ALI30" s="31"/>
      <c r="ALJ30" s="31"/>
      <c r="ALK30" s="31"/>
      <c r="ALL30" s="31"/>
      <c r="ALM30" s="31"/>
      <c r="ALN30" s="31"/>
      <c r="ALO30" s="31"/>
      <c r="ALP30" s="31"/>
      <c r="ALQ30" s="31"/>
      <c r="ALR30" s="31"/>
      <c r="ALS30" s="31"/>
      <c r="ALT30" s="31"/>
      <c r="ALU30" s="31"/>
      <c r="ALV30" s="31"/>
      <c r="ALW30" s="31"/>
      <c r="ALX30" s="31"/>
      <c r="ALY30" s="31"/>
      <c r="ALZ30" s="31"/>
      <c r="AMA30" s="31"/>
      <c r="AMB30" s="31"/>
      <c r="AMC30" s="31"/>
      <c r="AMD30" s="31"/>
      <c r="AME30" s="31"/>
      <c r="AMF30" s="31"/>
      <c r="AMG30" s="31"/>
      <c r="AMH30" s="31"/>
      <c r="AMI30" s="31"/>
      <c r="AMJ30" s="31"/>
      <c r="AMK30" s="31"/>
    </row>
    <row r="31" customFormat="false" ht="13.5" hidden="false" customHeight="false" outlineLevel="0" collapsed="false">
      <c r="A31" s="37"/>
      <c r="B31" s="37"/>
      <c r="C31" s="37"/>
      <c r="D31" s="37"/>
      <c r="E31" s="37"/>
      <c r="F31" s="37"/>
      <c r="G31" s="38"/>
      <c r="H31" s="39"/>
      <c r="I31" s="38"/>
      <c r="J31" s="39"/>
      <c r="K31" s="75"/>
      <c r="L31" s="37"/>
      <c r="M31" s="37"/>
      <c r="N31" s="37"/>
      <c r="O31" s="37"/>
      <c r="P31" s="37"/>
      <c r="Q31" s="37"/>
      <c r="R31" s="37"/>
      <c r="S31" s="37"/>
      <c r="T31" s="37"/>
      <c r="U31" s="36"/>
      <c r="V31" s="37"/>
      <c r="W31" s="36"/>
      <c r="X31" s="37"/>
      <c r="Y31" s="37"/>
      <c r="Z31" s="37"/>
      <c r="AA31" s="37"/>
      <c r="AB31" s="37"/>
      <c r="AC31" s="37"/>
      <c r="AD31" s="37"/>
      <c r="AE31" s="76"/>
      <c r="AF31" s="41"/>
      <c r="AG31" s="79"/>
      <c r="AH31" s="41"/>
      <c r="AI31" s="25"/>
      <c r="AJ31" s="41"/>
      <c r="AK31" s="73"/>
      <c r="AL31" s="41"/>
      <c r="AM31" s="78"/>
      <c r="AN31" s="21"/>
      <c r="AO31" s="36"/>
      <c r="AP31" s="36"/>
      <c r="AQ31" s="36"/>
      <c r="AR31" s="36"/>
      <c r="AS31" s="36"/>
      <c r="AT31" s="28" t="str">
        <f aca="false">IF(A31="", "","'"&amp;A31&amp;"':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true","")&amp;IF(AA31="○",", lie: true","")&amp;IF(AD31="○",", investable: true","")&amp;"},")</f>
        <v/>
      </c>
      <c r="AU31" s="29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30" t="str">
        <f aca="false">IF($A31&lt;&gt;"", "    | '"&amp;$A31&amp;"'", "")</f>
        <v/>
      </c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  <c r="NZ31" s="31"/>
      <c r="OA31" s="31"/>
      <c r="OB31" s="31"/>
      <c r="OC31" s="31"/>
      <c r="OD31" s="31"/>
      <c r="OE31" s="31"/>
      <c r="OF31" s="31"/>
      <c r="OG31" s="31"/>
      <c r="OH31" s="31"/>
      <c r="OI31" s="31"/>
      <c r="OJ31" s="31"/>
      <c r="OK31" s="31"/>
      <c r="OL31" s="31"/>
      <c r="OM31" s="31"/>
      <c r="ON31" s="31"/>
      <c r="OO31" s="31"/>
      <c r="OP31" s="31"/>
      <c r="OQ31" s="31"/>
      <c r="OR31" s="31"/>
      <c r="OS31" s="31"/>
      <c r="OT31" s="31"/>
      <c r="OU31" s="31"/>
      <c r="OV31" s="31"/>
      <c r="OW31" s="31"/>
      <c r="OX31" s="31"/>
      <c r="OY31" s="31"/>
      <c r="OZ31" s="31"/>
      <c r="PA31" s="31"/>
      <c r="PB31" s="31"/>
      <c r="PC31" s="31"/>
      <c r="PD31" s="31"/>
      <c r="PE31" s="31"/>
      <c r="PF31" s="31"/>
      <c r="PG31" s="31"/>
      <c r="PH31" s="31"/>
      <c r="PI31" s="31"/>
      <c r="PJ31" s="31"/>
      <c r="PK31" s="31"/>
      <c r="PL31" s="31"/>
      <c r="PM31" s="31"/>
      <c r="PN31" s="31"/>
      <c r="PO31" s="31"/>
      <c r="PP31" s="31"/>
      <c r="PQ31" s="31"/>
      <c r="PR31" s="31"/>
      <c r="PS31" s="31"/>
      <c r="PT31" s="31"/>
      <c r="PU31" s="31"/>
      <c r="PV31" s="31"/>
      <c r="PW31" s="31"/>
      <c r="PX31" s="31"/>
      <c r="PY31" s="31"/>
      <c r="PZ31" s="31"/>
      <c r="QA31" s="31"/>
      <c r="QB31" s="31"/>
      <c r="QC31" s="31"/>
      <c r="QD31" s="31"/>
      <c r="QE31" s="31"/>
      <c r="QF31" s="31"/>
      <c r="QG31" s="31"/>
      <c r="QH31" s="31"/>
      <c r="QI31" s="31"/>
      <c r="QJ31" s="31"/>
      <c r="QK31" s="31"/>
      <c r="QL31" s="31"/>
      <c r="QM31" s="31"/>
      <c r="QN31" s="31"/>
      <c r="QO31" s="31"/>
      <c r="QP31" s="31"/>
      <c r="QQ31" s="31"/>
      <c r="QR31" s="31"/>
      <c r="QS31" s="31"/>
      <c r="QT31" s="31"/>
      <c r="QU31" s="31"/>
      <c r="QV31" s="31"/>
      <c r="QW31" s="31"/>
      <c r="QX31" s="31"/>
      <c r="QY31" s="31"/>
      <c r="QZ31" s="31"/>
      <c r="RA31" s="31"/>
      <c r="RB31" s="31"/>
      <c r="RC31" s="31"/>
      <c r="RD31" s="31"/>
      <c r="RE31" s="31"/>
      <c r="RF31" s="31"/>
      <c r="RG31" s="31"/>
      <c r="RH31" s="31"/>
      <c r="RI31" s="31"/>
      <c r="RJ31" s="31"/>
      <c r="RK31" s="31"/>
      <c r="RL31" s="31"/>
      <c r="RM31" s="31"/>
      <c r="RN31" s="31"/>
      <c r="RO31" s="31"/>
      <c r="RP31" s="31"/>
      <c r="RQ31" s="31"/>
      <c r="RR31" s="31"/>
      <c r="RS31" s="31"/>
      <c r="RT31" s="31"/>
      <c r="RU31" s="31"/>
      <c r="RV31" s="31"/>
      <c r="RW31" s="31"/>
      <c r="RX31" s="31"/>
      <c r="RY31" s="31"/>
      <c r="RZ31" s="31"/>
      <c r="SA31" s="31"/>
      <c r="SB31" s="31"/>
      <c r="SC31" s="31"/>
      <c r="SD31" s="31"/>
      <c r="SE31" s="31"/>
      <c r="SF31" s="31"/>
      <c r="SG31" s="31"/>
      <c r="SH31" s="31"/>
      <c r="SI31" s="31"/>
      <c r="SJ31" s="31"/>
      <c r="SK31" s="31"/>
      <c r="SL31" s="31"/>
      <c r="SM31" s="31"/>
      <c r="SN31" s="31"/>
      <c r="SO31" s="31"/>
      <c r="SP31" s="31"/>
      <c r="SQ31" s="31"/>
      <c r="SR31" s="31"/>
      <c r="SS31" s="31"/>
      <c r="ST31" s="31"/>
      <c r="SU31" s="31"/>
      <c r="SV31" s="31"/>
      <c r="SW31" s="31"/>
      <c r="SX31" s="31"/>
      <c r="SY31" s="31"/>
      <c r="SZ31" s="31"/>
      <c r="TA31" s="31"/>
      <c r="TB31" s="31"/>
      <c r="TC31" s="31"/>
      <c r="TD31" s="31"/>
      <c r="TE31" s="31"/>
      <c r="TF31" s="31"/>
      <c r="TG31" s="31"/>
      <c r="TH31" s="31"/>
      <c r="TI31" s="31"/>
      <c r="TJ31" s="31"/>
      <c r="TK31" s="31"/>
      <c r="TL31" s="31"/>
      <c r="TM31" s="31"/>
      <c r="TN31" s="31"/>
      <c r="TO31" s="31"/>
      <c r="TP31" s="31"/>
      <c r="TQ31" s="31"/>
      <c r="TR31" s="31"/>
      <c r="TS31" s="31"/>
      <c r="TT31" s="31"/>
      <c r="TU31" s="31"/>
      <c r="TV31" s="31"/>
      <c r="TW31" s="31"/>
      <c r="TX31" s="31"/>
      <c r="TY31" s="31"/>
      <c r="TZ31" s="31"/>
      <c r="UA31" s="31"/>
      <c r="UB31" s="31"/>
      <c r="UC31" s="31"/>
      <c r="UD31" s="31"/>
      <c r="UE31" s="31"/>
      <c r="UF31" s="31"/>
      <c r="UG31" s="31"/>
      <c r="UH31" s="31"/>
      <c r="UI31" s="31"/>
      <c r="UJ31" s="31"/>
      <c r="UK31" s="31"/>
      <c r="UL31" s="31"/>
      <c r="UM31" s="31"/>
      <c r="UN31" s="31"/>
      <c r="UO31" s="31"/>
      <c r="UP31" s="31"/>
      <c r="UQ31" s="31"/>
      <c r="UR31" s="31"/>
      <c r="US31" s="31"/>
      <c r="UT31" s="31"/>
      <c r="UU31" s="31"/>
      <c r="UV31" s="31"/>
      <c r="UW31" s="31"/>
      <c r="UX31" s="31"/>
      <c r="UY31" s="31"/>
      <c r="UZ31" s="31"/>
      <c r="VA31" s="31"/>
      <c r="VB31" s="31"/>
      <c r="VC31" s="31"/>
      <c r="VD31" s="31"/>
      <c r="VE31" s="31"/>
      <c r="VF31" s="31"/>
      <c r="VG31" s="31"/>
      <c r="VH31" s="31"/>
      <c r="VI31" s="31"/>
      <c r="VJ31" s="31"/>
      <c r="VK31" s="31"/>
      <c r="VL31" s="31"/>
      <c r="VM31" s="31"/>
      <c r="VN31" s="31"/>
      <c r="VO31" s="31"/>
      <c r="VP31" s="31"/>
      <c r="VQ31" s="31"/>
      <c r="VR31" s="31"/>
      <c r="VS31" s="31"/>
      <c r="VT31" s="31"/>
      <c r="VU31" s="31"/>
      <c r="VV31" s="31"/>
      <c r="VW31" s="31"/>
      <c r="VX31" s="31"/>
      <c r="VY31" s="31"/>
      <c r="VZ31" s="31"/>
      <c r="WA31" s="31"/>
      <c r="WB31" s="31"/>
      <c r="WC31" s="31"/>
      <c r="WD31" s="31"/>
      <c r="WE31" s="31"/>
      <c r="WF31" s="31"/>
      <c r="WG31" s="31"/>
      <c r="WH31" s="31"/>
      <c r="WI31" s="31"/>
      <c r="WJ31" s="31"/>
      <c r="WK31" s="31"/>
      <c r="WL31" s="31"/>
      <c r="WM31" s="31"/>
      <c r="WN31" s="31"/>
      <c r="WO31" s="31"/>
      <c r="WP31" s="31"/>
      <c r="WQ31" s="31"/>
      <c r="WR31" s="31"/>
      <c r="WS31" s="31"/>
      <c r="WT31" s="31"/>
      <c r="WU31" s="31"/>
      <c r="WV31" s="31"/>
      <c r="WW31" s="31"/>
      <c r="WX31" s="31"/>
      <c r="WY31" s="31"/>
      <c r="WZ31" s="31"/>
      <c r="XA31" s="31"/>
      <c r="XB31" s="31"/>
      <c r="XC31" s="31"/>
      <c r="XD31" s="31"/>
      <c r="XE31" s="31"/>
      <c r="XF31" s="31"/>
      <c r="XG31" s="31"/>
      <c r="XH31" s="31"/>
      <c r="XI31" s="31"/>
      <c r="XJ31" s="31"/>
      <c r="XK31" s="31"/>
      <c r="XL31" s="31"/>
      <c r="XM31" s="31"/>
      <c r="XN31" s="31"/>
      <c r="XO31" s="31"/>
      <c r="XP31" s="31"/>
      <c r="XQ31" s="31"/>
      <c r="XR31" s="31"/>
      <c r="XS31" s="31"/>
      <c r="XT31" s="31"/>
      <c r="XU31" s="31"/>
      <c r="XV31" s="31"/>
      <c r="XW31" s="31"/>
      <c r="XX31" s="31"/>
      <c r="XY31" s="31"/>
      <c r="XZ31" s="31"/>
      <c r="YA31" s="31"/>
      <c r="YB31" s="31"/>
      <c r="YC31" s="31"/>
      <c r="YD31" s="31"/>
      <c r="YE31" s="31"/>
      <c r="YF31" s="31"/>
      <c r="YG31" s="31"/>
      <c r="YH31" s="31"/>
      <c r="YI31" s="31"/>
      <c r="YJ31" s="31"/>
      <c r="YK31" s="31"/>
      <c r="YL31" s="31"/>
      <c r="YM31" s="31"/>
      <c r="YN31" s="31"/>
      <c r="YO31" s="31"/>
      <c r="YP31" s="31"/>
      <c r="YQ31" s="31"/>
      <c r="YR31" s="31"/>
      <c r="YS31" s="31"/>
      <c r="YT31" s="31"/>
      <c r="YU31" s="31"/>
      <c r="YV31" s="31"/>
      <c r="YW31" s="31"/>
      <c r="YX31" s="31"/>
      <c r="YY31" s="31"/>
      <c r="YZ31" s="31"/>
      <c r="ZA31" s="31"/>
      <c r="ZB31" s="31"/>
      <c r="ZC31" s="31"/>
      <c r="ZD31" s="31"/>
      <c r="ZE31" s="31"/>
      <c r="ZF31" s="31"/>
      <c r="ZG31" s="31"/>
      <c r="ZH31" s="31"/>
      <c r="ZI31" s="31"/>
      <c r="ZJ31" s="31"/>
      <c r="ZK31" s="31"/>
      <c r="ZL31" s="31"/>
      <c r="ZM31" s="31"/>
      <c r="ZN31" s="31"/>
      <c r="ZO31" s="31"/>
      <c r="ZP31" s="31"/>
      <c r="ZQ31" s="31"/>
      <c r="ZR31" s="31"/>
      <c r="ZS31" s="31"/>
      <c r="ZT31" s="31"/>
      <c r="ZU31" s="31"/>
      <c r="ZV31" s="31"/>
      <c r="ZW31" s="31"/>
      <c r="ZX31" s="31"/>
      <c r="ZY31" s="31"/>
      <c r="ZZ31" s="31"/>
      <c r="AAA31" s="31"/>
      <c r="AAB31" s="31"/>
      <c r="AAC31" s="31"/>
      <c r="AAD31" s="31"/>
      <c r="AAE31" s="31"/>
      <c r="AAF31" s="31"/>
      <c r="AAG31" s="31"/>
      <c r="AAH31" s="31"/>
      <c r="AAI31" s="31"/>
      <c r="AAJ31" s="31"/>
      <c r="AAK31" s="31"/>
      <c r="AAL31" s="31"/>
      <c r="AAM31" s="31"/>
      <c r="AAN31" s="31"/>
      <c r="AAO31" s="31"/>
      <c r="AAP31" s="31"/>
      <c r="AAQ31" s="31"/>
      <c r="AAR31" s="31"/>
      <c r="AAS31" s="31"/>
      <c r="AAT31" s="31"/>
      <c r="AAU31" s="31"/>
      <c r="AAV31" s="31"/>
      <c r="AAW31" s="31"/>
      <c r="AAX31" s="31"/>
      <c r="AAY31" s="31"/>
      <c r="AAZ31" s="31"/>
      <c r="ABA31" s="31"/>
      <c r="ABB31" s="31"/>
      <c r="ABC31" s="31"/>
      <c r="ABD31" s="31"/>
      <c r="ABE31" s="31"/>
      <c r="ABF31" s="31"/>
      <c r="ABG31" s="31"/>
      <c r="ABH31" s="31"/>
      <c r="ABI31" s="31"/>
      <c r="ABJ31" s="31"/>
      <c r="ABK31" s="31"/>
      <c r="ABL31" s="31"/>
      <c r="ABM31" s="31"/>
      <c r="ABN31" s="31"/>
      <c r="ABO31" s="31"/>
      <c r="ABP31" s="31"/>
      <c r="ABQ31" s="31"/>
      <c r="ABR31" s="31"/>
      <c r="ABS31" s="31"/>
      <c r="ABT31" s="31"/>
      <c r="ABU31" s="31"/>
      <c r="ABV31" s="31"/>
      <c r="ABW31" s="31"/>
      <c r="ABX31" s="31"/>
      <c r="ABY31" s="31"/>
      <c r="ABZ31" s="31"/>
      <c r="ACA31" s="31"/>
      <c r="ACB31" s="31"/>
      <c r="ACC31" s="31"/>
      <c r="ACD31" s="31"/>
      <c r="ACE31" s="31"/>
      <c r="ACF31" s="31"/>
      <c r="ACG31" s="31"/>
      <c r="ACH31" s="31"/>
      <c r="ACI31" s="31"/>
      <c r="ACJ31" s="31"/>
      <c r="ACK31" s="31"/>
      <c r="ACL31" s="31"/>
      <c r="ACM31" s="31"/>
      <c r="ACN31" s="31"/>
      <c r="ACO31" s="31"/>
      <c r="ACP31" s="31"/>
      <c r="ACQ31" s="31"/>
      <c r="ACR31" s="31"/>
      <c r="ACS31" s="31"/>
      <c r="ACT31" s="31"/>
      <c r="ACU31" s="31"/>
      <c r="ACV31" s="31"/>
      <c r="ACW31" s="31"/>
      <c r="ACX31" s="31"/>
      <c r="ACY31" s="31"/>
      <c r="ACZ31" s="31"/>
      <c r="ADA31" s="31"/>
      <c r="ADB31" s="31"/>
      <c r="ADC31" s="31"/>
      <c r="ADD31" s="31"/>
      <c r="ADE31" s="31"/>
      <c r="ADF31" s="31"/>
      <c r="ADG31" s="31"/>
      <c r="ADH31" s="31"/>
      <c r="ADI31" s="31"/>
      <c r="ADJ31" s="31"/>
      <c r="ADK31" s="31"/>
      <c r="ADL31" s="31"/>
      <c r="ADM31" s="31"/>
      <c r="ADN31" s="31"/>
      <c r="ADO31" s="31"/>
      <c r="ADP31" s="31"/>
      <c r="ADQ31" s="31"/>
      <c r="ADR31" s="31"/>
      <c r="ADS31" s="31"/>
      <c r="ADT31" s="31"/>
      <c r="ADU31" s="31"/>
      <c r="ADV31" s="31"/>
      <c r="ADW31" s="31"/>
      <c r="ADX31" s="31"/>
      <c r="ADY31" s="31"/>
      <c r="ADZ31" s="31"/>
      <c r="AEA31" s="31"/>
      <c r="AEB31" s="31"/>
      <c r="AEC31" s="31"/>
      <c r="AED31" s="31"/>
      <c r="AEE31" s="31"/>
      <c r="AEF31" s="31"/>
      <c r="AEG31" s="31"/>
      <c r="AEH31" s="31"/>
      <c r="AEI31" s="31"/>
      <c r="AEJ31" s="31"/>
      <c r="AEK31" s="31"/>
      <c r="AEL31" s="31"/>
      <c r="AEM31" s="31"/>
      <c r="AEN31" s="31"/>
      <c r="AEO31" s="31"/>
      <c r="AEP31" s="31"/>
      <c r="AEQ31" s="31"/>
      <c r="AER31" s="31"/>
      <c r="AES31" s="31"/>
      <c r="AET31" s="31"/>
      <c r="AEU31" s="31"/>
      <c r="AEV31" s="31"/>
      <c r="AEW31" s="31"/>
      <c r="AEX31" s="31"/>
      <c r="AEY31" s="31"/>
      <c r="AEZ31" s="31"/>
      <c r="AFA31" s="31"/>
      <c r="AFB31" s="31"/>
      <c r="AFC31" s="31"/>
      <c r="AFD31" s="31"/>
      <c r="AFE31" s="31"/>
      <c r="AFF31" s="31"/>
      <c r="AFG31" s="31"/>
      <c r="AFH31" s="31"/>
      <c r="AFI31" s="31"/>
      <c r="AFJ31" s="31"/>
      <c r="AFK31" s="31"/>
      <c r="AFL31" s="31"/>
      <c r="AFM31" s="31"/>
      <c r="AFN31" s="31"/>
      <c r="AFO31" s="31"/>
      <c r="AFP31" s="31"/>
      <c r="AFQ31" s="31"/>
      <c r="AFR31" s="31"/>
      <c r="AFS31" s="31"/>
      <c r="AFT31" s="31"/>
      <c r="AFU31" s="31"/>
      <c r="AFV31" s="31"/>
      <c r="AFW31" s="31"/>
      <c r="AFX31" s="31"/>
      <c r="AFY31" s="31"/>
      <c r="AFZ31" s="31"/>
      <c r="AGA31" s="31"/>
      <c r="AGB31" s="31"/>
      <c r="AGC31" s="31"/>
      <c r="AGD31" s="31"/>
      <c r="AGE31" s="31"/>
      <c r="AGF31" s="31"/>
      <c r="AGG31" s="31"/>
      <c r="AGH31" s="31"/>
      <c r="AGI31" s="31"/>
      <c r="AGJ31" s="31"/>
      <c r="AGK31" s="31"/>
      <c r="AGL31" s="31"/>
      <c r="AGM31" s="31"/>
      <c r="AGN31" s="31"/>
      <c r="AGO31" s="31"/>
      <c r="AGP31" s="31"/>
      <c r="AGQ31" s="31"/>
      <c r="AGR31" s="31"/>
      <c r="AGS31" s="31"/>
      <c r="AGT31" s="31"/>
      <c r="AGU31" s="31"/>
      <c r="AGV31" s="31"/>
      <c r="AGW31" s="31"/>
      <c r="AGX31" s="31"/>
      <c r="AGY31" s="31"/>
      <c r="AGZ31" s="31"/>
      <c r="AHA31" s="31"/>
      <c r="AHB31" s="31"/>
      <c r="AHC31" s="31"/>
      <c r="AHD31" s="31"/>
      <c r="AHE31" s="31"/>
      <c r="AHF31" s="31"/>
      <c r="AHG31" s="31"/>
      <c r="AHH31" s="31"/>
      <c r="AHI31" s="31"/>
      <c r="AHJ31" s="31"/>
      <c r="AHK31" s="31"/>
      <c r="AHL31" s="31"/>
      <c r="AHM31" s="31"/>
      <c r="AHN31" s="31"/>
      <c r="AHO31" s="31"/>
      <c r="AHP31" s="31"/>
      <c r="AHQ31" s="31"/>
      <c r="AHR31" s="31"/>
      <c r="AHS31" s="31"/>
      <c r="AHT31" s="31"/>
      <c r="AHU31" s="31"/>
      <c r="AHV31" s="31"/>
      <c r="AHW31" s="31"/>
      <c r="AHX31" s="31"/>
      <c r="AHY31" s="31"/>
      <c r="AHZ31" s="31"/>
      <c r="AIA31" s="31"/>
      <c r="AIB31" s="31"/>
      <c r="AIC31" s="31"/>
      <c r="AID31" s="31"/>
      <c r="AIE31" s="31"/>
      <c r="AIF31" s="31"/>
      <c r="AIG31" s="31"/>
      <c r="AIH31" s="31"/>
      <c r="AII31" s="31"/>
      <c r="AIJ31" s="31"/>
      <c r="AIK31" s="31"/>
      <c r="AIL31" s="31"/>
      <c r="AIM31" s="31"/>
      <c r="AIN31" s="31"/>
      <c r="AIO31" s="31"/>
      <c r="AIP31" s="31"/>
      <c r="AIQ31" s="31"/>
      <c r="AIR31" s="31"/>
      <c r="AIS31" s="31"/>
      <c r="AIT31" s="31"/>
      <c r="AIU31" s="31"/>
      <c r="AIV31" s="31"/>
      <c r="AIW31" s="31"/>
      <c r="AIX31" s="31"/>
      <c r="AIY31" s="31"/>
      <c r="AIZ31" s="31"/>
      <c r="AJA31" s="31"/>
      <c r="AJB31" s="31"/>
      <c r="AJC31" s="31"/>
      <c r="AJD31" s="31"/>
      <c r="AJE31" s="31"/>
      <c r="AJF31" s="31"/>
      <c r="AJG31" s="31"/>
      <c r="AJH31" s="31"/>
      <c r="AJI31" s="31"/>
      <c r="AJJ31" s="31"/>
      <c r="AJK31" s="31"/>
      <c r="AJL31" s="31"/>
      <c r="AJM31" s="31"/>
      <c r="AJN31" s="31"/>
      <c r="AJO31" s="31"/>
      <c r="AJP31" s="31"/>
      <c r="AJQ31" s="31"/>
      <c r="AJR31" s="31"/>
      <c r="AJS31" s="31"/>
      <c r="AJT31" s="31"/>
      <c r="AJU31" s="31"/>
      <c r="AJV31" s="31"/>
      <c r="AJW31" s="31"/>
      <c r="AJX31" s="31"/>
      <c r="AJY31" s="31"/>
      <c r="AJZ31" s="31"/>
      <c r="AKA31" s="31"/>
      <c r="AKB31" s="31"/>
      <c r="AKC31" s="31"/>
      <c r="AKD31" s="31"/>
      <c r="AKE31" s="31"/>
      <c r="AKF31" s="31"/>
      <c r="AKG31" s="31"/>
      <c r="AKH31" s="31"/>
      <c r="AKI31" s="31"/>
      <c r="AKJ31" s="31"/>
      <c r="AKK31" s="31"/>
      <c r="AKL31" s="31"/>
      <c r="AKM31" s="31"/>
      <c r="AKN31" s="31"/>
      <c r="AKO31" s="31"/>
      <c r="AKP31" s="31"/>
      <c r="AKQ31" s="31"/>
      <c r="AKR31" s="31"/>
      <c r="AKS31" s="31"/>
      <c r="AKT31" s="31"/>
      <c r="AKU31" s="31"/>
      <c r="AKV31" s="31"/>
      <c r="AKW31" s="31"/>
      <c r="AKX31" s="31"/>
      <c r="AKY31" s="31"/>
      <c r="AKZ31" s="31"/>
      <c r="ALA31" s="31"/>
      <c r="ALB31" s="31"/>
      <c r="ALC31" s="31"/>
      <c r="ALD31" s="31"/>
      <c r="ALE31" s="31"/>
      <c r="ALF31" s="31"/>
      <c r="ALG31" s="31"/>
      <c r="ALH31" s="31"/>
      <c r="ALI31" s="31"/>
      <c r="ALJ31" s="31"/>
      <c r="ALK31" s="31"/>
      <c r="ALL31" s="31"/>
      <c r="ALM31" s="31"/>
      <c r="ALN31" s="31"/>
      <c r="ALO31" s="31"/>
      <c r="ALP31" s="31"/>
      <c r="ALQ31" s="31"/>
      <c r="ALR31" s="31"/>
      <c r="ALS31" s="31"/>
      <c r="ALT31" s="31"/>
      <c r="ALU31" s="31"/>
      <c r="ALV31" s="31"/>
      <c r="ALW31" s="31"/>
      <c r="ALX31" s="31"/>
      <c r="ALY31" s="31"/>
      <c r="ALZ31" s="31"/>
      <c r="AMA31" s="31"/>
      <c r="AMB31" s="31"/>
      <c r="AMC31" s="31"/>
      <c r="AMD31" s="31"/>
      <c r="AME31" s="31"/>
      <c r="AMF31" s="31"/>
      <c r="AMG31" s="31"/>
      <c r="AMH31" s="31"/>
      <c r="AMI31" s="31"/>
      <c r="AMJ31" s="31"/>
      <c r="AMK31" s="31"/>
    </row>
    <row r="32" customFormat="false" ht="13.5" hidden="false" customHeight="false" outlineLevel="0" collapsed="false">
      <c r="A32" s="37"/>
      <c r="B32" s="37"/>
      <c r="C32" s="37"/>
      <c r="D32" s="37"/>
      <c r="E32" s="37"/>
      <c r="F32" s="37"/>
      <c r="G32" s="38"/>
      <c r="H32" s="39"/>
      <c r="I32" s="38"/>
      <c r="J32" s="39"/>
      <c r="K32" s="75"/>
      <c r="L32" s="37"/>
      <c r="M32" s="37"/>
      <c r="N32" s="37"/>
      <c r="O32" s="37"/>
      <c r="P32" s="37"/>
      <c r="Q32" s="37"/>
      <c r="R32" s="37"/>
      <c r="S32" s="37"/>
      <c r="T32" s="37"/>
      <c r="U32" s="36"/>
      <c r="V32" s="37"/>
      <c r="W32" s="36"/>
      <c r="X32" s="37"/>
      <c r="Y32" s="37"/>
      <c r="Z32" s="37"/>
      <c r="AA32" s="37"/>
      <c r="AB32" s="37"/>
      <c r="AC32" s="37"/>
      <c r="AD32" s="37"/>
      <c r="AE32" s="76"/>
      <c r="AF32" s="41"/>
      <c r="AG32" s="79"/>
      <c r="AH32" s="41"/>
      <c r="AI32" s="25"/>
      <c r="AJ32" s="41"/>
      <c r="AK32" s="73"/>
      <c r="AL32" s="41"/>
      <c r="AM32" s="78"/>
      <c r="AN32" s="21"/>
      <c r="AO32" s="36"/>
      <c r="AP32" s="36"/>
      <c r="AQ32" s="36"/>
      <c r="AR32" s="36"/>
      <c r="AS32" s="36"/>
      <c r="AT32" s="28" t="str">
        <f aca="false">IF(A32="", "","'"&amp;A32&amp;"':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true","")&amp;IF(AA32="○",", lie: true","")&amp;IF(AD32="○",", investable: true","")&amp;"},")</f>
        <v/>
      </c>
      <c r="AU32" s="29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30" t="str">
        <f aca="false">IF($A32&lt;&gt;"", "    | '"&amp;$A32&amp;"'", "")</f>
        <v/>
      </c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  <c r="NZ32" s="31"/>
      <c r="OA32" s="31"/>
      <c r="OB32" s="31"/>
      <c r="OC32" s="31"/>
      <c r="OD32" s="31"/>
      <c r="OE32" s="31"/>
      <c r="OF32" s="31"/>
      <c r="OG32" s="31"/>
      <c r="OH32" s="31"/>
      <c r="OI32" s="31"/>
      <c r="OJ32" s="31"/>
      <c r="OK32" s="31"/>
      <c r="OL32" s="31"/>
      <c r="OM32" s="31"/>
      <c r="ON32" s="31"/>
      <c r="OO32" s="31"/>
      <c r="OP32" s="31"/>
      <c r="OQ32" s="31"/>
      <c r="OR32" s="31"/>
      <c r="OS32" s="31"/>
      <c r="OT32" s="31"/>
      <c r="OU32" s="31"/>
      <c r="OV32" s="31"/>
      <c r="OW32" s="31"/>
      <c r="OX32" s="31"/>
      <c r="OY32" s="31"/>
      <c r="OZ32" s="31"/>
      <c r="PA32" s="31"/>
      <c r="PB32" s="31"/>
      <c r="PC32" s="31"/>
      <c r="PD32" s="31"/>
      <c r="PE32" s="31"/>
      <c r="PF32" s="31"/>
      <c r="PG32" s="31"/>
      <c r="PH32" s="31"/>
      <c r="PI32" s="31"/>
      <c r="PJ32" s="31"/>
      <c r="PK32" s="31"/>
      <c r="PL32" s="31"/>
      <c r="PM32" s="31"/>
      <c r="PN32" s="31"/>
      <c r="PO32" s="31"/>
      <c r="PP32" s="31"/>
      <c r="PQ32" s="31"/>
      <c r="PR32" s="31"/>
      <c r="PS32" s="31"/>
      <c r="PT32" s="31"/>
      <c r="PU32" s="31"/>
      <c r="PV32" s="31"/>
      <c r="PW32" s="31"/>
      <c r="PX32" s="31"/>
      <c r="PY32" s="31"/>
      <c r="PZ32" s="31"/>
      <c r="QA32" s="31"/>
      <c r="QB32" s="31"/>
      <c r="QC32" s="31"/>
      <c r="QD32" s="31"/>
      <c r="QE32" s="31"/>
      <c r="QF32" s="31"/>
      <c r="QG32" s="31"/>
      <c r="QH32" s="31"/>
      <c r="QI32" s="31"/>
      <c r="QJ32" s="31"/>
      <c r="QK32" s="31"/>
      <c r="QL32" s="31"/>
      <c r="QM32" s="31"/>
      <c r="QN32" s="31"/>
      <c r="QO32" s="31"/>
      <c r="QP32" s="31"/>
      <c r="QQ32" s="31"/>
      <c r="QR32" s="31"/>
      <c r="QS32" s="31"/>
      <c r="QT32" s="31"/>
      <c r="QU32" s="31"/>
      <c r="QV32" s="31"/>
      <c r="QW32" s="31"/>
      <c r="QX32" s="31"/>
      <c r="QY32" s="31"/>
      <c r="QZ32" s="31"/>
      <c r="RA32" s="31"/>
      <c r="RB32" s="31"/>
      <c r="RC32" s="31"/>
      <c r="RD32" s="31"/>
      <c r="RE32" s="31"/>
      <c r="RF32" s="31"/>
      <c r="RG32" s="31"/>
      <c r="RH32" s="31"/>
      <c r="RI32" s="31"/>
      <c r="RJ32" s="31"/>
      <c r="RK32" s="31"/>
      <c r="RL32" s="31"/>
      <c r="RM32" s="31"/>
      <c r="RN32" s="31"/>
      <c r="RO32" s="31"/>
      <c r="RP32" s="31"/>
      <c r="RQ32" s="31"/>
      <c r="RR32" s="31"/>
      <c r="RS32" s="31"/>
      <c r="RT32" s="31"/>
      <c r="RU32" s="31"/>
      <c r="RV32" s="31"/>
      <c r="RW32" s="31"/>
      <c r="RX32" s="31"/>
      <c r="RY32" s="31"/>
      <c r="RZ32" s="31"/>
      <c r="SA32" s="31"/>
      <c r="SB32" s="31"/>
      <c r="SC32" s="31"/>
      <c r="SD32" s="31"/>
      <c r="SE32" s="31"/>
      <c r="SF32" s="31"/>
      <c r="SG32" s="31"/>
      <c r="SH32" s="31"/>
      <c r="SI32" s="31"/>
      <c r="SJ32" s="31"/>
      <c r="SK32" s="31"/>
      <c r="SL32" s="31"/>
      <c r="SM32" s="31"/>
      <c r="SN32" s="31"/>
      <c r="SO32" s="31"/>
      <c r="SP32" s="31"/>
      <c r="SQ32" s="31"/>
      <c r="SR32" s="31"/>
      <c r="SS32" s="31"/>
      <c r="ST32" s="31"/>
      <c r="SU32" s="31"/>
      <c r="SV32" s="31"/>
      <c r="SW32" s="31"/>
      <c r="SX32" s="31"/>
      <c r="SY32" s="31"/>
      <c r="SZ32" s="31"/>
      <c r="TA32" s="31"/>
      <c r="TB32" s="31"/>
      <c r="TC32" s="31"/>
      <c r="TD32" s="31"/>
      <c r="TE32" s="31"/>
      <c r="TF32" s="31"/>
      <c r="TG32" s="31"/>
      <c r="TH32" s="31"/>
      <c r="TI32" s="31"/>
      <c r="TJ32" s="31"/>
      <c r="TK32" s="31"/>
      <c r="TL32" s="31"/>
      <c r="TM32" s="31"/>
      <c r="TN32" s="31"/>
      <c r="TO32" s="31"/>
      <c r="TP32" s="31"/>
      <c r="TQ32" s="31"/>
      <c r="TR32" s="31"/>
      <c r="TS32" s="31"/>
      <c r="TT32" s="31"/>
      <c r="TU32" s="31"/>
      <c r="TV32" s="31"/>
      <c r="TW32" s="31"/>
      <c r="TX32" s="31"/>
      <c r="TY32" s="31"/>
      <c r="TZ32" s="31"/>
      <c r="UA32" s="31"/>
      <c r="UB32" s="31"/>
      <c r="UC32" s="31"/>
      <c r="UD32" s="31"/>
      <c r="UE32" s="31"/>
      <c r="UF32" s="31"/>
      <c r="UG32" s="31"/>
      <c r="UH32" s="31"/>
      <c r="UI32" s="31"/>
      <c r="UJ32" s="31"/>
      <c r="UK32" s="31"/>
      <c r="UL32" s="31"/>
      <c r="UM32" s="31"/>
      <c r="UN32" s="31"/>
      <c r="UO32" s="31"/>
      <c r="UP32" s="31"/>
      <c r="UQ32" s="31"/>
      <c r="UR32" s="31"/>
      <c r="US32" s="31"/>
      <c r="UT32" s="31"/>
      <c r="UU32" s="31"/>
      <c r="UV32" s="31"/>
      <c r="UW32" s="31"/>
      <c r="UX32" s="31"/>
      <c r="UY32" s="31"/>
      <c r="UZ32" s="31"/>
      <c r="VA32" s="31"/>
      <c r="VB32" s="31"/>
      <c r="VC32" s="31"/>
      <c r="VD32" s="31"/>
      <c r="VE32" s="31"/>
      <c r="VF32" s="31"/>
      <c r="VG32" s="31"/>
      <c r="VH32" s="31"/>
      <c r="VI32" s="31"/>
      <c r="VJ32" s="31"/>
      <c r="VK32" s="31"/>
      <c r="VL32" s="31"/>
      <c r="VM32" s="31"/>
      <c r="VN32" s="31"/>
      <c r="VO32" s="31"/>
      <c r="VP32" s="31"/>
      <c r="VQ32" s="31"/>
      <c r="VR32" s="31"/>
      <c r="VS32" s="31"/>
      <c r="VT32" s="31"/>
      <c r="VU32" s="31"/>
      <c r="VV32" s="31"/>
      <c r="VW32" s="31"/>
      <c r="VX32" s="31"/>
      <c r="VY32" s="31"/>
      <c r="VZ32" s="31"/>
      <c r="WA32" s="31"/>
      <c r="WB32" s="31"/>
      <c r="WC32" s="31"/>
      <c r="WD32" s="31"/>
      <c r="WE32" s="31"/>
      <c r="WF32" s="31"/>
      <c r="WG32" s="31"/>
      <c r="WH32" s="31"/>
      <c r="WI32" s="31"/>
      <c r="WJ32" s="31"/>
      <c r="WK32" s="31"/>
      <c r="WL32" s="31"/>
      <c r="WM32" s="31"/>
      <c r="WN32" s="31"/>
      <c r="WO32" s="31"/>
      <c r="WP32" s="31"/>
      <c r="WQ32" s="31"/>
      <c r="WR32" s="31"/>
      <c r="WS32" s="31"/>
      <c r="WT32" s="31"/>
      <c r="WU32" s="31"/>
      <c r="WV32" s="31"/>
      <c r="WW32" s="31"/>
      <c r="WX32" s="31"/>
      <c r="WY32" s="31"/>
      <c r="WZ32" s="31"/>
      <c r="XA32" s="31"/>
      <c r="XB32" s="31"/>
      <c r="XC32" s="31"/>
      <c r="XD32" s="31"/>
      <c r="XE32" s="31"/>
      <c r="XF32" s="31"/>
      <c r="XG32" s="31"/>
      <c r="XH32" s="31"/>
      <c r="XI32" s="31"/>
      <c r="XJ32" s="31"/>
      <c r="XK32" s="31"/>
      <c r="XL32" s="31"/>
      <c r="XM32" s="31"/>
      <c r="XN32" s="31"/>
      <c r="XO32" s="31"/>
      <c r="XP32" s="31"/>
      <c r="XQ32" s="31"/>
      <c r="XR32" s="31"/>
      <c r="XS32" s="31"/>
      <c r="XT32" s="31"/>
      <c r="XU32" s="31"/>
      <c r="XV32" s="31"/>
      <c r="XW32" s="31"/>
      <c r="XX32" s="31"/>
      <c r="XY32" s="31"/>
      <c r="XZ32" s="31"/>
      <c r="YA32" s="31"/>
      <c r="YB32" s="31"/>
      <c r="YC32" s="31"/>
      <c r="YD32" s="31"/>
      <c r="YE32" s="31"/>
      <c r="YF32" s="31"/>
      <c r="YG32" s="31"/>
      <c r="YH32" s="31"/>
      <c r="YI32" s="31"/>
      <c r="YJ32" s="31"/>
      <c r="YK32" s="31"/>
      <c r="YL32" s="31"/>
      <c r="YM32" s="31"/>
      <c r="YN32" s="31"/>
      <c r="YO32" s="31"/>
      <c r="YP32" s="31"/>
      <c r="YQ32" s="31"/>
      <c r="YR32" s="31"/>
      <c r="YS32" s="31"/>
      <c r="YT32" s="31"/>
      <c r="YU32" s="31"/>
      <c r="YV32" s="31"/>
      <c r="YW32" s="31"/>
      <c r="YX32" s="31"/>
      <c r="YY32" s="31"/>
      <c r="YZ32" s="31"/>
      <c r="ZA32" s="31"/>
      <c r="ZB32" s="31"/>
      <c r="ZC32" s="31"/>
      <c r="ZD32" s="31"/>
      <c r="ZE32" s="31"/>
      <c r="ZF32" s="31"/>
      <c r="ZG32" s="31"/>
      <c r="ZH32" s="31"/>
      <c r="ZI32" s="31"/>
      <c r="ZJ32" s="31"/>
      <c r="ZK32" s="31"/>
      <c r="ZL32" s="31"/>
      <c r="ZM32" s="31"/>
      <c r="ZN32" s="31"/>
      <c r="ZO32" s="31"/>
      <c r="ZP32" s="31"/>
      <c r="ZQ32" s="31"/>
      <c r="ZR32" s="31"/>
      <c r="ZS32" s="31"/>
      <c r="ZT32" s="31"/>
      <c r="ZU32" s="31"/>
      <c r="ZV32" s="31"/>
      <c r="ZW32" s="31"/>
      <c r="ZX32" s="31"/>
      <c r="ZY32" s="31"/>
      <c r="ZZ32" s="31"/>
      <c r="AAA32" s="31"/>
      <c r="AAB32" s="31"/>
      <c r="AAC32" s="31"/>
      <c r="AAD32" s="31"/>
      <c r="AAE32" s="31"/>
      <c r="AAF32" s="31"/>
      <c r="AAG32" s="31"/>
      <c r="AAH32" s="31"/>
      <c r="AAI32" s="31"/>
      <c r="AAJ32" s="31"/>
      <c r="AAK32" s="31"/>
      <c r="AAL32" s="31"/>
      <c r="AAM32" s="31"/>
      <c r="AAN32" s="31"/>
      <c r="AAO32" s="31"/>
      <c r="AAP32" s="31"/>
      <c r="AAQ32" s="31"/>
      <c r="AAR32" s="31"/>
      <c r="AAS32" s="31"/>
      <c r="AAT32" s="31"/>
      <c r="AAU32" s="31"/>
      <c r="AAV32" s="31"/>
      <c r="AAW32" s="31"/>
      <c r="AAX32" s="31"/>
      <c r="AAY32" s="31"/>
      <c r="AAZ32" s="31"/>
      <c r="ABA32" s="31"/>
      <c r="ABB32" s="31"/>
      <c r="ABC32" s="31"/>
      <c r="ABD32" s="31"/>
      <c r="ABE32" s="31"/>
      <c r="ABF32" s="31"/>
      <c r="ABG32" s="31"/>
      <c r="ABH32" s="31"/>
      <c r="ABI32" s="31"/>
      <c r="ABJ32" s="31"/>
      <c r="ABK32" s="31"/>
      <c r="ABL32" s="31"/>
      <c r="ABM32" s="31"/>
      <c r="ABN32" s="31"/>
      <c r="ABO32" s="31"/>
      <c r="ABP32" s="31"/>
      <c r="ABQ32" s="31"/>
      <c r="ABR32" s="31"/>
      <c r="ABS32" s="31"/>
      <c r="ABT32" s="31"/>
      <c r="ABU32" s="31"/>
      <c r="ABV32" s="31"/>
      <c r="ABW32" s="31"/>
      <c r="ABX32" s="31"/>
      <c r="ABY32" s="31"/>
      <c r="ABZ32" s="31"/>
      <c r="ACA32" s="31"/>
      <c r="ACB32" s="31"/>
      <c r="ACC32" s="31"/>
      <c r="ACD32" s="31"/>
      <c r="ACE32" s="31"/>
      <c r="ACF32" s="31"/>
      <c r="ACG32" s="31"/>
      <c r="ACH32" s="31"/>
      <c r="ACI32" s="31"/>
      <c r="ACJ32" s="31"/>
      <c r="ACK32" s="31"/>
      <c r="ACL32" s="31"/>
      <c r="ACM32" s="31"/>
      <c r="ACN32" s="31"/>
      <c r="ACO32" s="31"/>
      <c r="ACP32" s="31"/>
      <c r="ACQ32" s="31"/>
      <c r="ACR32" s="31"/>
      <c r="ACS32" s="31"/>
      <c r="ACT32" s="31"/>
      <c r="ACU32" s="31"/>
      <c r="ACV32" s="31"/>
      <c r="ACW32" s="31"/>
      <c r="ACX32" s="31"/>
      <c r="ACY32" s="31"/>
      <c r="ACZ32" s="31"/>
      <c r="ADA32" s="31"/>
      <c r="ADB32" s="31"/>
      <c r="ADC32" s="31"/>
      <c r="ADD32" s="31"/>
      <c r="ADE32" s="31"/>
      <c r="ADF32" s="31"/>
      <c r="ADG32" s="31"/>
      <c r="ADH32" s="31"/>
      <c r="ADI32" s="31"/>
      <c r="ADJ32" s="31"/>
      <c r="ADK32" s="31"/>
      <c r="ADL32" s="31"/>
      <c r="ADM32" s="31"/>
      <c r="ADN32" s="31"/>
      <c r="ADO32" s="31"/>
      <c r="ADP32" s="31"/>
      <c r="ADQ32" s="31"/>
      <c r="ADR32" s="31"/>
      <c r="ADS32" s="31"/>
      <c r="ADT32" s="31"/>
      <c r="ADU32" s="31"/>
      <c r="ADV32" s="31"/>
      <c r="ADW32" s="31"/>
      <c r="ADX32" s="31"/>
      <c r="ADY32" s="31"/>
      <c r="ADZ32" s="31"/>
      <c r="AEA32" s="31"/>
      <c r="AEB32" s="31"/>
      <c r="AEC32" s="31"/>
      <c r="AED32" s="31"/>
      <c r="AEE32" s="31"/>
      <c r="AEF32" s="31"/>
      <c r="AEG32" s="31"/>
      <c r="AEH32" s="31"/>
      <c r="AEI32" s="31"/>
      <c r="AEJ32" s="31"/>
      <c r="AEK32" s="31"/>
      <c r="AEL32" s="31"/>
      <c r="AEM32" s="31"/>
      <c r="AEN32" s="31"/>
      <c r="AEO32" s="31"/>
      <c r="AEP32" s="31"/>
      <c r="AEQ32" s="31"/>
      <c r="AER32" s="31"/>
      <c r="AES32" s="31"/>
      <c r="AET32" s="31"/>
      <c r="AEU32" s="31"/>
      <c r="AEV32" s="31"/>
      <c r="AEW32" s="31"/>
      <c r="AEX32" s="31"/>
      <c r="AEY32" s="31"/>
      <c r="AEZ32" s="31"/>
      <c r="AFA32" s="31"/>
      <c r="AFB32" s="31"/>
      <c r="AFC32" s="31"/>
      <c r="AFD32" s="31"/>
      <c r="AFE32" s="31"/>
      <c r="AFF32" s="31"/>
      <c r="AFG32" s="31"/>
      <c r="AFH32" s="31"/>
      <c r="AFI32" s="31"/>
      <c r="AFJ32" s="31"/>
      <c r="AFK32" s="31"/>
      <c r="AFL32" s="31"/>
      <c r="AFM32" s="31"/>
      <c r="AFN32" s="31"/>
      <c r="AFO32" s="31"/>
      <c r="AFP32" s="31"/>
      <c r="AFQ32" s="31"/>
      <c r="AFR32" s="31"/>
      <c r="AFS32" s="31"/>
      <c r="AFT32" s="31"/>
      <c r="AFU32" s="31"/>
      <c r="AFV32" s="31"/>
      <c r="AFW32" s="31"/>
      <c r="AFX32" s="31"/>
      <c r="AFY32" s="31"/>
      <c r="AFZ32" s="31"/>
      <c r="AGA32" s="31"/>
      <c r="AGB32" s="31"/>
      <c r="AGC32" s="31"/>
      <c r="AGD32" s="31"/>
      <c r="AGE32" s="31"/>
      <c r="AGF32" s="31"/>
      <c r="AGG32" s="31"/>
      <c r="AGH32" s="31"/>
      <c r="AGI32" s="31"/>
      <c r="AGJ32" s="31"/>
      <c r="AGK32" s="31"/>
      <c r="AGL32" s="31"/>
      <c r="AGM32" s="31"/>
      <c r="AGN32" s="31"/>
      <c r="AGO32" s="31"/>
      <c r="AGP32" s="31"/>
      <c r="AGQ32" s="31"/>
      <c r="AGR32" s="31"/>
      <c r="AGS32" s="31"/>
      <c r="AGT32" s="31"/>
      <c r="AGU32" s="31"/>
      <c r="AGV32" s="31"/>
      <c r="AGW32" s="31"/>
      <c r="AGX32" s="31"/>
      <c r="AGY32" s="31"/>
      <c r="AGZ32" s="31"/>
      <c r="AHA32" s="31"/>
      <c r="AHB32" s="31"/>
      <c r="AHC32" s="31"/>
      <c r="AHD32" s="31"/>
      <c r="AHE32" s="31"/>
      <c r="AHF32" s="31"/>
      <c r="AHG32" s="31"/>
      <c r="AHH32" s="31"/>
      <c r="AHI32" s="31"/>
      <c r="AHJ32" s="31"/>
      <c r="AHK32" s="31"/>
      <c r="AHL32" s="31"/>
      <c r="AHM32" s="31"/>
      <c r="AHN32" s="31"/>
      <c r="AHO32" s="31"/>
      <c r="AHP32" s="31"/>
      <c r="AHQ32" s="31"/>
      <c r="AHR32" s="31"/>
      <c r="AHS32" s="31"/>
      <c r="AHT32" s="31"/>
      <c r="AHU32" s="31"/>
      <c r="AHV32" s="31"/>
      <c r="AHW32" s="31"/>
      <c r="AHX32" s="31"/>
      <c r="AHY32" s="31"/>
      <c r="AHZ32" s="31"/>
      <c r="AIA32" s="31"/>
      <c r="AIB32" s="31"/>
      <c r="AIC32" s="31"/>
      <c r="AID32" s="31"/>
      <c r="AIE32" s="31"/>
      <c r="AIF32" s="31"/>
      <c r="AIG32" s="31"/>
      <c r="AIH32" s="31"/>
      <c r="AII32" s="31"/>
      <c r="AIJ32" s="31"/>
      <c r="AIK32" s="31"/>
      <c r="AIL32" s="31"/>
      <c r="AIM32" s="31"/>
      <c r="AIN32" s="31"/>
      <c r="AIO32" s="31"/>
      <c r="AIP32" s="31"/>
      <c r="AIQ32" s="31"/>
      <c r="AIR32" s="31"/>
      <c r="AIS32" s="31"/>
      <c r="AIT32" s="31"/>
      <c r="AIU32" s="31"/>
      <c r="AIV32" s="31"/>
      <c r="AIW32" s="31"/>
      <c r="AIX32" s="31"/>
      <c r="AIY32" s="31"/>
      <c r="AIZ32" s="31"/>
      <c r="AJA32" s="31"/>
      <c r="AJB32" s="31"/>
      <c r="AJC32" s="31"/>
      <c r="AJD32" s="31"/>
      <c r="AJE32" s="31"/>
      <c r="AJF32" s="31"/>
      <c r="AJG32" s="31"/>
      <c r="AJH32" s="31"/>
      <c r="AJI32" s="31"/>
      <c r="AJJ32" s="31"/>
      <c r="AJK32" s="31"/>
      <c r="AJL32" s="31"/>
      <c r="AJM32" s="31"/>
      <c r="AJN32" s="31"/>
      <c r="AJO32" s="31"/>
      <c r="AJP32" s="31"/>
      <c r="AJQ32" s="31"/>
      <c r="AJR32" s="31"/>
      <c r="AJS32" s="31"/>
      <c r="AJT32" s="31"/>
      <c r="AJU32" s="31"/>
      <c r="AJV32" s="31"/>
      <c r="AJW32" s="31"/>
      <c r="AJX32" s="31"/>
      <c r="AJY32" s="31"/>
      <c r="AJZ32" s="31"/>
      <c r="AKA32" s="31"/>
      <c r="AKB32" s="31"/>
      <c r="AKC32" s="31"/>
      <c r="AKD32" s="31"/>
      <c r="AKE32" s="31"/>
      <c r="AKF32" s="31"/>
      <c r="AKG32" s="31"/>
      <c r="AKH32" s="31"/>
      <c r="AKI32" s="31"/>
      <c r="AKJ32" s="31"/>
      <c r="AKK32" s="31"/>
      <c r="AKL32" s="31"/>
      <c r="AKM32" s="31"/>
      <c r="AKN32" s="31"/>
      <c r="AKO32" s="31"/>
      <c r="AKP32" s="31"/>
      <c r="AKQ32" s="31"/>
      <c r="AKR32" s="31"/>
      <c r="AKS32" s="31"/>
      <c r="AKT32" s="31"/>
      <c r="AKU32" s="31"/>
      <c r="AKV32" s="31"/>
      <c r="AKW32" s="31"/>
      <c r="AKX32" s="31"/>
      <c r="AKY32" s="31"/>
      <c r="AKZ32" s="31"/>
      <c r="ALA32" s="31"/>
      <c r="ALB32" s="31"/>
      <c r="ALC32" s="31"/>
      <c r="ALD32" s="31"/>
      <c r="ALE32" s="31"/>
      <c r="ALF32" s="31"/>
      <c r="ALG32" s="31"/>
      <c r="ALH32" s="31"/>
      <c r="ALI32" s="31"/>
      <c r="ALJ32" s="31"/>
      <c r="ALK32" s="31"/>
      <c r="ALL32" s="31"/>
      <c r="ALM32" s="31"/>
      <c r="ALN32" s="31"/>
      <c r="ALO32" s="31"/>
      <c r="ALP32" s="31"/>
      <c r="ALQ32" s="31"/>
      <c r="ALR32" s="31"/>
      <c r="ALS32" s="31"/>
      <c r="ALT32" s="31"/>
      <c r="ALU32" s="31"/>
      <c r="ALV32" s="31"/>
      <c r="ALW32" s="31"/>
      <c r="ALX32" s="31"/>
      <c r="ALY32" s="31"/>
      <c r="ALZ32" s="31"/>
      <c r="AMA32" s="31"/>
      <c r="AMB32" s="31"/>
      <c r="AMC32" s="31"/>
      <c r="AMD32" s="31"/>
      <c r="AME32" s="31"/>
      <c r="AMF32" s="31"/>
      <c r="AMG32" s="31"/>
      <c r="AMH32" s="31"/>
      <c r="AMI32" s="31"/>
      <c r="AMJ32" s="31"/>
      <c r="AMK32" s="31"/>
    </row>
    <row r="33" customFormat="false" ht="13.5" hidden="false" customHeight="false" outlineLevel="0" collapsed="false">
      <c r="A33" s="37"/>
      <c r="B33" s="37"/>
      <c r="C33" s="37"/>
      <c r="D33" s="37"/>
      <c r="E33" s="37"/>
      <c r="F33" s="37"/>
      <c r="G33" s="38"/>
      <c r="H33" s="39"/>
      <c r="I33" s="38"/>
      <c r="J33" s="39"/>
      <c r="K33" s="75"/>
      <c r="L33" s="37"/>
      <c r="M33" s="37"/>
      <c r="N33" s="37"/>
      <c r="O33" s="37"/>
      <c r="P33" s="37"/>
      <c r="Q33" s="37"/>
      <c r="R33" s="37"/>
      <c r="S33" s="37"/>
      <c r="T33" s="37"/>
      <c r="U33" s="36"/>
      <c r="V33" s="37"/>
      <c r="W33" s="36"/>
      <c r="X33" s="37"/>
      <c r="Y33" s="37"/>
      <c r="Z33" s="37"/>
      <c r="AA33" s="37"/>
      <c r="AB33" s="37"/>
      <c r="AC33" s="37"/>
      <c r="AD33" s="37"/>
      <c r="AE33" s="76"/>
      <c r="AF33" s="41"/>
      <c r="AG33" s="79"/>
      <c r="AH33" s="41"/>
      <c r="AI33" s="25"/>
      <c r="AJ33" s="41"/>
      <c r="AK33" s="73"/>
      <c r="AL33" s="41"/>
      <c r="AM33" s="78"/>
      <c r="AN33" s="21"/>
      <c r="AO33" s="36"/>
      <c r="AP33" s="36"/>
      <c r="AQ33" s="36"/>
      <c r="AR33" s="36"/>
      <c r="AS33" s="36"/>
      <c r="AT33" s="28" t="str">
        <f aca="false">IF(A33="", "","'"&amp;A33&amp;"': {megami: '"&amp;B33&amp;"'"&amp;IF(C33&lt;&gt;"",", anotherID: '"&amp;C33&amp;"', replace: '"&amp;D33&amp;"'","")&amp;", name: '"&amp;SUBSTITUTE(E33,"'","\'")&amp;"', nameEn: '"&amp;SUBSTITUTE(K33,"'","\'")&amp;"', nameZh: '"&amp;SUBSTITUTE(G33,"'","\'")&amp;"', nameZhG1: '"&amp;SUBSTITUTE(H33,"'","\'")&amp;"', nameKo: '"&amp;SUBSTITUTE(J33,"'","\'")&amp;"', ruby: '"&amp;F33&amp;"', rubyEn: '"&amp;L33&amp;IF(I33&lt;&gt;"", "', rubyZh: '"&amp;I33, "")&amp;"', baseType: '"&amp;VLOOKUP(M33,マスタ!$A$1:$B$99,2,0)&amp;"'"&amp;IF(N33="○",", extra: true","")&amp;IF(O33&lt;&gt;"",", extraFrom: '"&amp;O33&amp;"'","")&amp;IF(P33&lt;&gt;"",", exchangableTo: '"&amp;P33&amp;"'","")&amp;IF(Q33="○",", poison: true","")&amp;IF(R33&lt;&gt;"", ", type: '"&amp;VLOOKUP(R33,マスタ!$D$1:$E$99,2,0)&amp;"'", "")&amp;IF(S33&lt;&gt;"",", subType: '"&amp;VLOOKUP(S33,マスタ!$D$1:$E$99,2,0)&amp;"'","")&amp;""&amp;IF(T33&lt;&gt;"",", range: '"&amp;T33&amp;"'","")&amp;IF(V33&lt;&gt;"",", damage: '"&amp;V33&amp;"'","")&amp;IF(X33&lt;&gt;"",", capacity: '"&amp;X33&amp;"'","")&amp;IF(Y33&lt;&gt;"",", growth: "&amp;Y33&amp;"","")&amp;IF(Z33&lt;&gt;"",", cost: '"&amp;Z33&amp;"'","")&amp;", text: '"&amp;SUBSTITUTE(SUBSTITUTE(AE33, CHAR(13), ""),CHAR(10),"\n")&amp;IF(AF33&lt;&gt;"", "', textAdditional: '"&amp;SUBSTITUTE(SUBSTITUTE(AF33, CHAR(13), ""),CHAR(10),"\n"), "")&amp;"', textZh: '"&amp;SUBSTITUTE(SUBSTITUTE(SUBSTITUTE(AG33, CHAR(13), ""),CHAR(10),"\n"),"'","\'")&amp;"', textZhG1: '"&amp;SUBSTITUTE(SUBSTITUTE(SUBSTITUTE(AI33, CHAR(13), ""),CHAR(10),"\n"),"'","\'")&amp;IF(AH33&lt;&gt;"", "', textZhAdditional: '"&amp;SUBSTITUTE(SUBSTITUTE(AH33, CHAR(13), ""),CHAR(10),"\n"), "")&amp;IF(AJ33&lt;&gt;"", "', textZhG1Additional: '"&amp;SUBSTITUTE(SUBSTITUTE(AJ33, CHAR(13), ""),CHAR(10),"\n"), "")&amp;"', textKo: '"&amp;SUBSTITUTE(SUBSTITUTE(SUBSTITUTE(AK33, CHAR(13), ""),CHAR(10),"\n"),"'","\'")&amp;IF(AL33&lt;&gt;"", "', textKoAdditional: '"&amp;SUBSTITUTE(SUBSTITUTE(AL33, CHAR(13), ""),CHAR(10),"\n"), "")&amp;"', textEn: '"&amp;SUBSTITUTE(SUBSTITUTE(SUBSTITUTE(AM33, CHAR(13), ""),CHAR(10),"\n"),"'","\'")&amp;IF(AN33&lt;&gt;"", "', textEnAdditional: '"&amp;SUBSTITUTE(SUBSTITUTE(AN33, CHAR(13), ""),CHAR(10),"\n"), "")&amp;"'"&amp;IF(AB33="○",", sealable: true","")&amp;IF(AC33="○",", removable: true","")&amp;IF(AA33="○",", lie: true","")&amp;IF(AD33="○",", investable: true","")&amp;"},")</f>
        <v/>
      </c>
      <c r="AU33" s="29" t="str">
        <f aca="false">IF($A33&lt;&gt;"", "    /** 《"&amp;$E33&amp;"》 */ export const "&amp;SUBSTITUTE(UPPER(IF(MID($A33, 3, 1)="-", RIGHT($A33,LEN($A33)-3), $A33)), "-", "_")&amp;": TCardId = '"&amp;$A33&amp;"';", "")</f>
        <v/>
      </c>
      <c r="AV33" s="30" t="str">
        <f aca="false">IF($A33&lt;&gt;"", "    | '"&amp;$A33&amp;"'", "")</f>
        <v/>
      </c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  <c r="NZ33" s="31"/>
      <c r="OA33" s="31"/>
      <c r="OB33" s="31"/>
      <c r="OC33" s="31"/>
      <c r="OD33" s="31"/>
      <c r="OE33" s="31"/>
      <c r="OF33" s="31"/>
      <c r="OG33" s="31"/>
      <c r="OH33" s="31"/>
      <c r="OI33" s="31"/>
      <c r="OJ33" s="31"/>
      <c r="OK33" s="31"/>
      <c r="OL33" s="31"/>
      <c r="OM33" s="31"/>
      <c r="ON33" s="31"/>
      <c r="OO33" s="31"/>
      <c r="OP33" s="31"/>
      <c r="OQ33" s="31"/>
      <c r="OR33" s="31"/>
      <c r="OS33" s="31"/>
      <c r="OT33" s="31"/>
      <c r="OU33" s="31"/>
      <c r="OV33" s="31"/>
      <c r="OW33" s="31"/>
      <c r="OX33" s="31"/>
      <c r="OY33" s="31"/>
      <c r="OZ33" s="31"/>
      <c r="PA33" s="31"/>
      <c r="PB33" s="31"/>
      <c r="PC33" s="31"/>
      <c r="PD33" s="31"/>
      <c r="PE33" s="31"/>
      <c r="PF33" s="31"/>
      <c r="PG33" s="31"/>
      <c r="PH33" s="31"/>
      <c r="PI33" s="31"/>
      <c r="PJ33" s="31"/>
      <c r="PK33" s="31"/>
      <c r="PL33" s="31"/>
      <c r="PM33" s="31"/>
      <c r="PN33" s="31"/>
      <c r="PO33" s="31"/>
      <c r="PP33" s="31"/>
      <c r="PQ33" s="31"/>
      <c r="PR33" s="31"/>
      <c r="PS33" s="31"/>
      <c r="PT33" s="31"/>
      <c r="PU33" s="31"/>
      <c r="PV33" s="31"/>
      <c r="PW33" s="31"/>
      <c r="PX33" s="31"/>
      <c r="PY33" s="31"/>
      <c r="PZ33" s="31"/>
      <c r="QA33" s="31"/>
      <c r="QB33" s="31"/>
      <c r="QC33" s="31"/>
      <c r="QD33" s="31"/>
      <c r="QE33" s="31"/>
      <c r="QF33" s="31"/>
      <c r="QG33" s="31"/>
      <c r="QH33" s="31"/>
      <c r="QI33" s="31"/>
      <c r="QJ33" s="31"/>
      <c r="QK33" s="31"/>
      <c r="QL33" s="31"/>
      <c r="QM33" s="31"/>
      <c r="QN33" s="31"/>
      <c r="QO33" s="31"/>
      <c r="QP33" s="31"/>
      <c r="QQ33" s="31"/>
      <c r="QR33" s="31"/>
      <c r="QS33" s="31"/>
      <c r="QT33" s="31"/>
      <c r="QU33" s="31"/>
      <c r="QV33" s="31"/>
      <c r="QW33" s="31"/>
      <c r="QX33" s="31"/>
      <c r="QY33" s="31"/>
      <c r="QZ33" s="31"/>
      <c r="RA33" s="31"/>
      <c r="RB33" s="31"/>
      <c r="RC33" s="31"/>
      <c r="RD33" s="31"/>
      <c r="RE33" s="31"/>
      <c r="RF33" s="31"/>
      <c r="RG33" s="31"/>
      <c r="RH33" s="31"/>
      <c r="RI33" s="31"/>
      <c r="RJ33" s="31"/>
      <c r="RK33" s="31"/>
      <c r="RL33" s="31"/>
      <c r="RM33" s="31"/>
      <c r="RN33" s="31"/>
      <c r="RO33" s="31"/>
      <c r="RP33" s="31"/>
      <c r="RQ33" s="31"/>
      <c r="RR33" s="31"/>
      <c r="RS33" s="31"/>
      <c r="RT33" s="31"/>
      <c r="RU33" s="31"/>
      <c r="RV33" s="31"/>
      <c r="RW33" s="31"/>
      <c r="RX33" s="31"/>
      <c r="RY33" s="31"/>
      <c r="RZ33" s="31"/>
      <c r="SA33" s="31"/>
      <c r="SB33" s="31"/>
      <c r="SC33" s="31"/>
      <c r="SD33" s="31"/>
      <c r="SE33" s="31"/>
      <c r="SF33" s="31"/>
      <c r="SG33" s="31"/>
      <c r="SH33" s="31"/>
      <c r="SI33" s="31"/>
      <c r="SJ33" s="31"/>
      <c r="SK33" s="31"/>
      <c r="SL33" s="31"/>
      <c r="SM33" s="31"/>
      <c r="SN33" s="31"/>
      <c r="SO33" s="31"/>
      <c r="SP33" s="31"/>
      <c r="SQ33" s="31"/>
      <c r="SR33" s="31"/>
      <c r="SS33" s="31"/>
      <c r="ST33" s="31"/>
      <c r="SU33" s="31"/>
      <c r="SV33" s="31"/>
      <c r="SW33" s="31"/>
      <c r="SX33" s="31"/>
      <c r="SY33" s="31"/>
      <c r="SZ33" s="31"/>
      <c r="TA33" s="31"/>
      <c r="TB33" s="31"/>
      <c r="TC33" s="31"/>
      <c r="TD33" s="31"/>
      <c r="TE33" s="31"/>
      <c r="TF33" s="31"/>
      <c r="TG33" s="31"/>
      <c r="TH33" s="31"/>
      <c r="TI33" s="31"/>
      <c r="TJ33" s="31"/>
      <c r="TK33" s="31"/>
      <c r="TL33" s="31"/>
      <c r="TM33" s="31"/>
      <c r="TN33" s="31"/>
      <c r="TO33" s="31"/>
      <c r="TP33" s="31"/>
      <c r="TQ33" s="31"/>
      <c r="TR33" s="31"/>
      <c r="TS33" s="31"/>
      <c r="TT33" s="31"/>
      <c r="TU33" s="31"/>
      <c r="TV33" s="31"/>
      <c r="TW33" s="31"/>
      <c r="TX33" s="31"/>
      <c r="TY33" s="31"/>
      <c r="TZ33" s="31"/>
      <c r="UA33" s="31"/>
      <c r="UB33" s="31"/>
      <c r="UC33" s="31"/>
      <c r="UD33" s="31"/>
      <c r="UE33" s="31"/>
      <c r="UF33" s="31"/>
      <c r="UG33" s="31"/>
      <c r="UH33" s="31"/>
      <c r="UI33" s="31"/>
      <c r="UJ33" s="31"/>
      <c r="UK33" s="31"/>
      <c r="UL33" s="31"/>
      <c r="UM33" s="31"/>
      <c r="UN33" s="31"/>
      <c r="UO33" s="31"/>
      <c r="UP33" s="31"/>
      <c r="UQ33" s="31"/>
      <c r="UR33" s="31"/>
      <c r="US33" s="31"/>
      <c r="UT33" s="31"/>
      <c r="UU33" s="31"/>
      <c r="UV33" s="31"/>
      <c r="UW33" s="31"/>
      <c r="UX33" s="31"/>
      <c r="UY33" s="31"/>
      <c r="UZ33" s="31"/>
      <c r="VA33" s="31"/>
      <c r="VB33" s="31"/>
      <c r="VC33" s="31"/>
      <c r="VD33" s="31"/>
      <c r="VE33" s="31"/>
      <c r="VF33" s="31"/>
      <c r="VG33" s="31"/>
      <c r="VH33" s="31"/>
      <c r="VI33" s="31"/>
      <c r="VJ33" s="31"/>
      <c r="VK33" s="31"/>
      <c r="VL33" s="31"/>
      <c r="VM33" s="31"/>
      <c r="VN33" s="31"/>
      <c r="VO33" s="31"/>
      <c r="VP33" s="31"/>
      <c r="VQ33" s="31"/>
      <c r="VR33" s="31"/>
      <c r="VS33" s="31"/>
      <c r="VT33" s="31"/>
      <c r="VU33" s="31"/>
      <c r="VV33" s="31"/>
      <c r="VW33" s="31"/>
      <c r="VX33" s="31"/>
      <c r="VY33" s="31"/>
      <c r="VZ33" s="31"/>
      <c r="WA33" s="31"/>
      <c r="WB33" s="31"/>
      <c r="WC33" s="31"/>
      <c r="WD33" s="31"/>
      <c r="WE33" s="31"/>
      <c r="WF33" s="31"/>
      <c r="WG33" s="31"/>
      <c r="WH33" s="31"/>
      <c r="WI33" s="31"/>
      <c r="WJ33" s="31"/>
      <c r="WK33" s="31"/>
      <c r="WL33" s="31"/>
      <c r="WM33" s="31"/>
      <c r="WN33" s="31"/>
      <c r="WO33" s="31"/>
      <c r="WP33" s="31"/>
      <c r="WQ33" s="31"/>
      <c r="WR33" s="31"/>
      <c r="WS33" s="31"/>
      <c r="WT33" s="31"/>
      <c r="WU33" s="31"/>
      <c r="WV33" s="31"/>
      <c r="WW33" s="31"/>
      <c r="WX33" s="31"/>
      <c r="WY33" s="31"/>
      <c r="WZ33" s="31"/>
      <c r="XA33" s="31"/>
      <c r="XB33" s="31"/>
      <c r="XC33" s="31"/>
      <c r="XD33" s="31"/>
      <c r="XE33" s="31"/>
      <c r="XF33" s="31"/>
      <c r="XG33" s="31"/>
      <c r="XH33" s="31"/>
      <c r="XI33" s="31"/>
      <c r="XJ33" s="31"/>
      <c r="XK33" s="31"/>
      <c r="XL33" s="31"/>
      <c r="XM33" s="31"/>
      <c r="XN33" s="31"/>
      <c r="XO33" s="31"/>
      <c r="XP33" s="31"/>
      <c r="XQ33" s="31"/>
      <c r="XR33" s="31"/>
      <c r="XS33" s="31"/>
      <c r="XT33" s="31"/>
      <c r="XU33" s="31"/>
      <c r="XV33" s="31"/>
      <c r="XW33" s="31"/>
      <c r="XX33" s="31"/>
      <c r="XY33" s="31"/>
      <c r="XZ33" s="31"/>
      <c r="YA33" s="31"/>
      <c r="YB33" s="31"/>
      <c r="YC33" s="31"/>
      <c r="YD33" s="31"/>
      <c r="YE33" s="31"/>
      <c r="YF33" s="31"/>
      <c r="YG33" s="31"/>
      <c r="YH33" s="31"/>
      <c r="YI33" s="31"/>
      <c r="YJ33" s="31"/>
      <c r="YK33" s="31"/>
      <c r="YL33" s="31"/>
      <c r="YM33" s="31"/>
      <c r="YN33" s="31"/>
      <c r="YO33" s="31"/>
      <c r="YP33" s="31"/>
      <c r="YQ33" s="31"/>
      <c r="YR33" s="31"/>
      <c r="YS33" s="31"/>
      <c r="YT33" s="31"/>
      <c r="YU33" s="31"/>
      <c r="YV33" s="31"/>
      <c r="YW33" s="31"/>
      <c r="YX33" s="31"/>
      <c r="YY33" s="31"/>
      <c r="YZ33" s="31"/>
      <c r="ZA33" s="31"/>
      <c r="ZB33" s="31"/>
      <c r="ZC33" s="31"/>
      <c r="ZD33" s="31"/>
      <c r="ZE33" s="31"/>
      <c r="ZF33" s="31"/>
      <c r="ZG33" s="31"/>
      <c r="ZH33" s="31"/>
      <c r="ZI33" s="31"/>
      <c r="ZJ33" s="31"/>
      <c r="ZK33" s="31"/>
      <c r="ZL33" s="31"/>
      <c r="ZM33" s="31"/>
      <c r="ZN33" s="31"/>
      <c r="ZO33" s="31"/>
      <c r="ZP33" s="31"/>
      <c r="ZQ33" s="31"/>
      <c r="ZR33" s="31"/>
      <c r="ZS33" s="31"/>
      <c r="ZT33" s="31"/>
      <c r="ZU33" s="31"/>
      <c r="ZV33" s="31"/>
      <c r="ZW33" s="31"/>
      <c r="ZX33" s="31"/>
      <c r="ZY33" s="31"/>
      <c r="ZZ33" s="31"/>
      <c r="AAA33" s="31"/>
      <c r="AAB33" s="31"/>
      <c r="AAC33" s="31"/>
      <c r="AAD33" s="31"/>
      <c r="AAE33" s="31"/>
      <c r="AAF33" s="31"/>
      <c r="AAG33" s="31"/>
      <c r="AAH33" s="31"/>
      <c r="AAI33" s="31"/>
      <c r="AAJ33" s="31"/>
      <c r="AAK33" s="31"/>
      <c r="AAL33" s="31"/>
      <c r="AAM33" s="31"/>
      <c r="AAN33" s="31"/>
      <c r="AAO33" s="31"/>
      <c r="AAP33" s="31"/>
      <c r="AAQ33" s="31"/>
      <c r="AAR33" s="31"/>
      <c r="AAS33" s="31"/>
      <c r="AAT33" s="31"/>
      <c r="AAU33" s="31"/>
      <c r="AAV33" s="31"/>
      <c r="AAW33" s="31"/>
      <c r="AAX33" s="31"/>
      <c r="AAY33" s="31"/>
      <c r="AAZ33" s="31"/>
      <c r="ABA33" s="31"/>
      <c r="ABB33" s="31"/>
      <c r="ABC33" s="31"/>
      <c r="ABD33" s="31"/>
      <c r="ABE33" s="31"/>
      <c r="ABF33" s="31"/>
      <c r="ABG33" s="31"/>
      <c r="ABH33" s="31"/>
      <c r="ABI33" s="31"/>
      <c r="ABJ33" s="31"/>
      <c r="ABK33" s="31"/>
      <c r="ABL33" s="31"/>
      <c r="ABM33" s="31"/>
      <c r="ABN33" s="31"/>
      <c r="ABO33" s="31"/>
      <c r="ABP33" s="31"/>
      <c r="ABQ33" s="31"/>
      <c r="ABR33" s="31"/>
      <c r="ABS33" s="31"/>
      <c r="ABT33" s="31"/>
      <c r="ABU33" s="31"/>
      <c r="ABV33" s="31"/>
      <c r="ABW33" s="31"/>
      <c r="ABX33" s="31"/>
      <c r="ABY33" s="31"/>
      <c r="ABZ33" s="31"/>
      <c r="ACA33" s="31"/>
      <c r="ACB33" s="31"/>
      <c r="ACC33" s="31"/>
      <c r="ACD33" s="31"/>
      <c r="ACE33" s="31"/>
      <c r="ACF33" s="31"/>
      <c r="ACG33" s="31"/>
      <c r="ACH33" s="31"/>
      <c r="ACI33" s="31"/>
      <c r="ACJ33" s="31"/>
      <c r="ACK33" s="31"/>
      <c r="ACL33" s="31"/>
      <c r="ACM33" s="31"/>
      <c r="ACN33" s="31"/>
      <c r="ACO33" s="31"/>
      <c r="ACP33" s="31"/>
      <c r="ACQ33" s="31"/>
      <c r="ACR33" s="31"/>
      <c r="ACS33" s="31"/>
      <c r="ACT33" s="31"/>
      <c r="ACU33" s="31"/>
      <c r="ACV33" s="31"/>
      <c r="ACW33" s="31"/>
      <c r="ACX33" s="31"/>
      <c r="ACY33" s="31"/>
      <c r="ACZ33" s="31"/>
      <c r="ADA33" s="31"/>
      <c r="ADB33" s="31"/>
      <c r="ADC33" s="31"/>
      <c r="ADD33" s="31"/>
      <c r="ADE33" s="31"/>
      <c r="ADF33" s="31"/>
      <c r="ADG33" s="31"/>
      <c r="ADH33" s="31"/>
      <c r="ADI33" s="31"/>
      <c r="ADJ33" s="31"/>
      <c r="ADK33" s="31"/>
      <c r="ADL33" s="31"/>
      <c r="ADM33" s="31"/>
      <c r="ADN33" s="31"/>
      <c r="ADO33" s="31"/>
      <c r="ADP33" s="31"/>
      <c r="ADQ33" s="31"/>
      <c r="ADR33" s="31"/>
      <c r="ADS33" s="31"/>
      <c r="ADT33" s="31"/>
      <c r="ADU33" s="31"/>
      <c r="ADV33" s="31"/>
      <c r="ADW33" s="31"/>
      <c r="ADX33" s="31"/>
      <c r="ADY33" s="31"/>
      <c r="ADZ33" s="31"/>
      <c r="AEA33" s="31"/>
      <c r="AEB33" s="31"/>
      <c r="AEC33" s="31"/>
      <c r="AED33" s="31"/>
      <c r="AEE33" s="31"/>
      <c r="AEF33" s="31"/>
      <c r="AEG33" s="31"/>
      <c r="AEH33" s="31"/>
      <c r="AEI33" s="31"/>
      <c r="AEJ33" s="31"/>
      <c r="AEK33" s="31"/>
      <c r="AEL33" s="31"/>
      <c r="AEM33" s="31"/>
      <c r="AEN33" s="31"/>
      <c r="AEO33" s="31"/>
      <c r="AEP33" s="31"/>
      <c r="AEQ33" s="31"/>
      <c r="AER33" s="31"/>
      <c r="AES33" s="31"/>
      <c r="AET33" s="31"/>
      <c r="AEU33" s="31"/>
      <c r="AEV33" s="31"/>
      <c r="AEW33" s="31"/>
      <c r="AEX33" s="31"/>
      <c r="AEY33" s="31"/>
      <c r="AEZ33" s="31"/>
      <c r="AFA33" s="31"/>
      <c r="AFB33" s="31"/>
      <c r="AFC33" s="31"/>
      <c r="AFD33" s="31"/>
      <c r="AFE33" s="31"/>
      <c r="AFF33" s="31"/>
      <c r="AFG33" s="31"/>
      <c r="AFH33" s="31"/>
      <c r="AFI33" s="31"/>
      <c r="AFJ33" s="31"/>
      <c r="AFK33" s="31"/>
      <c r="AFL33" s="31"/>
      <c r="AFM33" s="31"/>
      <c r="AFN33" s="31"/>
      <c r="AFO33" s="31"/>
      <c r="AFP33" s="31"/>
      <c r="AFQ33" s="31"/>
      <c r="AFR33" s="31"/>
      <c r="AFS33" s="31"/>
      <c r="AFT33" s="31"/>
      <c r="AFU33" s="31"/>
      <c r="AFV33" s="31"/>
      <c r="AFW33" s="31"/>
      <c r="AFX33" s="31"/>
      <c r="AFY33" s="31"/>
      <c r="AFZ33" s="31"/>
      <c r="AGA33" s="31"/>
      <c r="AGB33" s="31"/>
      <c r="AGC33" s="31"/>
      <c r="AGD33" s="31"/>
      <c r="AGE33" s="31"/>
      <c r="AGF33" s="31"/>
      <c r="AGG33" s="31"/>
      <c r="AGH33" s="31"/>
      <c r="AGI33" s="31"/>
      <c r="AGJ33" s="31"/>
      <c r="AGK33" s="31"/>
      <c r="AGL33" s="31"/>
      <c r="AGM33" s="31"/>
      <c r="AGN33" s="31"/>
      <c r="AGO33" s="31"/>
      <c r="AGP33" s="31"/>
      <c r="AGQ33" s="31"/>
      <c r="AGR33" s="31"/>
      <c r="AGS33" s="31"/>
      <c r="AGT33" s="31"/>
      <c r="AGU33" s="31"/>
      <c r="AGV33" s="31"/>
      <c r="AGW33" s="31"/>
      <c r="AGX33" s="31"/>
      <c r="AGY33" s="31"/>
      <c r="AGZ33" s="31"/>
      <c r="AHA33" s="31"/>
      <c r="AHB33" s="31"/>
      <c r="AHC33" s="31"/>
      <c r="AHD33" s="31"/>
      <c r="AHE33" s="31"/>
      <c r="AHF33" s="31"/>
      <c r="AHG33" s="31"/>
      <c r="AHH33" s="31"/>
      <c r="AHI33" s="31"/>
      <c r="AHJ33" s="31"/>
      <c r="AHK33" s="31"/>
      <c r="AHL33" s="31"/>
      <c r="AHM33" s="31"/>
      <c r="AHN33" s="31"/>
      <c r="AHO33" s="31"/>
      <c r="AHP33" s="31"/>
      <c r="AHQ33" s="31"/>
      <c r="AHR33" s="31"/>
      <c r="AHS33" s="31"/>
      <c r="AHT33" s="31"/>
      <c r="AHU33" s="31"/>
      <c r="AHV33" s="31"/>
      <c r="AHW33" s="31"/>
      <c r="AHX33" s="31"/>
      <c r="AHY33" s="31"/>
      <c r="AHZ33" s="31"/>
      <c r="AIA33" s="31"/>
      <c r="AIB33" s="31"/>
      <c r="AIC33" s="31"/>
      <c r="AID33" s="31"/>
      <c r="AIE33" s="31"/>
      <c r="AIF33" s="31"/>
      <c r="AIG33" s="31"/>
      <c r="AIH33" s="31"/>
      <c r="AII33" s="31"/>
      <c r="AIJ33" s="31"/>
      <c r="AIK33" s="31"/>
      <c r="AIL33" s="31"/>
      <c r="AIM33" s="31"/>
      <c r="AIN33" s="31"/>
      <c r="AIO33" s="31"/>
      <c r="AIP33" s="31"/>
      <c r="AIQ33" s="31"/>
      <c r="AIR33" s="31"/>
      <c r="AIS33" s="31"/>
      <c r="AIT33" s="31"/>
      <c r="AIU33" s="31"/>
      <c r="AIV33" s="31"/>
      <c r="AIW33" s="31"/>
      <c r="AIX33" s="31"/>
      <c r="AIY33" s="31"/>
      <c r="AIZ33" s="31"/>
      <c r="AJA33" s="31"/>
      <c r="AJB33" s="31"/>
      <c r="AJC33" s="31"/>
      <c r="AJD33" s="31"/>
      <c r="AJE33" s="31"/>
      <c r="AJF33" s="31"/>
      <c r="AJG33" s="31"/>
      <c r="AJH33" s="31"/>
      <c r="AJI33" s="31"/>
      <c r="AJJ33" s="31"/>
      <c r="AJK33" s="31"/>
      <c r="AJL33" s="31"/>
      <c r="AJM33" s="31"/>
      <c r="AJN33" s="31"/>
      <c r="AJO33" s="31"/>
      <c r="AJP33" s="31"/>
      <c r="AJQ33" s="31"/>
      <c r="AJR33" s="31"/>
      <c r="AJS33" s="31"/>
      <c r="AJT33" s="31"/>
      <c r="AJU33" s="31"/>
      <c r="AJV33" s="31"/>
      <c r="AJW33" s="31"/>
      <c r="AJX33" s="31"/>
      <c r="AJY33" s="31"/>
      <c r="AJZ33" s="31"/>
      <c r="AKA33" s="31"/>
      <c r="AKB33" s="31"/>
      <c r="AKC33" s="31"/>
      <c r="AKD33" s="31"/>
      <c r="AKE33" s="31"/>
      <c r="AKF33" s="31"/>
      <c r="AKG33" s="31"/>
      <c r="AKH33" s="31"/>
      <c r="AKI33" s="31"/>
      <c r="AKJ33" s="31"/>
      <c r="AKK33" s="31"/>
      <c r="AKL33" s="31"/>
      <c r="AKM33" s="31"/>
      <c r="AKN33" s="31"/>
      <c r="AKO33" s="31"/>
      <c r="AKP33" s="31"/>
      <c r="AKQ33" s="31"/>
      <c r="AKR33" s="31"/>
      <c r="AKS33" s="31"/>
      <c r="AKT33" s="31"/>
      <c r="AKU33" s="31"/>
      <c r="AKV33" s="31"/>
      <c r="AKW33" s="31"/>
      <c r="AKX33" s="31"/>
      <c r="AKY33" s="31"/>
      <c r="AKZ33" s="31"/>
      <c r="ALA33" s="31"/>
      <c r="ALB33" s="31"/>
      <c r="ALC33" s="31"/>
      <c r="ALD33" s="31"/>
      <c r="ALE33" s="31"/>
      <c r="ALF33" s="31"/>
      <c r="ALG33" s="31"/>
      <c r="ALH33" s="31"/>
      <c r="ALI33" s="31"/>
      <c r="ALJ33" s="31"/>
      <c r="ALK33" s="31"/>
      <c r="ALL33" s="31"/>
      <c r="ALM33" s="31"/>
      <c r="ALN33" s="31"/>
      <c r="ALO33" s="31"/>
      <c r="ALP33" s="31"/>
      <c r="ALQ33" s="31"/>
      <c r="ALR33" s="31"/>
      <c r="ALS33" s="31"/>
      <c r="ALT33" s="31"/>
      <c r="ALU33" s="31"/>
      <c r="ALV33" s="31"/>
      <c r="ALW33" s="31"/>
      <c r="ALX33" s="31"/>
      <c r="ALY33" s="31"/>
      <c r="ALZ33" s="31"/>
      <c r="AMA33" s="31"/>
      <c r="AMB33" s="31"/>
      <c r="AMC33" s="31"/>
      <c r="AMD33" s="31"/>
      <c r="AME33" s="31"/>
      <c r="AMF33" s="31"/>
      <c r="AMG33" s="31"/>
      <c r="AMH33" s="31"/>
      <c r="AMI33" s="31"/>
      <c r="AMJ33" s="31"/>
      <c r="AMK33" s="31"/>
    </row>
    <row r="34" customFormat="false" ht="13.5" hidden="false" customHeight="false" outlineLevel="0" collapsed="false">
      <c r="A34" s="37"/>
      <c r="B34" s="37"/>
      <c r="C34" s="37"/>
      <c r="D34" s="37"/>
      <c r="E34" s="37"/>
      <c r="F34" s="37"/>
      <c r="G34" s="38"/>
      <c r="H34" s="39"/>
      <c r="I34" s="38"/>
      <c r="J34" s="39"/>
      <c r="K34" s="75"/>
      <c r="L34" s="37"/>
      <c r="M34" s="37"/>
      <c r="N34" s="37"/>
      <c r="O34" s="37"/>
      <c r="P34" s="37"/>
      <c r="Q34" s="37"/>
      <c r="R34" s="37"/>
      <c r="S34" s="37"/>
      <c r="T34" s="37"/>
      <c r="U34" s="36"/>
      <c r="V34" s="37"/>
      <c r="W34" s="36"/>
      <c r="X34" s="37"/>
      <c r="Y34" s="37"/>
      <c r="Z34" s="37"/>
      <c r="AA34" s="37"/>
      <c r="AB34" s="37"/>
      <c r="AC34" s="37"/>
      <c r="AD34" s="37"/>
      <c r="AE34" s="76"/>
      <c r="AF34" s="41"/>
      <c r="AG34" s="79"/>
      <c r="AH34" s="41"/>
      <c r="AI34" s="25"/>
      <c r="AJ34" s="41"/>
      <c r="AK34" s="73"/>
      <c r="AL34" s="41"/>
      <c r="AM34" s="78"/>
      <c r="AN34" s="21"/>
      <c r="AO34" s="36"/>
      <c r="AP34" s="36"/>
      <c r="AQ34" s="36"/>
      <c r="AR34" s="36"/>
      <c r="AS34" s="36"/>
      <c r="AT34" s="28" t="str">
        <f aca="false">IF(A34="", "","'"&amp;A34&amp;"': {megami: '"&amp;B34&amp;"'"&amp;IF(C34&lt;&gt;"",", anotherID: '"&amp;C34&amp;"', replace: '"&amp;D34&amp;"'","")&amp;", name: '"&amp;SUBSTITUTE(E34,"'","\'")&amp;"', nameEn: '"&amp;SUBSTITUTE(K34,"'","\'")&amp;"', nameZh: '"&amp;SUBSTITUTE(G34,"'","\'")&amp;"', nameZhG1: '"&amp;SUBSTITUTE(H34,"'","\'")&amp;"', nameKo: '"&amp;SUBSTITUTE(J34,"'","\'")&amp;"', ruby: '"&amp;F34&amp;"', rubyEn: '"&amp;L34&amp;IF(I34&lt;&gt;"", "', rubyZh: '"&amp;I34, "")&amp;"', baseType: '"&amp;VLOOKUP(M34,マスタ!$A$1:$B$99,2,0)&amp;"'"&amp;IF(N34="○",", extra: true","")&amp;IF(O34&lt;&gt;"",", extraFrom: '"&amp;O34&amp;"'","")&amp;IF(P34&lt;&gt;"",", exchangableTo: '"&amp;P34&amp;"'","")&amp;IF(Q34="○",", poison: true","")&amp;IF(R34&lt;&gt;"", ", type: '"&amp;VLOOKUP(R34,マスタ!$D$1:$E$99,2,0)&amp;"'", "")&amp;IF(S34&lt;&gt;"",", subType: '"&amp;VLOOKUP(S34,マスタ!$D$1:$E$99,2,0)&amp;"'","")&amp;""&amp;IF(T34&lt;&gt;"",", range: '"&amp;T34&amp;"'","")&amp;IF(V34&lt;&gt;"",", damage: '"&amp;V34&amp;"'","")&amp;IF(X34&lt;&gt;"",", capacity: '"&amp;X34&amp;"'","")&amp;IF(Y34&lt;&gt;"",", growth: "&amp;Y34&amp;"","")&amp;IF(Z34&lt;&gt;"",", cost: '"&amp;Z34&amp;"'","")&amp;", text: '"&amp;SUBSTITUTE(SUBSTITUTE(AE34, CHAR(13), ""),CHAR(10),"\n")&amp;IF(AF34&lt;&gt;"", "', textAdditional: '"&amp;SUBSTITUTE(SUBSTITUTE(AF34, CHAR(13), ""),CHAR(10),"\n"), "")&amp;"', textZh: '"&amp;SUBSTITUTE(SUBSTITUTE(SUBSTITUTE(AG34, CHAR(13), ""),CHAR(10),"\n"),"'","\'")&amp;"', textZhG1: '"&amp;SUBSTITUTE(SUBSTITUTE(SUBSTITUTE(AI34, CHAR(13), ""),CHAR(10),"\n"),"'","\'")&amp;IF(AH34&lt;&gt;"", "', textZhAdditional: '"&amp;SUBSTITUTE(SUBSTITUTE(AH34, CHAR(13), ""),CHAR(10),"\n"), "")&amp;IF(AJ34&lt;&gt;"", "', textZhG1Additional: '"&amp;SUBSTITUTE(SUBSTITUTE(AJ34, CHAR(13), ""),CHAR(10),"\n"), "")&amp;"', textKo: '"&amp;SUBSTITUTE(SUBSTITUTE(SUBSTITUTE(AK34, CHAR(13), ""),CHAR(10),"\n"),"'","\'")&amp;IF(AL34&lt;&gt;"", "', textKoAdditional: '"&amp;SUBSTITUTE(SUBSTITUTE(AL34, CHAR(13), ""),CHAR(10),"\n"), "")&amp;"', textEn: '"&amp;SUBSTITUTE(SUBSTITUTE(SUBSTITUTE(AM34, CHAR(13), ""),CHAR(10),"\n"),"'","\'")&amp;IF(AN34&lt;&gt;"", "', textEnAdditional: '"&amp;SUBSTITUTE(SUBSTITUTE(AN34, CHAR(13), ""),CHAR(10),"\n"), "")&amp;"'"&amp;IF(AB34="○",", sealable: true","")&amp;IF(AC34="○",", removable: true","")&amp;IF(AA34="○",", lie: true","")&amp;IF(AD34="○",", investable: true","")&amp;"},")</f>
        <v/>
      </c>
      <c r="AU34" s="29" t="str">
        <f aca="false">IF($A34&lt;&gt;"", "    /** 《"&amp;$E34&amp;"》 */ export const "&amp;SUBSTITUTE(UPPER(IF(MID($A34, 3, 1)="-", RIGHT($A34,LEN($A34)-3), $A34)), "-", "_")&amp;": TCardId = '"&amp;$A34&amp;"';", "")</f>
        <v/>
      </c>
      <c r="AV34" s="30" t="str">
        <f aca="false">IF($A34&lt;&gt;"", "    | '"&amp;$A34&amp;"'", "")</f>
        <v/>
      </c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  <c r="JZ34" s="31"/>
      <c r="KA34" s="31"/>
      <c r="KB34" s="31"/>
      <c r="KC34" s="31"/>
      <c r="KD34" s="31"/>
      <c r="KE34" s="31"/>
      <c r="KF34" s="31"/>
      <c r="KG34" s="31"/>
      <c r="KH34" s="31"/>
      <c r="KI34" s="31"/>
      <c r="KJ34" s="31"/>
      <c r="KK34" s="31"/>
      <c r="KL34" s="31"/>
      <c r="KM34" s="31"/>
      <c r="KN34" s="31"/>
      <c r="KO34" s="31"/>
      <c r="KP34" s="31"/>
      <c r="KQ34" s="31"/>
      <c r="KR34" s="31"/>
      <c r="KS34" s="31"/>
      <c r="KT34" s="31"/>
      <c r="KU34" s="31"/>
      <c r="KV34" s="31"/>
      <c r="KW34" s="31"/>
      <c r="KX34" s="31"/>
      <c r="KY34" s="31"/>
      <c r="KZ34" s="31"/>
      <c r="LA34" s="31"/>
      <c r="LB34" s="31"/>
      <c r="LC34" s="31"/>
      <c r="LD34" s="31"/>
      <c r="LE34" s="31"/>
      <c r="LF34" s="31"/>
      <c r="LG34" s="31"/>
      <c r="LH34" s="31"/>
      <c r="LI34" s="31"/>
      <c r="LJ34" s="31"/>
      <c r="LK34" s="31"/>
      <c r="LL34" s="31"/>
      <c r="LM34" s="31"/>
      <c r="LN34" s="31"/>
      <c r="LO34" s="31"/>
      <c r="LP34" s="31"/>
      <c r="LQ34" s="31"/>
      <c r="LR34" s="31"/>
      <c r="LS34" s="31"/>
      <c r="LT34" s="31"/>
      <c r="LU34" s="31"/>
      <c r="LV34" s="31"/>
      <c r="LW34" s="31"/>
      <c r="LX34" s="31"/>
      <c r="LY34" s="31"/>
      <c r="LZ34" s="31"/>
      <c r="MA34" s="31"/>
      <c r="MB34" s="31"/>
      <c r="MC34" s="31"/>
      <c r="MD34" s="31"/>
      <c r="ME34" s="31"/>
      <c r="MF34" s="31"/>
      <c r="MG34" s="31"/>
      <c r="MH34" s="31"/>
      <c r="MI34" s="31"/>
      <c r="MJ34" s="31"/>
      <c r="MK34" s="31"/>
      <c r="ML34" s="31"/>
      <c r="MM34" s="31"/>
      <c r="MN34" s="31"/>
      <c r="MO34" s="31"/>
      <c r="MP34" s="31"/>
      <c r="MQ34" s="31"/>
      <c r="MR34" s="31"/>
      <c r="MS34" s="31"/>
      <c r="MT34" s="31"/>
      <c r="MU34" s="31"/>
      <c r="MV34" s="31"/>
      <c r="MW34" s="31"/>
      <c r="MX34" s="31"/>
      <c r="MY34" s="31"/>
      <c r="MZ34" s="31"/>
      <c r="NA34" s="31"/>
      <c r="NB34" s="31"/>
      <c r="NC34" s="31"/>
      <c r="ND34" s="31"/>
      <c r="NE34" s="31"/>
      <c r="NF34" s="31"/>
      <c r="NG34" s="31"/>
      <c r="NH34" s="31"/>
      <c r="NI34" s="31"/>
      <c r="NJ34" s="31"/>
      <c r="NK34" s="31"/>
      <c r="NL34" s="31"/>
      <c r="NM34" s="31"/>
      <c r="NN34" s="31"/>
      <c r="NO34" s="31"/>
      <c r="NP34" s="31"/>
      <c r="NQ34" s="31"/>
      <c r="NR34" s="31"/>
      <c r="NS34" s="31"/>
      <c r="NT34" s="31"/>
      <c r="NU34" s="31"/>
      <c r="NV34" s="31"/>
      <c r="NW34" s="31"/>
      <c r="NX34" s="31"/>
      <c r="NY34" s="31"/>
      <c r="NZ34" s="31"/>
      <c r="OA34" s="31"/>
      <c r="OB34" s="31"/>
      <c r="OC34" s="31"/>
      <c r="OD34" s="31"/>
      <c r="OE34" s="31"/>
      <c r="OF34" s="31"/>
      <c r="OG34" s="31"/>
      <c r="OH34" s="31"/>
      <c r="OI34" s="31"/>
      <c r="OJ34" s="31"/>
      <c r="OK34" s="31"/>
      <c r="OL34" s="31"/>
      <c r="OM34" s="31"/>
      <c r="ON34" s="31"/>
      <c r="OO34" s="31"/>
      <c r="OP34" s="31"/>
      <c r="OQ34" s="31"/>
      <c r="OR34" s="31"/>
      <c r="OS34" s="31"/>
      <c r="OT34" s="31"/>
      <c r="OU34" s="31"/>
      <c r="OV34" s="31"/>
      <c r="OW34" s="31"/>
      <c r="OX34" s="31"/>
      <c r="OY34" s="31"/>
      <c r="OZ34" s="31"/>
      <c r="PA34" s="31"/>
      <c r="PB34" s="31"/>
      <c r="PC34" s="31"/>
      <c r="PD34" s="31"/>
      <c r="PE34" s="31"/>
      <c r="PF34" s="31"/>
      <c r="PG34" s="31"/>
      <c r="PH34" s="31"/>
      <c r="PI34" s="31"/>
      <c r="PJ34" s="31"/>
      <c r="PK34" s="31"/>
      <c r="PL34" s="31"/>
      <c r="PM34" s="31"/>
      <c r="PN34" s="31"/>
      <c r="PO34" s="31"/>
      <c r="PP34" s="31"/>
      <c r="PQ34" s="31"/>
      <c r="PR34" s="31"/>
      <c r="PS34" s="31"/>
      <c r="PT34" s="31"/>
      <c r="PU34" s="31"/>
      <c r="PV34" s="31"/>
      <c r="PW34" s="31"/>
      <c r="PX34" s="31"/>
      <c r="PY34" s="31"/>
      <c r="PZ34" s="31"/>
      <c r="QA34" s="31"/>
      <c r="QB34" s="31"/>
      <c r="QC34" s="31"/>
      <c r="QD34" s="31"/>
      <c r="QE34" s="31"/>
      <c r="QF34" s="31"/>
      <c r="QG34" s="31"/>
      <c r="QH34" s="31"/>
      <c r="QI34" s="31"/>
      <c r="QJ34" s="31"/>
      <c r="QK34" s="31"/>
      <c r="QL34" s="31"/>
      <c r="QM34" s="31"/>
      <c r="QN34" s="31"/>
      <c r="QO34" s="31"/>
      <c r="QP34" s="31"/>
      <c r="QQ34" s="31"/>
      <c r="QR34" s="31"/>
      <c r="QS34" s="31"/>
      <c r="QT34" s="31"/>
      <c r="QU34" s="31"/>
      <c r="QV34" s="31"/>
      <c r="QW34" s="31"/>
      <c r="QX34" s="31"/>
      <c r="QY34" s="31"/>
      <c r="QZ34" s="31"/>
      <c r="RA34" s="31"/>
      <c r="RB34" s="31"/>
      <c r="RC34" s="31"/>
      <c r="RD34" s="31"/>
      <c r="RE34" s="31"/>
      <c r="RF34" s="31"/>
      <c r="RG34" s="31"/>
      <c r="RH34" s="31"/>
      <c r="RI34" s="31"/>
      <c r="RJ34" s="31"/>
      <c r="RK34" s="31"/>
      <c r="RL34" s="31"/>
      <c r="RM34" s="31"/>
      <c r="RN34" s="31"/>
      <c r="RO34" s="31"/>
      <c r="RP34" s="31"/>
      <c r="RQ34" s="31"/>
      <c r="RR34" s="31"/>
      <c r="RS34" s="31"/>
      <c r="RT34" s="31"/>
      <c r="RU34" s="31"/>
      <c r="RV34" s="31"/>
      <c r="RW34" s="31"/>
      <c r="RX34" s="31"/>
      <c r="RY34" s="31"/>
      <c r="RZ34" s="31"/>
      <c r="SA34" s="31"/>
      <c r="SB34" s="31"/>
      <c r="SC34" s="31"/>
      <c r="SD34" s="31"/>
      <c r="SE34" s="31"/>
      <c r="SF34" s="31"/>
      <c r="SG34" s="31"/>
      <c r="SH34" s="31"/>
      <c r="SI34" s="31"/>
      <c r="SJ34" s="31"/>
      <c r="SK34" s="31"/>
      <c r="SL34" s="31"/>
      <c r="SM34" s="31"/>
      <c r="SN34" s="31"/>
      <c r="SO34" s="31"/>
      <c r="SP34" s="31"/>
      <c r="SQ34" s="31"/>
      <c r="SR34" s="31"/>
      <c r="SS34" s="31"/>
      <c r="ST34" s="31"/>
      <c r="SU34" s="31"/>
      <c r="SV34" s="31"/>
      <c r="SW34" s="31"/>
      <c r="SX34" s="31"/>
      <c r="SY34" s="31"/>
      <c r="SZ34" s="31"/>
      <c r="TA34" s="31"/>
      <c r="TB34" s="31"/>
      <c r="TC34" s="31"/>
      <c r="TD34" s="31"/>
      <c r="TE34" s="31"/>
      <c r="TF34" s="31"/>
      <c r="TG34" s="31"/>
      <c r="TH34" s="31"/>
      <c r="TI34" s="31"/>
      <c r="TJ34" s="31"/>
      <c r="TK34" s="31"/>
      <c r="TL34" s="31"/>
      <c r="TM34" s="31"/>
      <c r="TN34" s="31"/>
      <c r="TO34" s="31"/>
      <c r="TP34" s="31"/>
      <c r="TQ34" s="31"/>
      <c r="TR34" s="31"/>
      <c r="TS34" s="31"/>
      <c r="TT34" s="31"/>
      <c r="TU34" s="31"/>
      <c r="TV34" s="31"/>
      <c r="TW34" s="31"/>
      <c r="TX34" s="31"/>
      <c r="TY34" s="31"/>
      <c r="TZ34" s="31"/>
      <c r="UA34" s="31"/>
      <c r="UB34" s="31"/>
      <c r="UC34" s="31"/>
      <c r="UD34" s="31"/>
      <c r="UE34" s="31"/>
      <c r="UF34" s="31"/>
      <c r="UG34" s="31"/>
      <c r="UH34" s="31"/>
      <c r="UI34" s="31"/>
      <c r="UJ34" s="31"/>
      <c r="UK34" s="31"/>
      <c r="UL34" s="31"/>
      <c r="UM34" s="31"/>
      <c r="UN34" s="31"/>
      <c r="UO34" s="31"/>
      <c r="UP34" s="31"/>
      <c r="UQ34" s="31"/>
      <c r="UR34" s="31"/>
      <c r="US34" s="31"/>
      <c r="UT34" s="31"/>
      <c r="UU34" s="31"/>
      <c r="UV34" s="31"/>
      <c r="UW34" s="31"/>
      <c r="UX34" s="31"/>
      <c r="UY34" s="31"/>
      <c r="UZ34" s="31"/>
      <c r="VA34" s="31"/>
      <c r="VB34" s="31"/>
      <c r="VC34" s="31"/>
      <c r="VD34" s="31"/>
      <c r="VE34" s="31"/>
      <c r="VF34" s="31"/>
      <c r="VG34" s="31"/>
      <c r="VH34" s="31"/>
      <c r="VI34" s="31"/>
      <c r="VJ34" s="31"/>
      <c r="VK34" s="31"/>
      <c r="VL34" s="31"/>
      <c r="VM34" s="31"/>
      <c r="VN34" s="31"/>
      <c r="VO34" s="31"/>
      <c r="VP34" s="31"/>
      <c r="VQ34" s="31"/>
      <c r="VR34" s="31"/>
      <c r="VS34" s="31"/>
      <c r="VT34" s="31"/>
      <c r="VU34" s="31"/>
      <c r="VV34" s="31"/>
      <c r="VW34" s="31"/>
      <c r="VX34" s="31"/>
      <c r="VY34" s="31"/>
      <c r="VZ34" s="31"/>
      <c r="WA34" s="31"/>
      <c r="WB34" s="31"/>
      <c r="WC34" s="31"/>
      <c r="WD34" s="31"/>
      <c r="WE34" s="31"/>
      <c r="WF34" s="31"/>
      <c r="WG34" s="31"/>
      <c r="WH34" s="31"/>
      <c r="WI34" s="31"/>
      <c r="WJ34" s="31"/>
      <c r="WK34" s="31"/>
      <c r="WL34" s="31"/>
      <c r="WM34" s="31"/>
      <c r="WN34" s="31"/>
      <c r="WO34" s="31"/>
      <c r="WP34" s="31"/>
      <c r="WQ34" s="31"/>
      <c r="WR34" s="31"/>
      <c r="WS34" s="31"/>
      <c r="WT34" s="31"/>
      <c r="WU34" s="31"/>
      <c r="WV34" s="31"/>
      <c r="WW34" s="31"/>
      <c r="WX34" s="31"/>
      <c r="WY34" s="31"/>
      <c r="WZ34" s="31"/>
      <c r="XA34" s="31"/>
      <c r="XB34" s="31"/>
      <c r="XC34" s="31"/>
      <c r="XD34" s="31"/>
      <c r="XE34" s="31"/>
      <c r="XF34" s="31"/>
      <c r="XG34" s="31"/>
      <c r="XH34" s="31"/>
      <c r="XI34" s="31"/>
      <c r="XJ34" s="31"/>
      <c r="XK34" s="31"/>
      <c r="XL34" s="31"/>
      <c r="XM34" s="31"/>
      <c r="XN34" s="31"/>
      <c r="XO34" s="31"/>
      <c r="XP34" s="31"/>
      <c r="XQ34" s="31"/>
      <c r="XR34" s="31"/>
      <c r="XS34" s="31"/>
      <c r="XT34" s="31"/>
      <c r="XU34" s="31"/>
      <c r="XV34" s="31"/>
      <c r="XW34" s="31"/>
      <c r="XX34" s="31"/>
      <c r="XY34" s="31"/>
      <c r="XZ34" s="31"/>
      <c r="YA34" s="31"/>
      <c r="YB34" s="31"/>
      <c r="YC34" s="31"/>
      <c r="YD34" s="31"/>
      <c r="YE34" s="31"/>
      <c r="YF34" s="31"/>
      <c r="YG34" s="31"/>
      <c r="YH34" s="31"/>
      <c r="YI34" s="31"/>
      <c r="YJ34" s="31"/>
      <c r="YK34" s="31"/>
      <c r="YL34" s="31"/>
      <c r="YM34" s="31"/>
      <c r="YN34" s="31"/>
      <c r="YO34" s="31"/>
      <c r="YP34" s="31"/>
      <c r="YQ34" s="31"/>
      <c r="YR34" s="31"/>
      <c r="YS34" s="31"/>
      <c r="YT34" s="31"/>
      <c r="YU34" s="31"/>
      <c r="YV34" s="31"/>
      <c r="YW34" s="31"/>
      <c r="YX34" s="31"/>
      <c r="YY34" s="31"/>
      <c r="YZ34" s="31"/>
      <c r="ZA34" s="31"/>
      <c r="ZB34" s="31"/>
      <c r="ZC34" s="31"/>
      <c r="ZD34" s="31"/>
      <c r="ZE34" s="31"/>
      <c r="ZF34" s="31"/>
      <c r="ZG34" s="31"/>
      <c r="ZH34" s="31"/>
      <c r="ZI34" s="31"/>
      <c r="ZJ34" s="31"/>
      <c r="ZK34" s="31"/>
      <c r="ZL34" s="31"/>
      <c r="ZM34" s="31"/>
      <c r="ZN34" s="31"/>
      <c r="ZO34" s="31"/>
      <c r="ZP34" s="31"/>
      <c r="ZQ34" s="31"/>
      <c r="ZR34" s="31"/>
      <c r="ZS34" s="31"/>
      <c r="ZT34" s="31"/>
      <c r="ZU34" s="31"/>
      <c r="ZV34" s="31"/>
      <c r="ZW34" s="31"/>
      <c r="ZX34" s="31"/>
      <c r="ZY34" s="31"/>
      <c r="ZZ34" s="31"/>
      <c r="AAA34" s="31"/>
      <c r="AAB34" s="31"/>
      <c r="AAC34" s="31"/>
      <c r="AAD34" s="31"/>
      <c r="AAE34" s="31"/>
      <c r="AAF34" s="31"/>
      <c r="AAG34" s="31"/>
      <c r="AAH34" s="31"/>
      <c r="AAI34" s="31"/>
      <c r="AAJ34" s="31"/>
      <c r="AAK34" s="31"/>
      <c r="AAL34" s="31"/>
      <c r="AAM34" s="31"/>
      <c r="AAN34" s="31"/>
      <c r="AAO34" s="31"/>
      <c r="AAP34" s="31"/>
      <c r="AAQ34" s="31"/>
      <c r="AAR34" s="31"/>
      <c r="AAS34" s="31"/>
      <c r="AAT34" s="31"/>
      <c r="AAU34" s="31"/>
      <c r="AAV34" s="31"/>
      <c r="AAW34" s="31"/>
      <c r="AAX34" s="31"/>
      <c r="AAY34" s="31"/>
      <c r="AAZ34" s="31"/>
      <c r="ABA34" s="31"/>
      <c r="ABB34" s="31"/>
      <c r="ABC34" s="31"/>
      <c r="ABD34" s="31"/>
      <c r="ABE34" s="31"/>
      <c r="ABF34" s="31"/>
      <c r="ABG34" s="31"/>
      <c r="ABH34" s="31"/>
      <c r="ABI34" s="31"/>
      <c r="ABJ34" s="31"/>
      <c r="ABK34" s="31"/>
      <c r="ABL34" s="31"/>
      <c r="ABM34" s="31"/>
      <c r="ABN34" s="31"/>
      <c r="ABO34" s="31"/>
      <c r="ABP34" s="31"/>
      <c r="ABQ34" s="31"/>
      <c r="ABR34" s="31"/>
      <c r="ABS34" s="31"/>
      <c r="ABT34" s="31"/>
      <c r="ABU34" s="31"/>
      <c r="ABV34" s="31"/>
      <c r="ABW34" s="31"/>
      <c r="ABX34" s="31"/>
      <c r="ABY34" s="31"/>
      <c r="ABZ34" s="31"/>
      <c r="ACA34" s="31"/>
      <c r="ACB34" s="31"/>
      <c r="ACC34" s="31"/>
      <c r="ACD34" s="31"/>
      <c r="ACE34" s="31"/>
      <c r="ACF34" s="31"/>
      <c r="ACG34" s="31"/>
      <c r="ACH34" s="31"/>
      <c r="ACI34" s="31"/>
      <c r="ACJ34" s="31"/>
      <c r="ACK34" s="31"/>
      <c r="ACL34" s="31"/>
      <c r="ACM34" s="31"/>
      <c r="ACN34" s="31"/>
      <c r="ACO34" s="31"/>
      <c r="ACP34" s="31"/>
      <c r="ACQ34" s="31"/>
      <c r="ACR34" s="31"/>
      <c r="ACS34" s="31"/>
      <c r="ACT34" s="31"/>
      <c r="ACU34" s="31"/>
      <c r="ACV34" s="31"/>
      <c r="ACW34" s="31"/>
      <c r="ACX34" s="31"/>
      <c r="ACY34" s="31"/>
      <c r="ACZ34" s="31"/>
      <c r="ADA34" s="31"/>
      <c r="ADB34" s="31"/>
      <c r="ADC34" s="31"/>
      <c r="ADD34" s="31"/>
      <c r="ADE34" s="31"/>
      <c r="ADF34" s="31"/>
      <c r="ADG34" s="31"/>
      <c r="ADH34" s="31"/>
      <c r="ADI34" s="31"/>
      <c r="ADJ34" s="31"/>
      <c r="ADK34" s="31"/>
      <c r="ADL34" s="31"/>
      <c r="ADM34" s="31"/>
      <c r="ADN34" s="31"/>
      <c r="ADO34" s="31"/>
      <c r="ADP34" s="31"/>
      <c r="ADQ34" s="31"/>
      <c r="ADR34" s="31"/>
      <c r="ADS34" s="31"/>
      <c r="ADT34" s="31"/>
      <c r="ADU34" s="31"/>
      <c r="ADV34" s="31"/>
      <c r="ADW34" s="31"/>
      <c r="ADX34" s="31"/>
      <c r="ADY34" s="31"/>
      <c r="ADZ34" s="31"/>
      <c r="AEA34" s="31"/>
      <c r="AEB34" s="31"/>
      <c r="AEC34" s="31"/>
      <c r="AED34" s="31"/>
      <c r="AEE34" s="31"/>
      <c r="AEF34" s="31"/>
      <c r="AEG34" s="31"/>
      <c r="AEH34" s="31"/>
      <c r="AEI34" s="31"/>
      <c r="AEJ34" s="31"/>
      <c r="AEK34" s="31"/>
      <c r="AEL34" s="31"/>
      <c r="AEM34" s="31"/>
      <c r="AEN34" s="31"/>
      <c r="AEO34" s="31"/>
      <c r="AEP34" s="31"/>
      <c r="AEQ34" s="31"/>
      <c r="AER34" s="31"/>
      <c r="AES34" s="31"/>
      <c r="AET34" s="31"/>
      <c r="AEU34" s="31"/>
      <c r="AEV34" s="31"/>
      <c r="AEW34" s="31"/>
      <c r="AEX34" s="31"/>
      <c r="AEY34" s="31"/>
      <c r="AEZ34" s="31"/>
      <c r="AFA34" s="31"/>
      <c r="AFB34" s="31"/>
      <c r="AFC34" s="31"/>
      <c r="AFD34" s="31"/>
      <c r="AFE34" s="31"/>
      <c r="AFF34" s="31"/>
      <c r="AFG34" s="31"/>
      <c r="AFH34" s="31"/>
      <c r="AFI34" s="31"/>
      <c r="AFJ34" s="31"/>
      <c r="AFK34" s="31"/>
      <c r="AFL34" s="31"/>
      <c r="AFM34" s="31"/>
      <c r="AFN34" s="31"/>
      <c r="AFO34" s="31"/>
      <c r="AFP34" s="31"/>
      <c r="AFQ34" s="31"/>
      <c r="AFR34" s="31"/>
      <c r="AFS34" s="31"/>
      <c r="AFT34" s="31"/>
      <c r="AFU34" s="31"/>
      <c r="AFV34" s="31"/>
      <c r="AFW34" s="31"/>
      <c r="AFX34" s="31"/>
      <c r="AFY34" s="31"/>
      <c r="AFZ34" s="31"/>
      <c r="AGA34" s="31"/>
      <c r="AGB34" s="31"/>
      <c r="AGC34" s="31"/>
      <c r="AGD34" s="31"/>
      <c r="AGE34" s="31"/>
      <c r="AGF34" s="31"/>
      <c r="AGG34" s="31"/>
      <c r="AGH34" s="31"/>
      <c r="AGI34" s="31"/>
      <c r="AGJ34" s="31"/>
      <c r="AGK34" s="31"/>
      <c r="AGL34" s="31"/>
      <c r="AGM34" s="31"/>
      <c r="AGN34" s="31"/>
      <c r="AGO34" s="31"/>
      <c r="AGP34" s="31"/>
      <c r="AGQ34" s="31"/>
      <c r="AGR34" s="31"/>
      <c r="AGS34" s="31"/>
      <c r="AGT34" s="31"/>
      <c r="AGU34" s="31"/>
      <c r="AGV34" s="31"/>
      <c r="AGW34" s="31"/>
      <c r="AGX34" s="31"/>
      <c r="AGY34" s="31"/>
      <c r="AGZ34" s="31"/>
      <c r="AHA34" s="31"/>
      <c r="AHB34" s="31"/>
      <c r="AHC34" s="31"/>
      <c r="AHD34" s="31"/>
      <c r="AHE34" s="31"/>
      <c r="AHF34" s="31"/>
      <c r="AHG34" s="31"/>
      <c r="AHH34" s="31"/>
      <c r="AHI34" s="31"/>
      <c r="AHJ34" s="31"/>
      <c r="AHK34" s="31"/>
      <c r="AHL34" s="31"/>
      <c r="AHM34" s="31"/>
      <c r="AHN34" s="31"/>
      <c r="AHO34" s="31"/>
      <c r="AHP34" s="31"/>
      <c r="AHQ34" s="31"/>
      <c r="AHR34" s="31"/>
      <c r="AHS34" s="31"/>
      <c r="AHT34" s="31"/>
      <c r="AHU34" s="31"/>
      <c r="AHV34" s="31"/>
      <c r="AHW34" s="31"/>
      <c r="AHX34" s="31"/>
      <c r="AHY34" s="31"/>
      <c r="AHZ34" s="31"/>
      <c r="AIA34" s="31"/>
      <c r="AIB34" s="31"/>
      <c r="AIC34" s="31"/>
      <c r="AID34" s="31"/>
      <c r="AIE34" s="31"/>
      <c r="AIF34" s="31"/>
      <c r="AIG34" s="31"/>
      <c r="AIH34" s="31"/>
      <c r="AII34" s="31"/>
      <c r="AIJ34" s="31"/>
      <c r="AIK34" s="31"/>
      <c r="AIL34" s="31"/>
      <c r="AIM34" s="31"/>
      <c r="AIN34" s="31"/>
      <c r="AIO34" s="31"/>
      <c r="AIP34" s="31"/>
      <c r="AIQ34" s="31"/>
      <c r="AIR34" s="31"/>
      <c r="AIS34" s="31"/>
      <c r="AIT34" s="31"/>
      <c r="AIU34" s="31"/>
      <c r="AIV34" s="31"/>
      <c r="AIW34" s="31"/>
      <c r="AIX34" s="31"/>
      <c r="AIY34" s="31"/>
      <c r="AIZ34" s="31"/>
      <c r="AJA34" s="31"/>
      <c r="AJB34" s="31"/>
      <c r="AJC34" s="31"/>
      <c r="AJD34" s="31"/>
      <c r="AJE34" s="31"/>
      <c r="AJF34" s="31"/>
      <c r="AJG34" s="31"/>
      <c r="AJH34" s="31"/>
      <c r="AJI34" s="31"/>
      <c r="AJJ34" s="31"/>
      <c r="AJK34" s="31"/>
      <c r="AJL34" s="31"/>
      <c r="AJM34" s="31"/>
      <c r="AJN34" s="31"/>
      <c r="AJO34" s="31"/>
      <c r="AJP34" s="31"/>
      <c r="AJQ34" s="31"/>
      <c r="AJR34" s="31"/>
      <c r="AJS34" s="31"/>
      <c r="AJT34" s="31"/>
      <c r="AJU34" s="31"/>
      <c r="AJV34" s="31"/>
      <c r="AJW34" s="31"/>
      <c r="AJX34" s="31"/>
      <c r="AJY34" s="31"/>
      <c r="AJZ34" s="31"/>
      <c r="AKA34" s="31"/>
      <c r="AKB34" s="31"/>
      <c r="AKC34" s="31"/>
      <c r="AKD34" s="31"/>
      <c r="AKE34" s="31"/>
      <c r="AKF34" s="31"/>
      <c r="AKG34" s="31"/>
      <c r="AKH34" s="31"/>
      <c r="AKI34" s="31"/>
      <c r="AKJ34" s="31"/>
      <c r="AKK34" s="31"/>
      <c r="AKL34" s="31"/>
      <c r="AKM34" s="31"/>
      <c r="AKN34" s="31"/>
      <c r="AKO34" s="31"/>
      <c r="AKP34" s="31"/>
      <c r="AKQ34" s="31"/>
      <c r="AKR34" s="31"/>
      <c r="AKS34" s="31"/>
      <c r="AKT34" s="31"/>
      <c r="AKU34" s="31"/>
      <c r="AKV34" s="31"/>
      <c r="AKW34" s="31"/>
      <c r="AKX34" s="31"/>
      <c r="AKY34" s="31"/>
      <c r="AKZ34" s="31"/>
      <c r="ALA34" s="31"/>
      <c r="ALB34" s="31"/>
      <c r="ALC34" s="31"/>
      <c r="ALD34" s="31"/>
      <c r="ALE34" s="31"/>
      <c r="ALF34" s="31"/>
      <c r="ALG34" s="31"/>
      <c r="ALH34" s="31"/>
      <c r="ALI34" s="31"/>
      <c r="ALJ34" s="31"/>
      <c r="ALK34" s="31"/>
      <c r="ALL34" s="31"/>
      <c r="ALM34" s="31"/>
      <c r="ALN34" s="31"/>
      <c r="ALO34" s="31"/>
      <c r="ALP34" s="31"/>
      <c r="ALQ34" s="31"/>
      <c r="ALR34" s="31"/>
      <c r="ALS34" s="31"/>
      <c r="ALT34" s="31"/>
      <c r="ALU34" s="31"/>
      <c r="ALV34" s="31"/>
      <c r="ALW34" s="31"/>
      <c r="ALX34" s="31"/>
      <c r="ALY34" s="31"/>
      <c r="ALZ34" s="31"/>
      <c r="AMA34" s="31"/>
      <c r="AMB34" s="31"/>
      <c r="AMC34" s="31"/>
      <c r="AMD34" s="31"/>
      <c r="AME34" s="31"/>
      <c r="AMF34" s="31"/>
      <c r="AMG34" s="31"/>
      <c r="AMH34" s="31"/>
      <c r="AMI34" s="31"/>
      <c r="AMJ34" s="31"/>
      <c r="AMK34" s="31"/>
    </row>
    <row r="35" customFormat="false" ht="13.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  <c r="I35" s="38"/>
      <c r="J35" s="39"/>
      <c r="K35" s="75"/>
      <c r="L35" s="37"/>
      <c r="M35" s="37"/>
      <c r="N35" s="37"/>
      <c r="O35" s="37"/>
      <c r="P35" s="37"/>
      <c r="Q35" s="37"/>
      <c r="R35" s="37"/>
      <c r="S35" s="37"/>
      <c r="T35" s="37"/>
      <c r="U35" s="36"/>
      <c r="V35" s="37"/>
      <c r="W35" s="36"/>
      <c r="X35" s="37"/>
      <c r="Y35" s="37"/>
      <c r="Z35" s="37"/>
      <c r="AA35" s="37"/>
      <c r="AB35" s="37"/>
      <c r="AC35" s="37"/>
      <c r="AD35" s="37"/>
      <c r="AE35" s="76"/>
      <c r="AF35" s="41"/>
      <c r="AG35" s="79"/>
      <c r="AH35" s="41"/>
      <c r="AI35" s="25"/>
      <c r="AJ35" s="41"/>
      <c r="AK35" s="73"/>
      <c r="AL35" s="41"/>
      <c r="AM35" s="78"/>
      <c r="AN35" s="21"/>
      <c r="AO35" s="36"/>
      <c r="AP35" s="36"/>
      <c r="AQ35" s="36"/>
      <c r="AR35" s="36"/>
      <c r="AS35" s="36"/>
      <c r="AT35" s="28" t="str">
        <f aca="false">IF(A35="", "","'"&amp;A35&amp;"': {megami: '"&amp;B35&amp;"'"&amp;IF(C35&lt;&gt;"",", anotherID: '"&amp;C35&amp;"', replace: '"&amp;D35&amp;"'","")&amp;", name: '"&amp;SUBSTITUTE(E35,"'","\'")&amp;"', nameEn: '"&amp;SUBSTITUTE(K35,"'","\'")&amp;"', nameZh: '"&amp;SUBSTITUTE(G35,"'","\'")&amp;"', nameZhG1: '"&amp;SUBSTITUTE(H35,"'","\'")&amp;"', nameKo: '"&amp;SUBSTITUTE(J35,"'","\'")&amp;"', ruby: '"&amp;F35&amp;"', rubyEn: '"&amp;L35&amp;IF(I35&lt;&gt;"", "', rubyZh: '"&amp;I35, "")&amp;"', baseType: '"&amp;VLOOKUP(M35,マスタ!$A$1:$B$99,2,0)&amp;"'"&amp;IF(N35="○",", extra: true","")&amp;IF(O35&lt;&gt;"",", extraFrom: '"&amp;O35&amp;"'","")&amp;IF(P35&lt;&gt;"",", exchangableTo: '"&amp;P35&amp;"'","")&amp;IF(Q35="○",", poison: true","")&amp;IF(R35&lt;&gt;"", ", type: '"&amp;VLOOKUP(R35,マスタ!$D$1:$E$99,2,0)&amp;"'", "")&amp;IF(S35&lt;&gt;"",", subType: '"&amp;VLOOKUP(S35,マスタ!$D$1:$E$99,2,0)&amp;"'","")&amp;""&amp;IF(T35&lt;&gt;"",", range: '"&amp;T35&amp;"'","")&amp;IF(V35&lt;&gt;"",", damage: '"&amp;V35&amp;"'","")&amp;IF(X35&lt;&gt;"",", capacity: '"&amp;X35&amp;"'","")&amp;IF(Y35&lt;&gt;"",", growth: "&amp;Y35&amp;"","")&amp;IF(Z35&lt;&gt;"",", cost: '"&amp;Z35&amp;"'","")&amp;", text: '"&amp;SUBSTITUTE(SUBSTITUTE(AE35, CHAR(13), ""),CHAR(10),"\n")&amp;IF(AF35&lt;&gt;"", "', textAdditional: '"&amp;SUBSTITUTE(SUBSTITUTE(AF35, CHAR(13), ""),CHAR(10),"\n"), "")&amp;"', textZh: '"&amp;SUBSTITUTE(SUBSTITUTE(SUBSTITUTE(AG35, CHAR(13), ""),CHAR(10),"\n"),"'","\'")&amp;"', textZhG1: '"&amp;SUBSTITUTE(SUBSTITUTE(SUBSTITUTE(AI35, CHAR(13), ""),CHAR(10),"\n"),"'","\'")&amp;IF(AH35&lt;&gt;"", "', textZhAdditional: '"&amp;SUBSTITUTE(SUBSTITUTE(AH35, CHAR(13), ""),CHAR(10),"\n"), "")&amp;IF(AJ35&lt;&gt;"", "', textZhG1Additional: '"&amp;SUBSTITUTE(SUBSTITUTE(AJ35, CHAR(13), ""),CHAR(10),"\n"), "")&amp;"', textKo: '"&amp;SUBSTITUTE(SUBSTITUTE(SUBSTITUTE(AK35, CHAR(13), ""),CHAR(10),"\n"),"'","\'")&amp;IF(AL35&lt;&gt;"", "', textKoAdditional: '"&amp;SUBSTITUTE(SUBSTITUTE(AL35, CHAR(13), ""),CHAR(10),"\n"), "")&amp;"', textEn: '"&amp;SUBSTITUTE(SUBSTITUTE(SUBSTITUTE(AM35, CHAR(13), ""),CHAR(10),"\n"),"'","\'")&amp;IF(AN35&lt;&gt;"", "', textEnAdditional: '"&amp;SUBSTITUTE(SUBSTITUTE(AN35, CHAR(13), ""),CHAR(10),"\n"), "")&amp;"'"&amp;IF(AB35="○",", sealable: true","")&amp;IF(AC35="○",", removable: true","")&amp;IF(AA35="○",", lie: true","")&amp;IF(AD35="○",", investable: true","")&amp;"},")</f>
        <v/>
      </c>
      <c r="AU35" s="29" t="str">
        <f aca="false">IF($A35&lt;&gt;"", "    /** 《"&amp;$E35&amp;"》 */ export const "&amp;SUBSTITUTE(UPPER(IF(MID($A35, 3, 1)="-", RIGHT($A35,LEN($A35)-3), $A35)), "-", "_")&amp;": TCardId = '"&amp;$A35&amp;"';", "")</f>
        <v/>
      </c>
      <c r="AV35" s="30" t="str">
        <f aca="false">IF($A35&lt;&gt;"", "    | '"&amp;$A35&amp;"'", "")</f>
        <v/>
      </c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  <c r="LP35" s="31"/>
      <c r="LQ35" s="31"/>
      <c r="LR35" s="31"/>
      <c r="LS35" s="31"/>
      <c r="LT35" s="31"/>
      <c r="LU35" s="31"/>
      <c r="LV35" s="31"/>
      <c r="LW35" s="31"/>
      <c r="LX35" s="31"/>
      <c r="LY35" s="31"/>
      <c r="LZ35" s="31"/>
      <c r="MA35" s="31"/>
      <c r="MB35" s="31"/>
      <c r="MC35" s="31"/>
      <c r="MD35" s="31"/>
      <c r="ME35" s="31"/>
      <c r="MF35" s="31"/>
      <c r="MG35" s="31"/>
      <c r="MH35" s="31"/>
      <c r="MI35" s="31"/>
      <c r="MJ35" s="31"/>
      <c r="MK35" s="31"/>
      <c r="ML35" s="31"/>
      <c r="MM35" s="31"/>
      <c r="MN35" s="31"/>
      <c r="MO35" s="31"/>
      <c r="MP35" s="31"/>
      <c r="MQ35" s="31"/>
      <c r="MR35" s="31"/>
      <c r="MS35" s="31"/>
      <c r="MT35" s="31"/>
      <c r="MU35" s="31"/>
      <c r="MV35" s="31"/>
      <c r="MW35" s="31"/>
      <c r="MX35" s="31"/>
      <c r="MY35" s="31"/>
      <c r="MZ35" s="31"/>
      <c r="NA35" s="31"/>
      <c r="NB35" s="31"/>
      <c r="NC35" s="31"/>
      <c r="ND35" s="31"/>
      <c r="NE35" s="31"/>
      <c r="NF35" s="31"/>
      <c r="NG35" s="31"/>
      <c r="NH35" s="31"/>
      <c r="NI35" s="31"/>
      <c r="NJ35" s="31"/>
      <c r="NK35" s="31"/>
      <c r="NL35" s="31"/>
      <c r="NM35" s="31"/>
      <c r="NN35" s="31"/>
      <c r="NO35" s="31"/>
      <c r="NP35" s="31"/>
      <c r="NQ35" s="31"/>
      <c r="NR35" s="31"/>
      <c r="NS35" s="31"/>
      <c r="NT35" s="31"/>
      <c r="NU35" s="31"/>
      <c r="NV35" s="31"/>
      <c r="NW35" s="31"/>
      <c r="NX35" s="31"/>
      <c r="NY35" s="31"/>
      <c r="NZ35" s="31"/>
      <c r="OA35" s="31"/>
      <c r="OB35" s="31"/>
      <c r="OC35" s="31"/>
      <c r="OD35" s="31"/>
      <c r="OE35" s="31"/>
      <c r="OF35" s="31"/>
      <c r="OG35" s="31"/>
      <c r="OH35" s="31"/>
      <c r="OI35" s="31"/>
      <c r="OJ35" s="31"/>
      <c r="OK35" s="31"/>
      <c r="OL35" s="31"/>
      <c r="OM35" s="31"/>
      <c r="ON35" s="31"/>
      <c r="OO35" s="31"/>
      <c r="OP35" s="31"/>
      <c r="OQ35" s="31"/>
      <c r="OR35" s="31"/>
      <c r="OS35" s="31"/>
      <c r="OT35" s="31"/>
      <c r="OU35" s="31"/>
      <c r="OV35" s="31"/>
      <c r="OW35" s="31"/>
      <c r="OX35" s="31"/>
      <c r="OY35" s="31"/>
      <c r="OZ35" s="31"/>
      <c r="PA35" s="31"/>
      <c r="PB35" s="31"/>
      <c r="PC35" s="31"/>
      <c r="PD35" s="31"/>
      <c r="PE35" s="31"/>
      <c r="PF35" s="31"/>
      <c r="PG35" s="31"/>
      <c r="PH35" s="31"/>
      <c r="PI35" s="31"/>
      <c r="PJ35" s="31"/>
      <c r="PK35" s="31"/>
      <c r="PL35" s="31"/>
      <c r="PM35" s="31"/>
      <c r="PN35" s="31"/>
      <c r="PO35" s="31"/>
      <c r="PP35" s="31"/>
      <c r="PQ35" s="31"/>
      <c r="PR35" s="31"/>
      <c r="PS35" s="31"/>
      <c r="PT35" s="31"/>
      <c r="PU35" s="31"/>
      <c r="PV35" s="31"/>
      <c r="PW35" s="31"/>
      <c r="PX35" s="31"/>
      <c r="PY35" s="31"/>
      <c r="PZ35" s="31"/>
      <c r="QA35" s="31"/>
      <c r="QB35" s="31"/>
      <c r="QC35" s="31"/>
      <c r="QD35" s="31"/>
      <c r="QE35" s="31"/>
      <c r="QF35" s="31"/>
      <c r="QG35" s="31"/>
      <c r="QH35" s="31"/>
      <c r="QI35" s="31"/>
      <c r="QJ35" s="31"/>
      <c r="QK35" s="31"/>
      <c r="QL35" s="31"/>
      <c r="QM35" s="31"/>
      <c r="QN35" s="31"/>
      <c r="QO35" s="31"/>
      <c r="QP35" s="31"/>
      <c r="QQ35" s="31"/>
      <c r="QR35" s="31"/>
      <c r="QS35" s="31"/>
      <c r="QT35" s="31"/>
      <c r="QU35" s="31"/>
      <c r="QV35" s="31"/>
      <c r="QW35" s="31"/>
      <c r="QX35" s="31"/>
      <c r="QY35" s="31"/>
      <c r="QZ35" s="31"/>
      <c r="RA35" s="31"/>
      <c r="RB35" s="31"/>
      <c r="RC35" s="31"/>
      <c r="RD35" s="31"/>
      <c r="RE35" s="31"/>
      <c r="RF35" s="31"/>
      <c r="RG35" s="31"/>
      <c r="RH35" s="31"/>
      <c r="RI35" s="31"/>
      <c r="RJ35" s="31"/>
      <c r="RK35" s="31"/>
      <c r="RL35" s="31"/>
      <c r="RM35" s="31"/>
      <c r="RN35" s="31"/>
      <c r="RO35" s="31"/>
      <c r="RP35" s="31"/>
      <c r="RQ35" s="31"/>
      <c r="RR35" s="31"/>
      <c r="RS35" s="31"/>
      <c r="RT35" s="31"/>
      <c r="RU35" s="31"/>
      <c r="RV35" s="31"/>
      <c r="RW35" s="31"/>
      <c r="RX35" s="31"/>
      <c r="RY35" s="31"/>
      <c r="RZ35" s="31"/>
      <c r="SA35" s="31"/>
      <c r="SB35" s="31"/>
      <c r="SC35" s="31"/>
      <c r="SD35" s="31"/>
      <c r="SE35" s="31"/>
      <c r="SF35" s="31"/>
      <c r="SG35" s="31"/>
      <c r="SH35" s="31"/>
      <c r="SI35" s="31"/>
      <c r="SJ35" s="31"/>
      <c r="SK35" s="31"/>
      <c r="SL35" s="31"/>
      <c r="SM35" s="31"/>
      <c r="SN35" s="31"/>
      <c r="SO35" s="31"/>
      <c r="SP35" s="31"/>
      <c r="SQ35" s="31"/>
      <c r="SR35" s="31"/>
      <c r="SS35" s="31"/>
      <c r="ST35" s="31"/>
      <c r="SU35" s="31"/>
      <c r="SV35" s="31"/>
      <c r="SW35" s="31"/>
      <c r="SX35" s="31"/>
      <c r="SY35" s="31"/>
      <c r="SZ35" s="31"/>
      <c r="TA35" s="31"/>
      <c r="TB35" s="31"/>
      <c r="TC35" s="31"/>
      <c r="TD35" s="31"/>
      <c r="TE35" s="31"/>
      <c r="TF35" s="31"/>
      <c r="TG35" s="31"/>
      <c r="TH35" s="31"/>
      <c r="TI35" s="31"/>
      <c r="TJ35" s="31"/>
      <c r="TK35" s="31"/>
      <c r="TL35" s="31"/>
      <c r="TM35" s="31"/>
      <c r="TN35" s="31"/>
      <c r="TO35" s="31"/>
      <c r="TP35" s="31"/>
      <c r="TQ35" s="31"/>
      <c r="TR35" s="31"/>
      <c r="TS35" s="31"/>
      <c r="TT35" s="31"/>
      <c r="TU35" s="31"/>
      <c r="TV35" s="31"/>
      <c r="TW35" s="31"/>
      <c r="TX35" s="31"/>
      <c r="TY35" s="31"/>
      <c r="TZ35" s="31"/>
      <c r="UA35" s="31"/>
      <c r="UB35" s="31"/>
      <c r="UC35" s="31"/>
      <c r="UD35" s="31"/>
      <c r="UE35" s="31"/>
      <c r="UF35" s="31"/>
      <c r="UG35" s="31"/>
      <c r="UH35" s="31"/>
      <c r="UI35" s="31"/>
      <c r="UJ35" s="31"/>
      <c r="UK35" s="31"/>
      <c r="UL35" s="31"/>
      <c r="UM35" s="31"/>
      <c r="UN35" s="31"/>
      <c r="UO35" s="31"/>
      <c r="UP35" s="31"/>
      <c r="UQ35" s="31"/>
      <c r="UR35" s="31"/>
      <c r="US35" s="31"/>
      <c r="UT35" s="31"/>
      <c r="UU35" s="31"/>
      <c r="UV35" s="31"/>
      <c r="UW35" s="31"/>
      <c r="UX35" s="31"/>
      <c r="UY35" s="31"/>
      <c r="UZ35" s="31"/>
      <c r="VA35" s="31"/>
      <c r="VB35" s="31"/>
      <c r="VC35" s="31"/>
      <c r="VD35" s="31"/>
      <c r="VE35" s="31"/>
      <c r="VF35" s="31"/>
      <c r="VG35" s="31"/>
      <c r="VH35" s="31"/>
      <c r="VI35" s="31"/>
      <c r="VJ35" s="31"/>
      <c r="VK35" s="31"/>
      <c r="VL35" s="31"/>
      <c r="VM35" s="31"/>
      <c r="VN35" s="31"/>
      <c r="VO35" s="31"/>
      <c r="VP35" s="31"/>
      <c r="VQ35" s="31"/>
      <c r="VR35" s="31"/>
      <c r="VS35" s="31"/>
      <c r="VT35" s="31"/>
      <c r="VU35" s="31"/>
      <c r="VV35" s="31"/>
      <c r="VW35" s="31"/>
      <c r="VX35" s="31"/>
      <c r="VY35" s="31"/>
      <c r="VZ35" s="31"/>
      <c r="WA35" s="31"/>
      <c r="WB35" s="31"/>
      <c r="WC35" s="31"/>
      <c r="WD35" s="31"/>
      <c r="WE35" s="31"/>
      <c r="WF35" s="31"/>
      <c r="WG35" s="31"/>
      <c r="WH35" s="31"/>
      <c r="WI35" s="31"/>
      <c r="WJ35" s="31"/>
      <c r="WK35" s="31"/>
      <c r="WL35" s="31"/>
      <c r="WM35" s="31"/>
      <c r="WN35" s="31"/>
      <c r="WO35" s="31"/>
      <c r="WP35" s="31"/>
      <c r="WQ35" s="31"/>
      <c r="WR35" s="31"/>
      <c r="WS35" s="31"/>
      <c r="WT35" s="31"/>
      <c r="WU35" s="31"/>
      <c r="WV35" s="31"/>
      <c r="WW35" s="31"/>
      <c r="WX35" s="31"/>
      <c r="WY35" s="31"/>
      <c r="WZ35" s="31"/>
      <c r="XA35" s="31"/>
      <c r="XB35" s="31"/>
      <c r="XC35" s="31"/>
      <c r="XD35" s="31"/>
      <c r="XE35" s="31"/>
      <c r="XF35" s="31"/>
      <c r="XG35" s="31"/>
      <c r="XH35" s="31"/>
      <c r="XI35" s="31"/>
      <c r="XJ35" s="31"/>
      <c r="XK35" s="31"/>
      <c r="XL35" s="31"/>
      <c r="XM35" s="31"/>
      <c r="XN35" s="31"/>
      <c r="XO35" s="31"/>
      <c r="XP35" s="31"/>
      <c r="XQ35" s="31"/>
      <c r="XR35" s="31"/>
      <c r="XS35" s="31"/>
      <c r="XT35" s="31"/>
      <c r="XU35" s="31"/>
      <c r="XV35" s="31"/>
      <c r="XW35" s="31"/>
      <c r="XX35" s="31"/>
      <c r="XY35" s="31"/>
      <c r="XZ35" s="31"/>
      <c r="YA35" s="31"/>
      <c r="YB35" s="31"/>
      <c r="YC35" s="31"/>
      <c r="YD35" s="31"/>
      <c r="YE35" s="31"/>
      <c r="YF35" s="31"/>
      <c r="YG35" s="31"/>
      <c r="YH35" s="31"/>
      <c r="YI35" s="31"/>
      <c r="YJ35" s="31"/>
      <c r="YK35" s="31"/>
      <c r="YL35" s="31"/>
      <c r="YM35" s="31"/>
      <c r="YN35" s="31"/>
      <c r="YO35" s="31"/>
      <c r="YP35" s="31"/>
      <c r="YQ35" s="31"/>
      <c r="YR35" s="31"/>
      <c r="YS35" s="31"/>
      <c r="YT35" s="31"/>
      <c r="YU35" s="31"/>
      <c r="YV35" s="31"/>
      <c r="YW35" s="31"/>
      <c r="YX35" s="31"/>
      <c r="YY35" s="31"/>
      <c r="YZ35" s="31"/>
      <c r="ZA35" s="31"/>
      <c r="ZB35" s="31"/>
      <c r="ZC35" s="31"/>
      <c r="ZD35" s="31"/>
      <c r="ZE35" s="31"/>
      <c r="ZF35" s="31"/>
      <c r="ZG35" s="31"/>
      <c r="ZH35" s="31"/>
      <c r="ZI35" s="31"/>
      <c r="ZJ35" s="31"/>
      <c r="ZK35" s="31"/>
      <c r="ZL35" s="31"/>
      <c r="ZM35" s="31"/>
      <c r="ZN35" s="31"/>
      <c r="ZO35" s="31"/>
      <c r="ZP35" s="31"/>
      <c r="ZQ35" s="31"/>
      <c r="ZR35" s="31"/>
      <c r="ZS35" s="31"/>
      <c r="ZT35" s="31"/>
      <c r="ZU35" s="31"/>
      <c r="ZV35" s="31"/>
      <c r="ZW35" s="31"/>
      <c r="ZX35" s="31"/>
      <c r="ZY35" s="31"/>
      <c r="ZZ35" s="31"/>
      <c r="AAA35" s="31"/>
      <c r="AAB35" s="31"/>
      <c r="AAC35" s="31"/>
      <c r="AAD35" s="31"/>
      <c r="AAE35" s="31"/>
      <c r="AAF35" s="31"/>
      <c r="AAG35" s="31"/>
      <c r="AAH35" s="31"/>
      <c r="AAI35" s="31"/>
      <c r="AAJ35" s="31"/>
      <c r="AAK35" s="31"/>
      <c r="AAL35" s="31"/>
      <c r="AAM35" s="31"/>
      <c r="AAN35" s="31"/>
      <c r="AAO35" s="31"/>
      <c r="AAP35" s="31"/>
      <c r="AAQ35" s="31"/>
      <c r="AAR35" s="31"/>
      <c r="AAS35" s="31"/>
      <c r="AAT35" s="31"/>
      <c r="AAU35" s="31"/>
      <c r="AAV35" s="31"/>
      <c r="AAW35" s="31"/>
      <c r="AAX35" s="31"/>
      <c r="AAY35" s="31"/>
      <c r="AAZ35" s="31"/>
      <c r="ABA35" s="31"/>
      <c r="ABB35" s="31"/>
      <c r="ABC35" s="31"/>
      <c r="ABD35" s="31"/>
      <c r="ABE35" s="31"/>
      <c r="ABF35" s="31"/>
      <c r="ABG35" s="31"/>
      <c r="ABH35" s="31"/>
      <c r="ABI35" s="31"/>
      <c r="ABJ35" s="31"/>
      <c r="ABK35" s="31"/>
      <c r="ABL35" s="31"/>
      <c r="ABM35" s="31"/>
      <c r="ABN35" s="31"/>
      <c r="ABO35" s="31"/>
      <c r="ABP35" s="31"/>
      <c r="ABQ35" s="31"/>
      <c r="ABR35" s="31"/>
      <c r="ABS35" s="31"/>
      <c r="ABT35" s="31"/>
      <c r="ABU35" s="31"/>
      <c r="ABV35" s="31"/>
      <c r="ABW35" s="31"/>
      <c r="ABX35" s="31"/>
      <c r="ABY35" s="31"/>
      <c r="ABZ35" s="31"/>
      <c r="ACA35" s="31"/>
      <c r="ACB35" s="31"/>
      <c r="ACC35" s="31"/>
      <c r="ACD35" s="31"/>
      <c r="ACE35" s="31"/>
      <c r="ACF35" s="31"/>
      <c r="ACG35" s="31"/>
      <c r="ACH35" s="31"/>
      <c r="ACI35" s="31"/>
      <c r="ACJ35" s="31"/>
      <c r="ACK35" s="31"/>
      <c r="ACL35" s="31"/>
      <c r="ACM35" s="31"/>
      <c r="ACN35" s="31"/>
      <c r="ACO35" s="31"/>
      <c r="ACP35" s="31"/>
      <c r="ACQ35" s="31"/>
      <c r="ACR35" s="31"/>
      <c r="ACS35" s="31"/>
      <c r="ACT35" s="31"/>
      <c r="ACU35" s="31"/>
      <c r="ACV35" s="31"/>
      <c r="ACW35" s="31"/>
      <c r="ACX35" s="31"/>
      <c r="ACY35" s="31"/>
      <c r="ACZ35" s="31"/>
      <c r="ADA35" s="31"/>
      <c r="ADB35" s="31"/>
      <c r="ADC35" s="31"/>
      <c r="ADD35" s="31"/>
      <c r="ADE35" s="31"/>
      <c r="ADF35" s="31"/>
      <c r="ADG35" s="31"/>
      <c r="ADH35" s="31"/>
      <c r="ADI35" s="31"/>
      <c r="ADJ35" s="31"/>
      <c r="ADK35" s="31"/>
      <c r="ADL35" s="31"/>
      <c r="ADM35" s="31"/>
      <c r="ADN35" s="31"/>
      <c r="ADO35" s="31"/>
      <c r="ADP35" s="31"/>
      <c r="ADQ35" s="31"/>
      <c r="ADR35" s="31"/>
      <c r="ADS35" s="31"/>
      <c r="ADT35" s="31"/>
      <c r="ADU35" s="31"/>
      <c r="ADV35" s="31"/>
      <c r="ADW35" s="31"/>
      <c r="ADX35" s="31"/>
      <c r="ADY35" s="31"/>
      <c r="ADZ35" s="31"/>
      <c r="AEA35" s="31"/>
      <c r="AEB35" s="31"/>
      <c r="AEC35" s="31"/>
      <c r="AED35" s="31"/>
      <c r="AEE35" s="31"/>
      <c r="AEF35" s="31"/>
      <c r="AEG35" s="31"/>
      <c r="AEH35" s="31"/>
      <c r="AEI35" s="31"/>
      <c r="AEJ35" s="31"/>
      <c r="AEK35" s="31"/>
      <c r="AEL35" s="31"/>
      <c r="AEM35" s="31"/>
      <c r="AEN35" s="31"/>
      <c r="AEO35" s="31"/>
      <c r="AEP35" s="31"/>
      <c r="AEQ35" s="31"/>
      <c r="AER35" s="31"/>
      <c r="AES35" s="31"/>
      <c r="AET35" s="31"/>
      <c r="AEU35" s="31"/>
      <c r="AEV35" s="31"/>
      <c r="AEW35" s="31"/>
      <c r="AEX35" s="31"/>
      <c r="AEY35" s="31"/>
      <c r="AEZ35" s="31"/>
      <c r="AFA35" s="31"/>
      <c r="AFB35" s="31"/>
      <c r="AFC35" s="31"/>
      <c r="AFD35" s="31"/>
      <c r="AFE35" s="31"/>
      <c r="AFF35" s="31"/>
      <c r="AFG35" s="31"/>
      <c r="AFH35" s="31"/>
      <c r="AFI35" s="31"/>
      <c r="AFJ35" s="31"/>
      <c r="AFK35" s="31"/>
      <c r="AFL35" s="31"/>
      <c r="AFM35" s="31"/>
      <c r="AFN35" s="31"/>
      <c r="AFO35" s="31"/>
      <c r="AFP35" s="31"/>
      <c r="AFQ35" s="31"/>
      <c r="AFR35" s="31"/>
      <c r="AFS35" s="31"/>
      <c r="AFT35" s="31"/>
      <c r="AFU35" s="31"/>
      <c r="AFV35" s="31"/>
      <c r="AFW35" s="31"/>
      <c r="AFX35" s="31"/>
      <c r="AFY35" s="31"/>
      <c r="AFZ35" s="31"/>
      <c r="AGA35" s="31"/>
      <c r="AGB35" s="31"/>
      <c r="AGC35" s="31"/>
      <c r="AGD35" s="31"/>
      <c r="AGE35" s="31"/>
      <c r="AGF35" s="31"/>
      <c r="AGG35" s="31"/>
      <c r="AGH35" s="31"/>
      <c r="AGI35" s="31"/>
      <c r="AGJ35" s="31"/>
      <c r="AGK35" s="31"/>
      <c r="AGL35" s="31"/>
      <c r="AGM35" s="31"/>
      <c r="AGN35" s="31"/>
      <c r="AGO35" s="31"/>
      <c r="AGP35" s="31"/>
      <c r="AGQ35" s="31"/>
      <c r="AGR35" s="31"/>
      <c r="AGS35" s="31"/>
      <c r="AGT35" s="31"/>
      <c r="AGU35" s="31"/>
      <c r="AGV35" s="31"/>
      <c r="AGW35" s="31"/>
      <c r="AGX35" s="31"/>
      <c r="AGY35" s="31"/>
      <c r="AGZ35" s="31"/>
      <c r="AHA35" s="31"/>
      <c r="AHB35" s="31"/>
      <c r="AHC35" s="31"/>
      <c r="AHD35" s="31"/>
      <c r="AHE35" s="31"/>
      <c r="AHF35" s="31"/>
      <c r="AHG35" s="31"/>
      <c r="AHH35" s="31"/>
      <c r="AHI35" s="31"/>
      <c r="AHJ35" s="31"/>
      <c r="AHK35" s="31"/>
      <c r="AHL35" s="31"/>
      <c r="AHM35" s="31"/>
      <c r="AHN35" s="31"/>
      <c r="AHO35" s="31"/>
      <c r="AHP35" s="31"/>
      <c r="AHQ35" s="31"/>
      <c r="AHR35" s="31"/>
      <c r="AHS35" s="31"/>
      <c r="AHT35" s="31"/>
      <c r="AHU35" s="31"/>
      <c r="AHV35" s="31"/>
      <c r="AHW35" s="31"/>
      <c r="AHX35" s="31"/>
      <c r="AHY35" s="31"/>
      <c r="AHZ35" s="31"/>
      <c r="AIA35" s="31"/>
      <c r="AIB35" s="31"/>
      <c r="AIC35" s="31"/>
      <c r="AID35" s="31"/>
      <c r="AIE35" s="31"/>
      <c r="AIF35" s="31"/>
      <c r="AIG35" s="31"/>
      <c r="AIH35" s="31"/>
      <c r="AII35" s="31"/>
      <c r="AIJ35" s="31"/>
      <c r="AIK35" s="31"/>
      <c r="AIL35" s="31"/>
      <c r="AIM35" s="31"/>
      <c r="AIN35" s="31"/>
      <c r="AIO35" s="31"/>
      <c r="AIP35" s="31"/>
      <c r="AIQ35" s="31"/>
      <c r="AIR35" s="31"/>
      <c r="AIS35" s="31"/>
      <c r="AIT35" s="31"/>
      <c r="AIU35" s="31"/>
      <c r="AIV35" s="31"/>
      <c r="AIW35" s="31"/>
      <c r="AIX35" s="31"/>
      <c r="AIY35" s="31"/>
      <c r="AIZ35" s="31"/>
      <c r="AJA35" s="31"/>
      <c r="AJB35" s="31"/>
      <c r="AJC35" s="31"/>
      <c r="AJD35" s="31"/>
      <c r="AJE35" s="31"/>
      <c r="AJF35" s="31"/>
      <c r="AJG35" s="31"/>
      <c r="AJH35" s="31"/>
      <c r="AJI35" s="31"/>
      <c r="AJJ35" s="31"/>
      <c r="AJK35" s="31"/>
      <c r="AJL35" s="31"/>
      <c r="AJM35" s="31"/>
      <c r="AJN35" s="31"/>
      <c r="AJO35" s="31"/>
      <c r="AJP35" s="31"/>
      <c r="AJQ35" s="31"/>
      <c r="AJR35" s="31"/>
      <c r="AJS35" s="31"/>
      <c r="AJT35" s="31"/>
      <c r="AJU35" s="31"/>
      <c r="AJV35" s="31"/>
      <c r="AJW35" s="31"/>
      <c r="AJX35" s="31"/>
      <c r="AJY35" s="31"/>
      <c r="AJZ35" s="31"/>
      <c r="AKA35" s="31"/>
      <c r="AKB35" s="31"/>
      <c r="AKC35" s="31"/>
      <c r="AKD35" s="31"/>
      <c r="AKE35" s="31"/>
      <c r="AKF35" s="31"/>
      <c r="AKG35" s="31"/>
      <c r="AKH35" s="31"/>
      <c r="AKI35" s="31"/>
      <c r="AKJ35" s="31"/>
      <c r="AKK35" s="31"/>
      <c r="AKL35" s="31"/>
      <c r="AKM35" s="31"/>
      <c r="AKN35" s="31"/>
      <c r="AKO35" s="31"/>
      <c r="AKP35" s="31"/>
      <c r="AKQ35" s="31"/>
      <c r="AKR35" s="31"/>
      <c r="AKS35" s="31"/>
      <c r="AKT35" s="31"/>
      <c r="AKU35" s="31"/>
      <c r="AKV35" s="31"/>
      <c r="AKW35" s="31"/>
      <c r="AKX35" s="31"/>
      <c r="AKY35" s="31"/>
      <c r="AKZ35" s="31"/>
      <c r="ALA35" s="31"/>
      <c r="ALB35" s="31"/>
      <c r="ALC35" s="31"/>
      <c r="ALD35" s="31"/>
      <c r="ALE35" s="31"/>
      <c r="ALF35" s="31"/>
      <c r="ALG35" s="31"/>
      <c r="ALH35" s="31"/>
      <c r="ALI35" s="31"/>
      <c r="ALJ35" s="31"/>
      <c r="ALK35" s="31"/>
      <c r="ALL35" s="31"/>
      <c r="ALM35" s="31"/>
      <c r="ALN35" s="31"/>
      <c r="ALO35" s="31"/>
      <c r="ALP35" s="31"/>
      <c r="ALQ35" s="31"/>
      <c r="ALR35" s="31"/>
      <c r="ALS35" s="31"/>
      <c r="ALT35" s="31"/>
      <c r="ALU35" s="31"/>
      <c r="ALV35" s="31"/>
      <c r="ALW35" s="31"/>
      <c r="ALX35" s="31"/>
      <c r="ALY35" s="31"/>
      <c r="ALZ35" s="31"/>
      <c r="AMA35" s="31"/>
      <c r="AMB35" s="31"/>
      <c r="AMC35" s="31"/>
      <c r="AMD35" s="31"/>
      <c r="AME35" s="31"/>
      <c r="AMF35" s="31"/>
      <c r="AMG35" s="31"/>
      <c r="AMH35" s="31"/>
      <c r="AMI35" s="31"/>
      <c r="AMJ35" s="31"/>
      <c r="AMK35" s="31"/>
    </row>
    <row r="36" customFormat="false" ht="13.5" hidden="false" customHeight="false" outlineLevel="0" collapsed="false">
      <c r="A36" s="37"/>
      <c r="B36" s="37"/>
      <c r="C36" s="37"/>
      <c r="D36" s="37"/>
      <c r="E36" s="37"/>
      <c r="F36" s="37"/>
      <c r="G36" s="38"/>
      <c r="H36" s="39"/>
      <c r="I36" s="38"/>
      <c r="J36" s="39"/>
      <c r="K36" s="75"/>
      <c r="L36" s="37"/>
      <c r="M36" s="37"/>
      <c r="N36" s="37"/>
      <c r="O36" s="37"/>
      <c r="P36" s="37"/>
      <c r="Q36" s="37"/>
      <c r="R36" s="37"/>
      <c r="S36" s="37"/>
      <c r="T36" s="37"/>
      <c r="U36" s="36"/>
      <c r="V36" s="37"/>
      <c r="W36" s="36"/>
      <c r="X36" s="37"/>
      <c r="Y36" s="37"/>
      <c r="Z36" s="37"/>
      <c r="AA36" s="37"/>
      <c r="AB36" s="37"/>
      <c r="AC36" s="37"/>
      <c r="AD36" s="37"/>
      <c r="AE36" s="76"/>
      <c r="AF36" s="41"/>
      <c r="AG36" s="79"/>
      <c r="AH36" s="41"/>
      <c r="AI36" s="25"/>
      <c r="AJ36" s="41"/>
      <c r="AK36" s="73"/>
      <c r="AL36" s="41"/>
      <c r="AM36" s="78"/>
      <c r="AN36" s="21"/>
      <c r="AO36" s="36"/>
      <c r="AP36" s="36"/>
      <c r="AQ36" s="36"/>
      <c r="AR36" s="36"/>
      <c r="AS36" s="36"/>
      <c r="AT36" s="28" t="str">
        <f aca="false">IF(A36="", "","'"&amp;A36&amp;"': {megami: '"&amp;B36&amp;"'"&amp;IF(C36&lt;&gt;"",", anotherID: '"&amp;C36&amp;"', replace: '"&amp;D36&amp;"'","")&amp;", name: '"&amp;SUBSTITUTE(E36,"'","\'")&amp;"', nameEn: '"&amp;SUBSTITUTE(K36,"'","\'")&amp;"', nameZh: '"&amp;SUBSTITUTE(G36,"'","\'")&amp;"', nameZhG1: '"&amp;SUBSTITUTE(H36,"'","\'")&amp;"', nameKo: '"&amp;SUBSTITUTE(J36,"'","\'")&amp;"', ruby: '"&amp;F36&amp;"', rubyEn: '"&amp;L36&amp;IF(I36&lt;&gt;"", "', rubyZh: '"&amp;I36, "")&amp;"', baseType: '"&amp;VLOOKUP(M36,マスタ!$A$1:$B$99,2,0)&amp;"'"&amp;IF(N36="○",", extra: true","")&amp;IF(O36&lt;&gt;"",", extraFrom: '"&amp;O36&amp;"'","")&amp;IF(P36&lt;&gt;"",", exchangableTo: '"&amp;P36&amp;"'","")&amp;IF(Q36="○",", poison: true","")&amp;IF(R36&lt;&gt;"", ", type: '"&amp;VLOOKUP(R36,マスタ!$D$1:$E$99,2,0)&amp;"'", "")&amp;IF(S36&lt;&gt;"",", subType: '"&amp;VLOOKUP(S36,マスタ!$D$1:$E$99,2,0)&amp;"'","")&amp;""&amp;IF(T36&lt;&gt;"",", range: '"&amp;T36&amp;"'","")&amp;IF(V36&lt;&gt;"",", damage: '"&amp;V36&amp;"'","")&amp;IF(X36&lt;&gt;"",", capacity: '"&amp;X36&amp;"'","")&amp;IF(Y36&lt;&gt;"",", growth: "&amp;Y36&amp;"","")&amp;IF(Z36&lt;&gt;"",", cost: '"&amp;Z36&amp;"'","")&amp;", text: '"&amp;SUBSTITUTE(SUBSTITUTE(AE36, CHAR(13), ""),CHAR(10),"\n")&amp;IF(AF36&lt;&gt;"", "', textAdditional: '"&amp;SUBSTITUTE(SUBSTITUTE(AF36, CHAR(13), ""),CHAR(10),"\n"), "")&amp;"', textZh: '"&amp;SUBSTITUTE(SUBSTITUTE(SUBSTITUTE(AG36, CHAR(13), ""),CHAR(10),"\n"),"'","\'")&amp;"', textZhG1: '"&amp;SUBSTITUTE(SUBSTITUTE(SUBSTITUTE(AI36, CHAR(13), ""),CHAR(10),"\n"),"'","\'")&amp;IF(AH36&lt;&gt;"", "', textZhAdditional: '"&amp;SUBSTITUTE(SUBSTITUTE(AH36, CHAR(13), ""),CHAR(10),"\n"), "")&amp;IF(AJ36&lt;&gt;"", "', textZhG1Additional: '"&amp;SUBSTITUTE(SUBSTITUTE(AJ36, CHAR(13), ""),CHAR(10),"\n"), "")&amp;"', textKo: '"&amp;SUBSTITUTE(SUBSTITUTE(SUBSTITUTE(AK36, CHAR(13), ""),CHAR(10),"\n"),"'","\'")&amp;IF(AL36&lt;&gt;"", "', textKoAdditional: '"&amp;SUBSTITUTE(SUBSTITUTE(AL36, CHAR(13), ""),CHAR(10),"\n"), "")&amp;"', textEn: '"&amp;SUBSTITUTE(SUBSTITUTE(SUBSTITUTE(AM36, CHAR(13), ""),CHAR(10),"\n"),"'","\'")&amp;IF(AN36&lt;&gt;"", "', textEnAdditional: '"&amp;SUBSTITUTE(SUBSTITUTE(AN36, CHAR(13), ""),CHAR(10),"\n"), "")&amp;"'"&amp;IF(AB36="○",", sealable: true","")&amp;IF(AC36="○",", removable: true","")&amp;IF(AA36="○",", lie: true","")&amp;IF(AD36="○",", investable: true","")&amp;"},")</f>
        <v/>
      </c>
      <c r="AU36" s="29" t="str">
        <f aca="false">IF($A36&lt;&gt;"", "    /** 《"&amp;$E36&amp;"》 */ export const "&amp;SUBSTITUTE(UPPER(IF(MID($A36, 3, 1)="-", RIGHT($A36,LEN($A36)-3), $A36)), "-", "_")&amp;": TCardId = '"&amp;$A36&amp;"';", "")</f>
        <v/>
      </c>
      <c r="AV36" s="30" t="str">
        <f aca="false">IF($A36&lt;&gt;"", "    | '"&amp;$A36&amp;"'", "")</f>
        <v/>
      </c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  <c r="JJ36" s="31"/>
      <c r="JK36" s="31"/>
      <c r="JL36" s="31"/>
      <c r="JM36" s="31"/>
      <c r="JN36" s="31"/>
      <c r="JO36" s="31"/>
      <c r="JP36" s="31"/>
      <c r="JQ36" s="31"/>
      <c r="JR36" s="31"/>
      <c r="JS36" s="31"/>
      <c r="JT36" s="31"/>
      <c r="JU36" s="31"/>
      <c r="JV36" s="31"/>
      <c r="JW36" s="31"/>
      <c r="JX36" s="31"/>
      <c r="JY36" s="31"/>
      <c r="JZ36" s="31"/>
      <c r="KA36" s="31"/>
      <c r="KB36" s="31"/>
      <c r="KC36" s="31"/>
      <c r="KD36" s="31"/>
      <c r="KE36" s="31"/>
      <c r="KF36" s="31"/>
      <c r="KG36" s="31"/>
      <c r="KH36" s="31"/>
      <c r="KI36" s="31"/>
      <c r="KJ36" s="31"/>
      <c r="KK36" s="31"/>
      <c r="KL36" s="31"/>
      <c r="KM36" s="31"/>
      <c r="KN36" s="31"/>
      <c r="KO36" s="31"/>
      <c r="KP36" s="31"/>
      <c r="KQ36" s="31"/>
      <c r="KR36" s="31"/>
      <c r="KS36" s="31"/>
      <c r="KT36" s="31"/>
      <c r="KU36" s="31"/>
      <c r="KV36" s="31"/>
      <c r="KW36" s="31"/>
      <c r="KX36" s="31"/>
      <c r="KY36" s="31"/>
      <c r="KZ36" s="31"/>
      <c r="LA36" s="31"/>
      <c r="LB36" s="31"/>
      <c r="LC36" s="31"/>
      <c r="LD36" s="31"/>
      <c r="LE36" s="31"/>
      <c r="LF36" s="31"/>
      <c r="LG36" s="31"/>
      <c r="LH36" s="31"/>
      <c r="LI36" s="31"/>
      <c r="LJ36" s="31"/>
      <c r="LK36" s="31"/>
      <c r="LL36" s="31"/>
      <c r="LM36" s="31"/>
      <c r="LN36" s="31"/>
      <c r="LO36" s="31"/>
      <c r="LP36" s="31"/>
      <c r="LQ36" s="31"/>
      <c r="LR36" s="31"/>
      <c r="LS36" s="31"/>
      <c r="LT36" s="31"/>
      <c r="LU36" s="31"/>
      <c r="LV36" s="31"/>
      <c r="LW36" s="31"/>
      <c r="LX36" s="31"/>
      <c r="LY36" s="31"/>
      <c r="LZ36" s="31"/>
      <c r="MA36" s="31"/>
      <c r="MB36" s="31"/>
      <c r="MC36" s="31"/>
      <c r="MD36" s="31"/>
      <c r="ME36" s="31"/>
      <c r="MF36" s="31"/>
      <c r="MG36" s="31"/>
      <c r="MH36" s="31"/>
      <c r="MI36" s="31"/>
      <c r="MJ36" s="31"/>
      <c r="MK36" s="31"/>
      <c r="ML36" s="31"/>
      <c r="MM36" s="31"/>
      <c r="MN36" s="31"/>
      <c r="MO36" s="31"/>
      <c r="MP36" s="31"/>
      <c r="MQ36" s="31"/>
      <c r="MR36" s="31"/>
      <c r="MS36" s="31"/>
      <c r="MT36" s="31"/>
      <c r="MU36" s="31"/>
      <c r="MV36" s="31"/>
      <c r="MW36" s="31"/>
      <c r="MX36" s="31"/>
      <c r="MY36" s="31"/>
      <c r="MZ36" s="31"/>
      <c r="NA36" s="31"/>
      <c r="NB36" s="31"/>
      <c r="NC36" s="31"/>
      <c r="ND36" s="31"/>
      <c r="NE36" s="31"/>
      <c r="NF36" s="31"/>
      <c r="NG36" s="31"/>
      <c r="NH36" s="31"/>
      <c r="NI36" s="31"/>
      <c r="NJ36" s="31"/>
      <c r="NK36" s="31"/>
      <c r="NL36" s="31"/>
      <c r="NM36" s="31"/>
      <c r="NN36" s="31"/>
      <c r="NO36" s="31"/>
      <c r="NP36" s="31"/>
      <c r="NQ36" s="31"/>
      <c r="NR36" s="31"/>
      <c r="NS36" s="31"/>
      <c r="NT36" s="31"/>
      <c r="NU36" s="31"/>
      <c r="NV36" s="31"/>
      <c r="NW36" s="31"/>
      <c r="NX36" s="31"/>
      <c r="NY36" s="31"/>
      <c r="NZ36" s="31"/>
      <c r="OA36" s="31"/>
      <c r="OB36" s="31"/>
      <c r="OC36" s="31"/>
      <c r="OD36" s="31"/>
      <c r="OE36" s="31"/>
      <c r="OF36" s="31"/>
      <c r="OG36" s="31"/>
      <c r="OH36" s="31"/>
      <c r="OI36" s="31"/>
      <c r="OJ36" s="31"/>
      <c r="OK36" s="31"/>
      <c r="OL36" s="31"/>
      <c r="OM36" s="31"/>
      <c r="ON36" s="31"/>
      <c r="OO36" s="31"/>
      <c r="OP36" s="31"/>
      <c r="OQ36" s="31"/>
      <c r="OR36" s="31"/>
      <c r="OS36" s="31"/>
      <c r="OT36" s="31"/>
      <c r="OU36" s="31"/>
      <c r="OV36" s="31"/>
      <c r="OW36" s="31"/>
      <c r="OX36" s="31"/>
      <c r="OY36" s="31"/>
      <c r="OZ36" s="31"/>
      <c r="PA36" s="31"/>
      <c r="PB36" s="31"/>
      <c r="PC36" s="31"/>
      <c r="PD36" s="31"/>
      <c r="PE36" s="31"/>
      <c r="PF36" s="31"/>
      <c r="PG36" s="31"/>
      <c r="PH36" s="31"/>
      <c r="PI36" s="31"/>
      <c r="PJ36" s="31"/>
      <c r="PK36" s="31"/>
      <c r="PL36" s="31"/>
      <c r="PM36" s="31"/>
      <c r="PN36" s="31"/>
      <c r="PO36" s="31"/>
      <c r="PP36" s="31"/>
      <c r="PQ36" s="31"/>
      <c r="PR36" s="31"/>
      <c r="PS36" s="31"/>
      <c r="PT36" s="31"/>
      <c r="PU36" s="31"/>
      <c r="PV36" s="31"/>
      <c r="PW36" s="31"/>
      <c r="PX36" s="31"/>
      <c r="PY36" s="31"/>
      <c r="PZ36" s="31"/>
      <c r="QA36" s="31"/>
      <c r="QB36" s="31"/>
      <c r="QC36" s="31"/>
      <c r="QD36" s="31"/>
      <c r="QE36" s="31"/>
      <c r="QF36" s="31"/>
      <c r="QG36" s="31"/>
      <c r="QH36" s="31"/>
      <c r="QI36" s="31"/>
      <c r="QJ36" s="31"/>
      <c r="QK36" s="31"/>
      <c r="QL36" s="31"/>
      <c r="QM36" s="31"/>
      <c r="QN36" s="31"/>
      <c r="QO36" s="31"/>
      <c r="QP36" s="31"/>
      <c r="QQ36" s="31"/>
      <c r="QR36" s="31"/>
      <c r="QS36" s="31"/>
      <c r="QT36" s="31"/>
      <c r="QU36" s="31"/>
      <c r="QV36" s="31"/>
      <c r="QW36" s="31"/>
      <c r="QX36" s="31"/>
      <c r="QY36" s="31"/>
      <c r="QZ36" s="31"/>
      <c r="RA36" s="31"/>
      <c r="RB36" s="31"/>
      <c r="RC36" s="31"/>
      <c r="RD36" s="31"/>
      <c r="RE36" s="31"/>
      <c r="RF36" s="31"/>
      <c r="RG36" s="31"/>
      <c r="RH36" s="31"/>
      <c r="RI36" s="31"/>
      <c r="RJ36" s="31"/>
      <c r="RK36" s="31"/>
      <c r="RL36" s="31"/>
      <c r="RM36" s="31"/>
      <c r="RN36" s="31"/>
      <c r="RO36" s="31"/>
      <c r="RP36" s="31"/>
      <c r="RQ36" s="31"/>
      <c r="RR36" s="31"/>
      <c r="RS36" s="31"/>
      <c r="RT36" s="31"/>
      <c r="RU36" s="31"/>
      <c r="RV36" s="31"/>
      <c r="RW36" s="31"/>
      <c r="RX36" s="31"/>
      <c r="RY36" s="31"/>
      <c r="RZ36" s="31"/>
      <c r="SA36" s="31"/>
      <c r="SB36" s="31"/>
      <c r="SC36" s="31"/>
      <c r="SD36" s="31"/>
      <c r="SE36" s="31"/>
      <c r="SF36" s="31"/>
      <c r="SG36" s="31"/>
      <c r="SH36" s="31"/>
      <c r="SI36" s="31"/>
      <c r="SJ36" s="31"/>
      <c r="SK36" s="31"/>
      <c r="SL36" s="31"/>
      <c r="SM36" s="31"/>
      <c r="SN36" s="31"/>
      <c r="SO36" s="31"/>
      <c r="SP36" s="31"/>
      <c r="SQ36" s="31"/>
      <c r="SR36" s="31"/>
      <c r="SS36" s="31"/>
      <c r="ST36" s="31"/>
      <c r="SU36" s="31"/>
      <c r="SV36" s="31"/>
      <c r="SW36" s="31"/>
      <c r="SX36" s="31"/>
      <c r="SY36" s="31"/>
      <c r="SZ36" s="31"/>
      <c r="TA36" s="31"/>
      <c r="TB36" s="31"/>
      <c r="TC36" s="31"/>
      <c r="TD36" s="31"/>
      <c r="TE36" s="31"/>
      <c r="TF36" s="31"/>
      <c r="TG36" s="31"/>
      <c r="TH36" s="31"/>
      <c r="TI36" s="31"/>
      <c r="TJ36" s="31"/>
      <c r="TK36" s="31"/>
      <c r="TL36" s="31"/>
      <c r="TM36" s="31"/>
      <c r="TN36" s="31"/>
      <c r="TO36" s="31"/>
      <c r="TP36" s="31"/>
      <c r="TQ36" s="31"/>
      <c r="TR36" s="31"/>
      <c r="TS36" s="31"/>
      <c r="TT36" s="31"/>
      <c r="TU36" s="31"/>
      <c r="TV36" s="31"/>
      <c r="TW36" s="31"/>
      <c r="TX36" s="31"/>
      <c r="TY36" s="31"/>
      <c r="TZ36" s="31"/>
      <c r="UA36" s="31"/>
      <c r="UB36" s="31"/>
      <c r="UC36" s="31"/>
      <c r="UD36" s="31"/>
      <c r="UE36" s="31"/>
      <c r="UF36" s="31"/>
      <c r="UG36" s="31"/>
      <c r="UH36" s="31"/>
      <c r="UI36" s="31"/>
      <c r="UJ36" s="31"/>
      <c r="UK36" s="31"/>
      <c r="UL36" s="31"/>
      <c r="UM36" s="31"/>
      <c r="UN36" s="31"/>
      <c r="UO36" s="31"/>
      <c r="UP36" s="31"/>
      <c r="UQ36" s="31"/>
      <c r="UR36" s="31"/>
      <c r="US36" s="31"/>
      <c r="UT36" s="31"/>
      <c r="UU36" s="31"/>
      <c r="UV36" s="31"/>
      <c r="UW36" s="31"/>
      <c r="UX36" s="31"/>
      <c r="UY36" s="31"/>
      <c r="UZ36" s="31"/>
      <c r="VA36" s="31"/>
      <c r="VB36" s="31"/>
      <c r="VC36" s="31"/>
      <c r="VD36" s="31"/>
      <c r="VE36" s="31"/>
      <c r="VF36" s="31"/>
      <c r="VG36" s="31"/>
      <c r="VH36" s="31"/>
      <c r="VI36" s="31"/>
      <c r="VJ36" s="31"/>
      <c r="VK36" s="31"/>
      <c r="VL36" s="31"/>
      <c r="VM36" s="31"/>
      <c r="VN36" s="31"/>
      <c r="VO36" s="31"/>
      <c r="VP36" s="31"/>
      <c r="VQ36" s="31"/>
      <c r="VR36" s="31"/>
      <c r="VS36" s="31"/>
      <c r="VT36" s="31"/>
      <c r="VU36" s="31"/>
      <c r="VV36" s="31"/>
      <c r="VW36" s="31"/>
      <c r="VX36" s="31"/>
      <c r="VY36" s="31"/>
      <c r="VZ36" s="31"/>
      <c r="WA36" s="31"/>
      <c r="WB36" s="31"/>
      <c r="WC36" s="31"/>
      <c r="WD36" s="31"/>
      <c r="WE36" s="31"/>
      <c r="WF36" s="31"/>
      <c r="WG36" s="31"/>
      <c r="WH36" s="31"/>
      <c r="WI36" s="31"/>
      <c r="WJ36" s="31"/>
      <c r="WK36" s="31"/>
      <c r="WL36" s="31"/>
      <c r="WM36" s="31"/>
      <c r="WN36" s="31"/>
      <c r="WO36" s="31"/>
      <c r="WP36" s="31"/>
      <c r="WQ36" s="31"/>
      <c r="WR36" s="31"/>
      <c r="WS36" s="31"/>
      <c r="WT36" s="31"/>
      <c r="WU36" s="31"/>
      <c r="WV36" s="31"/>
      <c r="WW36" s="31"/>
      <c r="WX36" s="31"/>
      <c r="WY36" s="31"/>
      <c r="WZ36" s="31"/>
      <c r="XA36" s="31"/>
      <c r="XB36" s="31"/>
      <c r="XC36" s="31"/>
      <c r="XD36" s="31"/>
      <c r="XE36" s="31"/>
      <c r="XF36" s="31"/>
      <c r="XG36" s="31"/>
      <c r="XH36" s="31"/>
      <c r="XI36" s="31"/>
      <c r="XJ36" s="31"/>
      <c r="XK36" s="31"/>
      <c r="XL36" s="31"/>
      <c r="XM36" s="31"/>
      <c r="XN36" s="31"/>
      <c r="XO36" s="31"/>
      <c r="XP36" s="31"/>
      <c r="XQ36" s="31"/>
      <c r="XR36" s="31"/>
      <c r="XS36" s="31"/>
      <c r="XT36" s="31"/>
      <c r="XU36" s="31"/>
      <c r="XV36" s="31"/>
      <c r="XW36" s="31"/>
      <c r="XX36" s="31"/>
      <c r="XY36" s="31"/>
      <c r="XZ36" s="31"/>
      <c r="YA36" s="31"/>
      <c r="YB36" s="31"/>
      <c r="YC36" s="31"/>
      <c r="YD36" s="31"/>
      <c r="YE36" s="31"/>
      <c r="YF36" s="31"/>
      <c r="YG36" s="31"/>
      <c r="YH36" s="31"/>
      <c r="YI36" s="31"/>
      <c r="YJ36" s="31"/>
      <c r="YK36" s="31"/>
      <c r="YL36" s="31"/>
      <c r="YM36" s="31"/>
      <c r="YN36" s="31"/>
      <c r="YO36" s="31"/>
      <c r="YP36" s="31"/>
      <c r="YQ36" s="31"/>
      <c r="YR36" s="31"/>
      <c r="YS36" s="31"/>
      <c r="YT36" s="31"/>
      <c r="YU36" s="31"/>
      <c r="YV36" s="31"/>
      <c r="YW36" s="31"/>
      <c r="YX36" s="31"/>
      <c r="YY36" s="31"/>
      <c r="YZ36" s="31"/>
      <c r="ZA36" s="31"/>
      <c r="ZB36" s="31"/>
      <c r="ZC36" s="31"/>
      <c r="ZD36" s="31"/>
      <c r="ZE36" s="31"/>
      <c r="ZF36" s="31"/>
      <c r="ZG36" s="31"/>
      <c r="ZH36" s="31"/>
      <c r="ZI36" s="31"/>
      <c r="ZJ36" s="31"/>
      <c r="ZK36" s="31"/>
      <c r="ZL36" s="31"/>
      <c r="ZM36" s="31"/>
      <c r="ZN36" s="31"/>
      <c r="ZO36" s="31"/>
      <c r="ZP36" s="31"/>
      <c r="ZQ36" s="31"/>
      <c r="ZR36" s="31"/>
      <c r="ZS36" s="31"/>
      <c r="ZT36" s="31"/>
      <c r="ZU36" s="31"/>
      <c r="ZV36" s="31"/>
      <c r="ZW36" s="31"/>
      <c r="ZX36" s="31"/>
      <c r="ZY36" s="31"/>
      <c r="ZZ36" s="31"/>
      <c r="AAA36" s="31"/>
      <c r="AAB36" s="31"/>
      <c r="AAC36" s="31"/>
      <c r="AAD36" s="31"/>
      <c r="AAE36" s="31"/>
      <c r="AAF36" s="31"/>
      <c r="AAG36" s="31"/>
      <c r="AAH36" s="31"/>
      <c r="AAI36" s="31"/>
      <c r="AAJ36" s="31"/>
      <c r="AAK36" s="31"/>
      <c r="AAL36" s="31"/>
      <c r="AAM36" s="31"/>
      <c r="AAN36" s="31"/>
      <c r="AAO36" s="31"/>
      <c r="AAP36" s="31"/>
      <c r="AAQ36" s="31"/>
      <c r="AAR36" s="31"/>
      <c r="AAS36" s="31"/>
      <c r="AAT36" s="31"/>
      <c r="AAU36" s="31"/>
      <c r="AAV36" s="31"/>
      <c r="AAW36" s="31"/>
      <c r="AAX36" s="31"/>
      <c r="AAY36" s="31"/>
      <c r="AAZ36" s="31"/>
      <c r="ABA36" s="31"/>
      <c r="ABB36" s="31"/>
      <c r="ABC36" s="31"/>
      <c r="ABD36" s="31"/>
      <c r="ABE36" s="31"/>
      <c r="ABF36" s="31"/>
      <c r="ABG36" s="31"/>
      <c r="ABH36" s="31"/>
      <c r="ABI36" s="31"/>
      <c r="ABJ36" s="31"/>
      <c r="ABK36" s="31"/>
      <c r="ABL36" s="31"/>
      <c r="ABM36" s="31"/>
      <c r="ABN36" s="31"/>
      <c r="ABO36" s="31"/>
      <c r="ABP36" s="31"/>
      <c r="ABQ36" s="31"/>
      <c r="ABR36" s="31"/>
      <c r="ABS36" s="31"/>
      <c r="ABT36" s="31"/>
      <c r="ABU36" s="31"/>
      <c r="ABV36" s="31"/>
      <c r="ABW36" s="31"/>
      <c r="ABX36" s="31"/>
      <c r="ABY36" s="31"/>
      <c r="ABZ36" s="31"/>
      <c r="ACA36" s="31"/>
      <c r="ACB36" s="31"/>
      <c r="ACC36" s="31"/>
      <c r="ACD36" s="31"/>
      <c r="ACE36" s="31"/>
      <c r="ACF36" s="31"/>
      <c r="ACG36" s="31"/>
      <c r="ACH36" s="31"/>
      <c r="ACI36" s="31"/>
      <c r="ACJ36" s="31"/>
      <c r="ACK36" s="31"/>
      <c r="ACL36" s="31"/>
      <c r="ACM36" s="31"/>
      <c r="ACN36" s="31"/>
      <c r="ACO36" s="31"/>
      <c r="ACP36" s="31"/>
      <c r="ACQ36" s="31"/>
      <c r="ACR36" s="31"/>
      <c r="ACS36" s="31"/>
      <c r="ACT36" s="31"/>
      <c r="ACU36" s="31"/>
      <c r="ACV36" s="31"/>
      <c r="ACW36" s="31"/>
      <c r="ACX36" s="31"/>
      <c r="ACY36" s="31"/>
      <c r="ACZ36" s="31"/>
      <c r="ADA36" s="31"/>
      <c r="ADB36" s="31"/>
      <c r="ADC36" s="31"/>
      <c r="ADD36" s="31"/>
      <c r="ADE36" s="31"/>
      <c r="ADF36" s="31"/>
      <c r="ADG36" s="31"/>
      <c r="ADH36" s="31"/>
      <c r="ADI36" s="31"/>
      <c r="ADJ36" s="31"/>
      <c r="ADK36" s="31"/>
      <c r="ADL36" s="31"/>
      <c r="ADM36" s="31"/>
      <c r="ADN36" s="31"/>
      <c r="ADO36" s="31"/>
      <c r="ADP36" s="31"/>
      <c r="ADQ36" s="31"/>
      <c r="ADR36" s="31"/>
      <c r="ADS36" s="31"/>
      <c r="ADT36" s="31"/>
      <c r="ADU36" s="31"/>
      <c r="ADV36" s="31"/>
      <c r="ADW36" s="31"/>
      <c r="ADX36" s="31"/>
      <c r="ADY36" s="31"/>
      <c r="ADZ36" s="31"/>
      <c r="AEA36" s="31"/>
      <c r="AEB36" s="31"/>
      <c r="AEC36" s="31"/>
      <c r="AED36" s="31"/>
      <c r="AEE36" s="31"/>
      <c r="AEF36" s="31"/>
      <c r="AEG36" s="31"/>
      <c r="AEH36" s="31"/>
      <c r="AEI36" s="31"/>
      <c r="AEJ36" s="31"/>
      <c r="AEK36" s="31"/>
      <c r="AEL36" s="31"/>
      <c r="AEM36" s="31"/>
      <c r="AEN36" s="31"/>
      <c r="AEO36" s="31"/>
      <c r="AEP36" s="31"/>
      <c r="AEQ36" s="31"/>
      <c r="AER36" s="31"/>
      <c r="AES36" s="31"/>
      <c r="AET36" s="31"/>
      <c r="AEU36" s="31"/>
      <c r="AEV36" s="31"/>
      <c r="AEW36" s="31"/>
      <c r="AEX36" s="31"/>
      <c r="AEY36" s="31"/>
      <c r="AEZ36" s="31"/>
      <c r="AFA36" s="31"/>
      <c r="AFB36" s="31"/>
      <c r="AFC36" s="31"/>
      <c r="AFD36" s="31"/>
      <c r="AFE36" s="31"/>
      <c r="AFF36" s="31"/>
      <c r="AFG36" s="31"/>
      <c r="AFH36" s="31"/>
      <c r="AFI36" s="31"/>
      <c r="AFJ36" s="31"/>
      <c r="AFK36" s="31"/>
      <c r="AFL36" s="31"/>
      <c r="AFM36" s="31"/>
      <c r="AFN36" s="31"/>
      <c r="AFO36" s="31"/>
      <c r="AFP36" s="31"/>
      <c r="AFQ36" s="31"/>
      <c r="AFR36" s="31"/>
      <c r="AFS36" s="31"/>
      <c r="AFT36" s="31"/>
      <c r="AFU36" s="31"/>
      <c r="AFV36" s="31"/>
      <c r="AFW36" s="31"/>
      <c r="AFX36" s="31"/>
      <c r="AFY36" s="31"/>
      <c r="AFZ36" s="31"/>
      <c r="AGA36" s="31"/>
      <c r="AGB36" s="31"/>
      <c r="AGC36" s="31"/>
      <c r="AGD36" s="31"/>
      <c r="AGE36" s="31"/>
      <c r="AGF36" s="31"/>
      <c r="AGG36" s="31"/>
      <c r="AGH36" s="31"/>
      <c r="AGI36" s="31"/>
      <c r="AGJ36" s="31"/>
      <c r="AGK36" s="31"/>
      <c r="AGL36" s="31"/>
      <c r="AGM36" s="31"/>
      <c r="AGN36" s="31"/>
      <c r="AGO36" s="31"/>
      <c r="AGP36" s="31"/>
      <c r="AGQ36" s="31"/>
      <c r="AGR36" s="31"/>
      <c r="AGS36" s="31"/>
      <c r="AGT36" s="31"/>
      <c r="AGU36" s="31"/>
      <c r="AGV36" s="31"/>
      <c r="AGW36" s="31"/>
      <c r="AGX36" s="31"/>
      <c r="AGY36" s="31"/>
      <c r="AGZ36" s="31"/>
      <c r="AHA36" s="31"/>
      <c r="AHB36" s="31"/>
      <c r="AHC36" s="31"/>
      <c r="AHD36" s="31"/>
      <c r="AHE36" s="31"/>
      <c r="AHF36" s="31"/>
      <c r="AHG36" s="31"/>
      <c r="AHH36" s="31"/>
      <c r="AHI36" s="31"/>
      <c r="AHJ36" s="31"/>
      <c r="AHK36" s="31"/>
      <c r="AHL36" s="31"/>
      <c r="AHM36" s="31"/>
      <c r="AHN36" s="31"/>
      <c r="AHO36" s="31"/>
      <c r="AHP36" s="31"/>
      <c r="AHQ36" s="31"/>
      <c r="AHR36" s="31"/>
      <c r="AHS36" s="31"/>
      <c r="AHT36" s="31"/>
      <c r="AHU36" s="31"/>
      <c r="AHV36" s="31"/>
      <c r="AHW36" s="31"/>
      <c r="AHX36" s="31"/>
      <c r="AHY36" s="31"/>
      <c r="AHZ36" s="31"/>
      <c r="AIA36" s="31"/>
      <c r="AIB36" s="31"/>
      <c r="AIC36" s="31"/>
      <c r="AID36" s="31"/>
      <c r="AIE36" s="31"/>
      <c r="AIF36" s="31"/>
      <c r="AIG36" s="31"/>
      <c r="AIH36" s="31"/>
      <c r="AII36" s="31"/>
      <c r="AIJ36" s="31"/>
      <c r="AIK36" s="31"/>
      <c r="AIL36" s="31"/>
      <c r="AIM36" s="31"/>
      <c r="AIN36" s="31"/>
      <c r="AIO36" s="31"/>
      <c r="AIP36" s="31"/>
      <c r="AIQ36" s="31"/>
      <c r="AIR36" s="31"/>
      <c r="AIS36" s="31"/>
      <c r="AIT36" s="31"/>
      <c r="AIU36" s="31"/>
      <c r="AIV36" s="31"/>
      <c r="AIW36" s="31"/>
      <c r="AIX36" s="31"/>
      <c r="AIY36" s="31"/>
      <c r="AIZ36" s="31"/>
      <c r="AJA36" s="31"/>
      <c r="AJB36" s="31"/>
      <c r="AJC36" s="31"/>
      <c r="AJD36" s="31"/>
      <c r="AJE36" s="31"/>
      <c r="AJF36" s="31"/>
      <c r="AJG36" s="31"/>
      <c r="AJH36" s="31"/>
      <c r="AJI36" s="31"/>
      <c r="AJJ36" s="31"/>
      <c r="AJK36" s="31"/>
      <c r="AJL36" s="31"/>
      <c r="AJM36" s="31"/>
      <c r="AJN36" s="31"/>
      <c r="AJO36" s="31"/>
      <c r="AJP36" s="31"/>
      <c r="AJQ36" s="31"/>
      <c r="AJR36" s="31"/>
      <c r="AJS36" s="31"/>
      <c r="AJT36" s="31"/>
      <c r="AJU36" s="31"/>
      <c r="AJV36" s="31"/>
      <c r="AJW36" s="31"/>
      <c r="AJX36" s="31"/>
      <c r="AJY36" s="31"/>
      <c r="AJZ36" s="31"/>
      <c r="AKA36" s="31"/>
      <c r="AKB36" s="31"/>
      <c r="AKC36" s="31"/>
      <c r="AKD36" s="31"/>
      <c r="AKE36" s="31"/>
      <c r="AKF36" s="31"/>
      <c r="AKG36" s="31"/>
      <c r="AKH36" s="31"/>
      <c r="AKI36" s="31"/>
      <c r="AKJ36" s="31"/>
      <c r="AKK36" s="31"/>
      <c r="AKL36" s="31"/>
      <c r="AKM36" s="31"/>
      <c r="AKN36" s="31"/>
      <c r="AKO36" s="31"/>
      <c r="AKP36" s="31"/>
      <c r="AKQ36" s="31"/>
      <c r="AKR36" s="31"/>
      <c r="AKS36" s="31"/>
      <c r="AKT36" s="31"/>
      <c r="AKU36" s="31"/>
      <c r="AKV36" s="31"/>
      <c r="AKW36" s="31"/>
      <c r="AKX36" s="31"/>
      <c r="AKY36" s="31"/>
      <c r="AKZ36" s="31"/>
      <c r="ALA36" s="31"/>
      <c r="ALB36" s="31"/>
      <c r="ALC36" s="31"/>
      <c r="ALD36" s="31"/>
      <c r="ALE36" s="31"/>
      <c r="ALF36" s="31"/>
      <c r="ALG36" s="31"/>
      <c r="ALH36" s="31"/>
      <c r="ALI36" s="31"/>
      <c r="ALJ36" s="31"/>
      <c r="ALK36" s="31"/>
      <c r="ALL36" s="31"/>
      <c r="ALM36" s="31"/>
      <c r="ALN36" s="31"/>
      <c r="ALO36" s="31"/>
      <c r="ALP36" s="31"/>
      <c r="ALQ36" s="31"/>
      <c r="ALR36" s="31"/>
      <c r="ALS36" s="31"/>
      <c r="ALT36" s="31"/>
      <c r="ALU36" s="31"/>
      <c r="ALV36" s="31"/>
      <c r="ALW36" s="31"/>
      <c r="ALX36" s="31"/>
      <c r="ALY36" s="31"/>
      <c r="ALZ36" s="31"/>
      <c r="AMA36" s="31"/>
      <c r="AMB36" s="31"/>
      <c r="AMC36" s="31"/>
      <c r="AMD36" s="31"/>
      <c r="AME36" s="31"/>
      <c r="AMF36" s="31"/>
      <c r="AMG36" s="31"/>
      <c r="AMH36" s="31"/>
      <c r="AMI36" s="31"/>
      <c r="AMJ36" s="31"/>
      <c r="AMK36" s="31"/>
    </row>
    <row r="37" customFormat="false" ht="13.5" hidden="false" customHeight="false" outlineLevel="0" collapsed="false">
      <c r="A37" s="37"/>
      <c r="B37" s="37"/>
      <c r="C37" s="37"/>
      <c r="D37" s="37"/>
      <c r="E37" s="37"/>
      <c r="F37" s="37"/>
      <c r="G37" s="38"/>
      <c r="H37" s="39"/>
      <c r="I37" s="38"/>
      <c r="J37" s="39"/>
      <c r="K37" s="75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37"/>
      <c r="W37" s="36"/>
      <c r="X37" s="37"/>
      <c r="Y37" s="37"/>
      <c r="Z37" s="37"/>
      <c r="AA37" s="37"/>
      <c r="AB37" s="37"/>
      <c r="AC37" s="37"/>
      <c r="AD37" s="37"/>
      <c r="AE37" s="76"/>
      <c r="AF37" s="41"/>
      <c r="AG37" s="79"/>
      <c r="AH37" s="41"/>
      <c r="AI37" s="25"/>
      <c r="AJ37" s="41"/>
      <c r="AK37" s="73"/>
      <c r="AL37" s="41"/>
      <c r="AM37" s="78"/>
      <c r="AN37" s="21"/>
      <c r="AO37" s="36"/>
      <c r="AP37" s="36"/>
      <c r="AQ37" s="36"/>
      <c r="AR37" s="36"/>
      <c r="AS37" s="36"/>
      <c r="AT37" s="28" t="str">
        <f aca="false">IF(A37="", "","'"&amp;A37&amp;"': {megami: '"&amp;B37&amp;"'"&amp;IF(C37&lt;&gt;"",", anotherID: '"&amp;C37&amp;"', replace: '"&amp;D37&amp;"'","")&amp;", name: '"&amp;SUBSTITUTE(E37,"'","\'")&amp;"', nameEn: '"&amp;SUBSTITUTE(K37,"'","\'")&amp;"', nameZh: '"&amp;SUBSTITUTE(G37,"'","\'")&amp;"', nameZhG1: '"&amp;SUBSTITUTE(H37,"'","\'")&amp;"', nameKo: '"&amp;SUBSTITUTE(J37,"'","\'")&amp;"', ruby: '"&amp;F37&amp;"', rubyEn: '"&amp;L37&amp;IF(I37&lt;&gt;"", "', rubyZh: '"&amp;I37, "")&amp;"', baseType: '"&amp;VLOOKUP(M37,マスタ!$A$1:$B$99,2,0)&amp;"'"&amp;IF(N37="○",", extra: true","")&amp;IF(O37&lt;&gt;"",", extraFrom: '"&amp;O37&amp;"'","")&amp;IF(P37&lt;&gt;"",", exchangableTo: '"&amp;P37&amp;"'","")&amp;IF(Q37="○",", poison: true","")&amp;IF(R37&lt;&gt;"", ", type: '"&amp;VLOOKUP(R37,マスタ!$D$1:$E$99,2,0)&amp;"'", "")&amp;IF(S37&lt;&gt;"",", subType: '"&amp;VLOOKUP(S37,マスタ!$D$1:$E$99,2,0)&amp;"'","")&amp;""&amp;IF(T37&lt;&gt;"",", range: '"&amp;T37&amp;"'","")&amp;IF(V37&lt;&gt;"",", damage: '"&amp;V37&amp;"'","")&amp;IF(X37&lt;&gt;"",", capacity: '"&amp;X37&amp;"'","")&amp;IF(Y37&lt;&gt;"",", growth: "&amp;Y37&amp;"","")&amp;IF(Z37&lt;&gt;"",", cost: '"&amp;Z37&amp;"'","")&amp;", text: '"&amp;SUBSTITUTE(SUBSTITUTE(AE37, CHAR(13), ""),CHAR(10),"\n")&amp;IF(AF37&lt;&gt;"", "', textAdditional: '"&amp;SUBSTITUTE(SUBSTITUTE(AF37, CHAR(13), ""),CHAR(10),"\n"), "")&amp;"', textZh: '"&amp;SUBSTITUTE(SUBSTITUTE(SUBSTITUTE(AG37, CHAR(13), ""),CHAR(10),"\n"),"'","\'")&amp;"', textZhG1: '"&amp;SUBSTITUTE(SUBSTITUTE(SUBSTITUTE(AI37, CHAR(13), ""),CHAR(10),"\n"),"'","\'")&amp;IF(AH37&lt;&gt;"", "', textZhAdditional: '"&amp;SUBSTITUTE(SUBSTITUTE(AH37, CHAR(13), ""),CHAR(10),"\n"), "")&amp;IF(AJ37&lt;&gt;"", "', textZhG1Additional: '"&amp;SUBSTITUTE(SUBSTITUTE(AJ37, CHAR(13), ""),CHAR(10),"\n"), "")&amp;"', textKo: '"&amp;SUBSTITUTE(SUBSTITUTE(SUBSTITUTE(AK37, CHAR(13), ""),CHAR(10),"\n"),"'","\'")&amp;IF(AL37&lt;&gt;"", "', textKoAdditional: '"&amp;SUBSTITUTE(SUBSTITUTE(AL37, CHAR(13), ""),CHAR(10),"\n"), "")&amp;"', textEn: '"&amp;SUBSTITUTE(SUBSTITUTE(SUBSTITUTE(AM37, CHAR(13), ""),CHAR(10),"\n"),"'","\'")&amp;IF(AN37&lt;&gt;"", "', textEnAdditional: '"&amp;SUBSTITUTE(SUBSTITUTE(AN37, CHAR(13), ""),CHAR(10),"\n"), "")&amp;"'"&amp;IF(AB37="○",", sealable: true","")&amp;IF(AC37="○",", removable: true","")&amp;IF(AA37="○",", lie: true","")&amp;IF(AD37="○",", investable: true","")&amp;"},")</f>
        <v/>
      </c>
      <c r="AU37" s="29" t="str">
        <f aca="false">IF($A37&lt;&gt;"", "    /** 《"&amp;$E37&amp;"》 */ export const "&amp;SUBSTITUTE(UPPER(IF(MID($A37, 3, 1)="-", RIGHT($A37,LEN($A37)-3), $A37)), "-", "_")&amp;": TCardId = '"&amp;$A37&amp;"';", "")</f>
        <v/>
      </c>
      <c r="AV37" s="30" t="str">
        <f aca="false">IF($A37&lt;&gt;"", "    | '"&amp;$A37&amp;"'", "")</f>
        <v/>
      </c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  <c r="JJ37" s="31"/>
      <c r="JK37" s="31"/>
      <c r="JL37" s="31"/>
      <c r="JM37" s="31"/>
      <c r="JN37" s="31"/>
      <c r="JO37" s="31"/>
      <c r="JP37" s="31"/>
      <c r="JQ37" s="31"/>
      <c r="JR37" s="31"/>
      <c r="JS37" s="31"/>
      <c r="JT37" s="31"/>
      <c r="JU37" s="31"/>
      <c r="JV37" s="31"/>
      <c r="JW37" s="31"/>
      <c r="JX37" s="31"/>
      <c r="JY37" s="31"/>
      <c r="JZ37" s="31"/>
      <c r="KA37" s="31"/>
      <c r="KB37" s="31"/>
      <c r="KC37" s="31"/>
      <c r="KD37" s="31"/>
      <c r="KE37" s="31"/>
      <c r="KF37" s="31"/>
      <c r="KG37" s="31"/>
      <c r="KH37" s="31"/>
      <c r="KI37" s="31"/>
      <c r="KJ37" s="31"/>
      <c r="KK37" s="31"/>
      <c r="KL37" s="31"/>
      <c r="KM37" s="31"/>
      <c r="KN37" s="31"/>
      <c r="KO37" s="31"/>
      <c r="KP37" s="31"/>
      <c r="KQ37" s="31"/>
      <c r="KR37" s="31"/>
      <c r="KS37" s="31"/>
      <c r="KT37" s="31"/>
      <c r="KU37" s="31"/>
      <c r="KV37" s="31"/>
      <c r="KW37" s="31"/>
      <c r="KX37" s="31"/>
      <c r="KY37" s="31"/>
      <c r="KZ37" s="31"/>
      <c r="LA37" s="31"/>
      <c r="LB37" s="31"/>
      <c r="LC37" s="31"/>
      <c r="LD37" s="31"/>
      <c r="LE37" s="31"/>
      <c r="LF37" s="31"/>
      <c r="LG37" s="31"/>
      <c r="LH37" s="31"/>
      <c r="LI37" s="31"/>
      <c r="LJ37" s="31"/>
      <c r="LK37" s="31"/>
      <c r="LL37" s="31"/>
      <c r="LM37" s="31"/>
      <c r="LN37" s="31"/>
      <c r="LO37" s="31"/>
      <c r="LP37" s="31"/>
      <c r="LQ37" s="31"/>
      <c r="LR37" s="31"/>
      <c r="LS37" s="31"/>
      <c r="LT37" s="31"/>
      <c r="LU37" s="31"/>
      <c r="LV37" s="31"/>
      <c r="LW37" s="31"/>
      <c r="LX37" s="31"/>
      <c r="LY37" s="31"/>
      <c r="LZ37" s="31"/>
      <c r="MA37" s="31"/>
      <c r="MB37" s="31"/>
      <c r="MC37" s="31"/>
      <c r="MD37" s="31"/>
      <c r="ME37" s="31"/>
      <c r="MF37" s="31"/>
      <c r="MG37" s="31"/>
      <c r="MH37" s="31"/>
      <c r="MI37" s="31"/>
      <c r="MJ37" s="31"/>
      <c r="MK37" s="31"/>
      <c r="ML37" s="31"/>
      <c r="MM37" s="31"/>
      <c r="MN37" s="31"/>
      <c r="MO37" s="31"/>
      <c r="MP37" s="31"/>
      <c r="MQ37" s="31"/>
      <c r="MR37" s="31"/>
      <c r="MS37" s="31"/>
      <c r="MT37" s="31"/>
      <c r="MU37" s="31"/>
      <c r="MV37" s="31"/>
      <c r="MW37" s="31"/>
      <c r="MX37" s="31"/>
      <c r="MY37" s="31"/>
      <c r="MZ37" s="31"/>
      <c r="NA37" s="31"/>
      <c r="NB37" s="31"/>
      <c r="NC37" s="31"/>
      <c r="ND37" s="31"/>
      <c r="NE37" s="31"/>
      <c r="NF37" s="31"/>
      <c r="NG37" s="31"/>
      <c r="NH37" s="31"/>
      <c r="NI37" s="31"/>
      <c r="NJ37" s="31"/>
      <c r="NK37" s="31"/>
      <c r="NL37" s="31"/>
      <c r="NM37" s="31"/>
      <c r="NN37" s="31"/>
      <c r="NO37" s="31"/>
      <c r="NP37" s="31"/>
      <c r="NQ37" s="31"/>
      <c r="NR37" s="31"/>
      <c r="NS37" s="31"/>
      <c r="NT37" s="31"/>
      <c r="NU37" s="31"/>
      <c r="NV37" s="31"/>
      <c r="NW37" s="31"/>
      <c r="NX37" s="31"/>
      <c r="NY37" s="31"/>
      <c r="NZ37" s="31"/>
      <c r="OA37" s="31"/>
      <c r="OB37" s="31"/>
      <c r="OC37" s="31"/>
      <c r="OD37" s="31"/>
      <c r="OE37" s="31"/>
      <c r="OF37" s="31"/>
      <c r="OG37" s="31"/>
      <c r="OH37" s="31"/>
      <c r="OI37" s="31"/>
      <c r="OJ37" s="31"/>
      <c r="OK37" s="31"/>
      <c r="OL37" s="31"/>
      <c r="OM37" s="31"/>
      <c r="ON37" s="31"/>
      <c r="OO37" s="31"/>
      <c r="OP37" s="31"/>
      <c r="OQ37" s="31"/>
      <c r="OR37" s="31"/>
      <c r="OS37" s="31"/>
      <c r="OT37" s="31"/>
      <c r="OU37" s="31"/>
      <c r="OV37" s="31"/>
      <c r="OW37" s="31"/>
      <c r="OX37" s="31"/>
      <c r="OY37" s="31"/>
      <c r="OZ37" s="31"/>
      <c r="PA37" s="31"/>
      <c r="PB37" s="31"/>
      <c r="PC37" s="31"/>
      <c r="PD37" s="31"/>
      <c r="PE37" s="31"/>
      <c r="PF37" s="31"/>
      <c r="PG37" s="31"/>
      <c r="PH37" s="31"/>
      <c r="PI37" s="31"/>
      <c r="PJ37" s="31"/>
      <c r="PK37" s="31"/>
      <c r="PL37" s="31"/>
      <c r="PM37" s="31"/>
      <c r="PN37" s="31"/>
      <c r="PO37" s="31"/>
      <c r="PP37" s="31"/>
      <c r="PQ37" s="31"/>
      <c r="PR37" s="31"/>
      <c r="PS37" s="31"/>
      <c r="PT37" s="31"/>
      <c r="PU37" s="31"/>
      <c r="PV37" s="31"/>
      <c r="PW37" s="31"/>
      <c r="PX37" s="31"/>
      <c r="PY37" s="31"/>
      <c r="PZ37" s="31"/>
      <c r="QA37" s="31"/>
      <c r="QB37" s="31"/>
      <c r="QC37" s="31"/>
      <c r="QD37" s="31"/>
      <c r="QE37" s="31"/>
      <c r="QF37" s="31"/>
      <c r="QG37" s="31"/>
      <c r="QH37" s="31"/>
      <c r="QI37" s="31"/>
      <c r="QJ37" s="31"/>
      <c r="QK37" s="31"/>
      <c r="QL37" s="31"/>
      <c r="QM37" s="31"/>
      <c r="QN37" s="31"/>
      <c r="QO37" s="31"/>
      <c r="QP37" s="31"/>
      <c r="QQ37" s="31"/>
      <c r="QR37" s="31"/>
      <c r="QS37" s="31"/>
      <c r="QT37" s="31"/>
      <c r="QU37" s="31"/>
      <c r="QV37" s="31"/>
      <c r="QW37" s="31"/>
      <c r="QX37" s="31"/>
      <c r="QY37" s="31"/>
      <c r="QZ37" s="31"/>
      <c r="RA37" s="31"/>
      <c r="RB37" s="31"/>
      <c r="RC37" s="31"/>
      <c r="RD37" s="31"/>
      <c r="RE37" s="31"/>
      <c r="RF37" s="31"/>
      <c r="RG37" s="31"/>
      <c r="RH37" s="31"/>
      <c r="RI37" s="31"/>
      <c r="RJ37" s="31"/>
      <c r="RK37" s="31"/>
      <c r="RL37" s="31"/>
      <c r="RM37" s="31"/>
      <c r="RN37" s="31"/>
      <c r="RO37" s="31"/>
      <c r="RP37" s="31"/>
      <c r="RQ37" s="31"/>
      <c r="RR37" s="31"/>
      <c r="RS37" s="31"/>
      <c r="RT37" s="31"/>
      <c r="RU37" s="31"/>
      <c r="RV37" s="31"/>
      <c r="RW37" s="31"/>
      <c r="RX37" s="31"/>
      <c r="RY37" s="31"/>
      <c r="RZ37" s="31"/>
      <c r="SA37" s="31"/>
      <c r="SB37" s="31"/>
      <c r="SC37" s="31"/>
      <c r="SD37" s="31"/>
      <c r="SE37" s="31"/>
      <c r="SF37" s="31"/>
      <c r="SG37" s="31"/>
      <c r="SH37" s="31"/>
      <c r="SI37" s="31"/>
      <c r="SJ37" s="31"/>
      <c r="SK37" s="31"/>
      <c r="SL37" s="31"/>
      <c r="SM37" s="31"/>
      <c r="SN37" s="31"/>
      <c r="SO37" s="31"/>
      <c r="SP37" s="31"/>
      <c r="SQ37" s="31"/>
      <c r="SR37" s="31"/>
      <c r="SS37" s="31"/>
      <c r="ST37" s="31"/>
      <c r="SU37" s="31"/>
      <c r="SV37" s="31"/>
      <c r="SW37" s="31"/>
      <c r="SX37" s="31"/>
      <c r="SY37" s="31"/>
      <c r="SZ37" s="31"/>
      <c r="TA37" s="31"/>
      <c r="TB37" s="31"/>
      <c r="TC37" s="31"/>
      <c r="TD37" s="31"/>
      <c r="TE37" s="31"/>
      <c r="TF37" s="31"/>
      <c r="TG37" s="31"/>
      <c r="TH37" s="31"/>
      <c r="TI37" s="31"/>
      <c r="TJ37" s="31"/>
      <c r="TK37" s="31"/>
      <c r="TL37" s="31"/>
      <c r="TM37" s="31"/>
      <c r="TN37" s="31"/>
      <c r="TO37" s="31"/>
      <c r="TP37" s="31"/>
      <c r="TQ37" s="31"/>
      <c r="TR37" s="31"/>
      <c r="TS37" s="31"/>
      <c r="TT37" s="31"/>
      <c r="TU37" s="31"/>
      <c r="TV37" s="31"/>
      <c r="TW37" s="31"/>
      <c r="TX37" s="31"/>
      <c r="TY37" s="31"/>
      <c r="TZ37" s="31"/>
      <c r="UA37" s="31"/>
      <c r="UB37" s="31"/>
      <c r="UC37" s="31"/>
      <c r="UD37" s="31"/>
      <c r="UE37" s="31"/>
      <c r="UF37" s="31"/>
      <c r="UG37" s="31"/>
      <c r="UH37" s="31"/>
      <c r="UI37" s="31"/>
      <c r="UJ37" s="31"/>
      <c r="UK37" s="31"/>
      <c r="UL37" s="31"/>
      <c r="UM37" s="31"/>
      <c r="UN37" s="31"/>
      <c r="UO37" s="31"/>
      <c r="UP37" s="31"/>
      <c r="UQ37" s="31"/>
      <c r="UR37" s="31"/>
      <c r="US37" s="31"/>
      <c r="UT37" s="31"/>
      <c r="UU37" s="31"/>
      <c r="UV37" s="31"/>
      <c r="UW37" s="31"/>
      <c r="UX37" s="31"/>
      <c r="UY37" s="31"/>
      <c r="UZ37" s="31"/>
      <c r="VA37" s="31"/>
      <c r="VB37" s="31"/>
      <c r="VC37" s="31"/>
      <c r="VD37" s="31"/>
      <c r="VE37" s="31"/>
      <c r="VF37" s="31"/>
      <c r="VG37" s="31"/>
      <c r="VH37" s="31"/>
      <c r="VI37" s="31"/>
      <c r="VJ37" s="31"/>
      <c r="VK37" s="31"/>
      <c r="VL37" s="31"/>
      <c r="VM37" s="31"/>
      <c r="VN37" s="31"/>
      <c r="VO37" s="31"/>
      <c r="VP37" s="31"/>
      <c r="VQ37" s="31"/>
      <c r="VR37" s="31"/>
      <c r="VS37" s="31"/>
      <c r="VT37" s="31"/>
      <c r="VU37" s="31"/>
      <c r="VV37" s="31"/>
      <c r="VW37" s="31"/>
      <c r="VX37" s="31"/>
      <c r="VY37" s="31"/>
      <c r="VZ37" s="31"/>
      <c r="WA37" s="31"/>
      <c r="WB37" s="31"/>
      <c r="WC37" s="31"/>
      <c r="WD37" s="31"/>
      <c r="WE37" s="31"/>
      <c r="WF37" s="31"/>
      <c r="WG37" s="31"/>
      <c r="WH37" s="31"/>
      <c r="WI37" s="31"/>
      <c r="WJ37" s="31"/>
      <c r="WK37" s="31"/>
      <c r="WL37" s="31"/>
      <c r="WM37" s="31"/>
      <c r="WN37" s="31"/>
      <c r="WO37" s="31"/>
      <c r="WP37" s="31"/>
      <c r="WQ37" s="31"/>
      <c r="WR37" s="31"/>
      <c r="WS37" s="31"/>
      <c r="WT37" s="31"/>
      <c r="WU37" s="31"/>
      <c r="WV37" s="31"/>
      <c r="WW37" s="31"/>
      <c r="WX37" s="31"/>
      <c r="WY37" s="31"/>
      <c r="WZ37" s="31"/>
      <c r="XA37" s="31"/>
      <c r="XB37" s="31"/>
      <c r="XC37" s="31"/>
      <c r="XD37" s="31"/>
      <c r="XE37" s="31"/>
      <c r="XF37" s="31"/>
      <c r="XG37" s="31"/>
      <c r="XH37" s="31"/>
      <c r="XI37" s="31"/>
      <c r="XJ37" s="31"/>
      <c r="XK37" s="31"/>
      <c r="XL37" s="31"/>
      <c r="XM37" s="31"/>
      <c r="XN37" s="31"/>
      <c r="XO37" s="31"/>
      <c r="XP37" s="31"/>
      <c r="XQ37" s="31"/>
      <c r="XR37" s="31"/>
      <c r="XS37" s="31"/>
      <c r="XT37" s="31"/>
      <c r="XU37" s="31"/>
      <c r="XV37" s="31"/>
      <c r="XW37" s="31"/>
      <c r="XX37" s="31"/>
      <c r="XY37" s="31"/>
      <c r="XZ37" s="31"/>
      <c r="YA37" s="31"/>
      <c r="YB37" s="31"/>
      <c r="YC37" s="31"/>
      <c r="YD37" s="31"/>
      <c r="YE37" s="31"/>
      <c r="YF37" s="31"/>
      <c r="YG37" s="31"/>
      <c r="YH37" s="31"/>
      <c r="YI37" s="31"/>
      <c r="YJ37" s="31"/>
      <c r="YK37" s="31"/>
      <c r="YL37" s="31"/>
      <c r="YM37" s="31"/>
      <c r="YN37" s="31"/>
      <c r="YO37" s="31"/>
      <c r="YP37" s="31"/>
      <c r="YQ37" s="31"/>
      <c r="YR37" s="31"/>
      <c r="YS37" s="31"/>
      <c r="YT37" s="31"/>
      <c r="YU37" s="31"/>
      <c r="YV37" s="31"/>
      <c r="YW37" s="31"/>
      <c r="YX37" s="31"/>
      <c r="YY37" s="31"/>
      <c r="YZ37" s="31"/>
      <c r="ZA37" s="31"/>
      <c r="ZB37" s="31"/>
      <c r="ZC37" s="31"/>
      <c r="ZD37" s="31"/>
      <c r="ZE37" s="31"/>
      <c r="ZF37" s="31"/>
      <c r="ZG37" s="31"/>
      <c r="ZH37" s="31"/>
      <c r="ZI37" s="31"/>
      <c r="ZJ37" s="31"/>
      <c r="ZK37" s="31"/>
      <c r="ZL37" s="31"/>
      <c r="ZM37" s="31"/>
      <c r="ZN37" s="31"/>
      <c r="ZO37" s="31"/>
      <c r="ZP37" s="31"/>
      <c r="ZQ37" s="31"/>
      <c r="ZR37" s="31"/>
      <c r="ZS37" s="31"/>
      <c r="ZT37" s="31"/>
      <c r="ZU37" s="31"/>
      <c r="ZV37" s="31"/>
      <c r="ZW37" s="31"/>
      <c r="ZX37" s="31"/>
      <c r="ZY37" s="31"/>
      <c r="ZZ37" s="31"/>
      <c r="AAA37" s="31"/>
      <c r="AAB37" s="31"/>
      <c r="AAC37" s="31"/>
      <c r="AAD37" s="31"/>
      <c r="AAE37" s="31"/>
      <c r="AAF37" s="31"/>
      <c r="AAG37" s="31"/>
      <c r="AAH37" s="31"/>
      <c r="AAI37" s="31"/>
      <c r="AAJ37" s="31"/>
      <c r="AAK37" s="31"/>
      <c r="AAL37" s="31"/>
      <c r="AAM37" s="31"/>
      <c r="AAN37" s="31"/>
      <c r="AAO37" s="31"/>
      <c r="AAP37" s="31"/>
      <c r="AAQ37" s="31"/>
      <c r="AAR37" s="31"/>
      <c r="AAS37" s="31"/>
      <c r="AAT37" s="31"/>
      <c r="AAU37" s="31"/>
      <c r="AAV37" s="31"/>
      <c r="AAW37" s="31"/>
      <c r="AAX37" s="31"/>
      <c r="AAY37" s="31"/>
      <c r="AAZ37" s="31"/>
      <c r="ABA37" s="31"/>
      <c r="ABB37" s="31"/>
      <c r="ABC37" s="31"/>
      <c r="ABD37" s="31"/>
      <c r="ABE37" s="31"/>
      <c r="ABF37" s="31"/>
      <c r="ABG37" s="31"/>
      <c r="ABH37" s="31"/>
      <c r="ABI37" s="31"/>
      <c r="ABJ37" s="31"/>
      <c r="ABK37" s="31"/>
      <c r="ABL37" s="31"/>
      <c r="ABM37" s="31"/>
      <c r="ABN37" s="31"/>
      <c r="ABO37" s="31"/>
      <c r="ABP37" s="31"/>
      <c r="ABQ37" s="31"/>
      <c r="ABR37" s="31"/>
      <c r="ABS37" s="31"/>
      <c r="ABT37" s="31"/>
      <c r="ABU37" s="31"/>
      <c r="ABV37" s="31"/>
      <c r="ABW37" s="31"/>
      <c r="ABX37" s="31"/>
      <c r="ABY37" s="31"/>
      <c r="ABZ37" s="31"/>
      <c r="ACA37" s="31"/>
      <c r="ACB37" s="31"/>
      <c r="ACC37" s="31"/>
      <c r="ACD37" s="31"/>
      <c r="ACE37" s="31"/>
      <c r="ACF37" s="31"/>
      <c r="ACG37" s="31"/>
      <c r="ACH37" s="31"/>
      <c r="ACI37" s="31"/>
      <c r="ACJ37" s="31"/>
      <c r="ACK37" s="31"/>
      <c r="ACL37" s="31"/>
      <c r="ACM37" s="31"/>
      <c r="ACN37" s="31"/>
      <c r="ACO37" s="31"/>
      <c r="ACP37" s="31"/>
      <c r="ACQ37" s="31"/>
      <c r="ACR37" s="31"/>
      <c r="ACS37" s="31"/>
      <c r="ACT37" s="31"/>
      <c r="ACU37" s="31"/>
      <c r="ACV37" s="31"/>
      <c r="ACW37" s="31"/>
      <c r="ACX37" s="31"/>
      <c r="ACY37" s="31"/>
      <c r="ACZ37" s="31"/>
      <c r="ADA37" s="31"/>
      <c r="ADB37" s="31"/>
      <c r="ADC37" s="31"/>
      <c r="ADD37" s="31"/>
      <c r="ADE37" s="31"/>
      <c r="ADF37" s="31"/>
      <c r="ADG37" s="31"/>
      <c r="ADH37" s="31"/>
      <c r="ADI37" s="31"/>
      <c r="ADJ37" s="31"/>
      <c r="ADK37" s="31"/>
      <c r="ADL37" s="31"/>
      <c r="ADM37" s="31"/>
      <c r="ADN37" s="31"/>
      <c r="ADO37" s="31"/>
      <c r="ADP37" s="31"/>
      <c r="ADQ37" s="31"/>
      <c r="ADR37" s="31"/>
      <c r="ADS37" s="31"/>
      <c r="ADT37" s="31"/>
      <c r="ADU37" s="31"/>
      <c r="ADV37" s="31"/>
      <c r="ADW37" s="31"/>
      <c r="ADX37" s="31"/>
      <c r="ADY37" s="31"/>
      <c r="ADZ37" s="31"/>
      <c r="AEA37" s="31"/>
      <c r="AEB37" s="31"/>
      <c r="AEC37" s="31"/>
      <c r="AED37" s="31"/>
      <c r="AEE37" s="31"/>
      <c r="AEF37" s="31"/>
      <c r="AEG37" s="31"/>
      <c r="AEH37" s="31"/>
      <c r="AEI37" s="31"/>
      <c r="AEJ37" s="31"/>
      <c r="AEK37" s="31"/>
      <c r="AEL37" s="31"/>
      <c r="AEM37" s="31"/>
      <c r="AEN37" s="31"/>
      <c r="AEO37" s="31"/>
      <c r="AEP37" s="31"/>
      <c r="AEQ37" s="31"/>
      <c r="AER37" s="31"/>
      <c r="AES37" s="31"/>
      <c r="AET37" s="31"/>
      <c r="AEU37" s="31"/>
      <c r="AEV37" s="31"/>
      <c r="AEW37" s="31"/>
      <c r="AEX37" s="31"/>
      <c r="AEY37" s="31"/>
      <c r="AEZ37" s="31"/>
      <c r="AFA37" s="31"/>
      <c r="AFB37" s="31"/>
      <c r="AFC37" s="31"/>
      <c r="AFD37" s="31"/>
      <c r="AFE37" s="31"/>
      <c r="AFF37" s="31"/>
      <c r="AFG37" s="31"/>
      <c r="AFH37" s="31"/>
      <c r="AFI37" s="31"/>
      <c r="AFJ37" s="31"/>
      <c r="AFK37" s="31"/>
      <c r="AFL37" s="31"/>
      <c r="AFM37" s="31"/>
      <c r="AFN37" s="31"/>
      <c r="AFO37" s="31"/>
      <c r="AFP37" s="31"/>
      <c r="AFQ37" s="31"/>
      <c r="AFR37" s="31"/>
      <c r="AFS37" s="31"/>
      <c r="AFT37" s="31"/>
      <c r="AFU37" s="31"/>
      <c r="AFV37" s="31"/>
      <c r="AFW37" s="31"/>
      <c r="AFX37" s="31"/>
      <c r="AFY37" s="31"/>
      <c r="AFZ37" s="31"/>
      <c r="AGA37" s="31"/>
      <c r="AGB37" s="31"/>
      <c r="AGC37" s="31"/>
      <c r="AGD37" s="31"/>
      <c r="AGE37" s="31"/>
      <c r="AGF37" s="31"/>
      <c r="AGG37" s="31"/>
      <c r="AGH37" s="31"/>
      <c r="AGI37" s="31"/>
      <c r="AGJ37" s="31"/>
      <c r="AGK37" s="31"/>
      <c r="AGL37" s="31"/>
      <c r="AGM37" s="31"/>
      <c r="AGN37" s="31"/>
      <c r="AGO37" s="31"/>
      <c r="AGP37" s="31"/>
      <c r="AGQ37" s="31"/>
      <c r="AGR37" s="31"/>
      <c r="AGS37" s="31"/>
      <c r="AGT37" s="31"/>
      <c r="AGU37" s="31"/>
      <c r="AGV37" s="31"/>
      <c r="AGW37" s="31"/>
      <c r="AGX37" s="31"/>
      <c r="AGY37" s="31"/>
      <c r="AGZ37" s="31"/>
      <c r="AHA37" s="31"/>
      <c r="AHB37" s="31"/>
      <c r="AHC37" s="31"/>
      <c r="AHD37" s="31"/>
      <c r="AHE37" s="31"/>
      <c r="AHF37" s="31"/>
      <c r="AHG37" s="31"/>
      <c r="AHH37" s="31"/>
      <c r="AHI37" s="31"/>
      <c r="AHJ37" s="31"/>
      <c r="AHK37" s="31"/>
      <c r="AHL37" s="31"/>
      <c r="AHM37" s="31"/>
      <c r="AHN37" s="31"/>
      <c r="AHO37" s="31"/>
      <c r="AHP37" s="31"/>
      <c r="AHQ37" s="31"/>
      <c r="AHR37" s="31"/>
      <c r="AHS37" s="31"/>
      <c r="AHT37" s="31"/>
      <c r="AHU37" s="31"/>
      <c r="AHV37" s="31"/>
      <c r="AHW37" s="31"/>
      <c r="AHX37" s="31"/>
      <c r="AHY37" s="31"/>
      <c r="AHZ37" s="31"/>
      <c r="AIA37" s="31"/>
      <c r="AIB37" s="31"/>
      <c r="AIC37" s="31"/>
      <c r="AID37" s="31"/>
      <c r="AIE37" s="31"/>
      <c r="AIF37" s="31"/>
      <c r="AIG37" s="31"/>
      <c r="AIH37" s="31"/>
      <c r="AII37" s="31"/>
      <c r="AIJ37" s="31"/>
      <c r="AIK37" s="31"/>
      <c r="AIL37" s="31"/>
      <c r="AIM37" s="31"/>
      <c r="AIN37" s="31"/>
      <c r="AIO37" s="31"/>
      <c r="AIP37" s="31"/>
      <c r="AIQ37" s="31"/>
      <c r="AIR37" s="31"/>
      <c r="AIS37" s="31"/>
      <c r="AIT37" s="31"/>
      <c r="AIU37" s="31"/>
      <c r="AIV37" s="31"/>
      <c r="AIW37" s="31"/>
      <c r="AIX37" s="31"/>
      <c r="AIY37" s="31"/>
      <c r="AIZ37" s="31"/>
      <c r="AJA37" s="31"/>
      <c r="AJB37" s="31"/>
      <c r="AJC37" s="31"/>
      <c r="AJD37" s="31"/>
      <c r="AJE37" s="31"/>
      <c r="AJF37" s="31"/>
      <c r="AJG37" s="31"/>
      <c r="AJH37" s="31"/>
      <c r="AJI37" s="31"/>
      <c r="AJJ37" s="31"/>
      <c r="AJK37" s="31"/>
      <c r="AJL37" s="31"/>
      <c r="AJM37" s="31"/>
      <c r="AJN37" s="31"/>
      <c r="AJO37" s="31"/>
      <c r="AJP37" s="31"/>
      <c r="AJQ37" s="31"/>
      <c r="AJR37" s="31"/>
      <c r="AJS37" s="31"/>
      <c r="AJT37" s="31"/>
      <c r="AJU37" s="31"/>
      <c r="AJV37" s="31"/>
      <c r="AJW37" s="31"/>
      <c r="AJX37" s="31"/>
      <c r="AJY37" s="31"/>
      <c r="AJZ37" s="31"/>
      <c r="AKA37" s="31"/>
      <c r="AKB37" s="31"/>
      <c r="AKC37" s="31"/>
      <c r="AKD37" s="31"/>
      <c r="AKE37" s="31"/>
      <c r="AKF37" s="31"/>
      <c r="AKG37" s="31"/>
      <c r="AKH37" s="31"/>
      <c r="AKI37" s="31"/>
      <c r="AKJ37" s="31"/>
      <c r="AKK37" s="31"/>
      <c r="AKL37" s="31"/>
      <c r="AKM37" s="31"/>
      <c r="AKN37" s="31"/>
      <c r="AKO37" s="31"/>
      <c r="AKP37" s="31"/>
      <c r="AKQ37" s="31"/>
      <c r="AKR37" s="31"/>
      <c r="AKS37" s="31"/>
      <c r="AKT37" s="31"/>
      <c r="AKU37" s="31"/>
      <c r="AKV37" s="31"/>
      <c r="AKW37" s="31"/>
      <c r="AKX37" s="31"/>
      <c r="AKY37" s="31"/>
      <c r="AKZ37" s="31"/>
      <c r="ALA37" s="31"/>
      <c r="ALB37" s="31"/>
      <c r="ALC37" s="31"/>
      <c r="ALD37" s="31"/>
      <c r="ALE37" s="31"/>
      <c r="ALF37" s="31"/>
      <c r="ALG37" s="31"/>
      <c r="ALH37" s="31"/>
      <c r="ALI37" s="31"/>
      <c r="ALJ37" s="31"/>
      <c r="ALK37" s="31"/>
      <c r="ALL37" s="31"/>
      <c r="ALM37" s="31"/>
      <c r="ALN37" s="31"/>
      <c r="ALO37" s="31"/>
      <c r="ALP37" s="31"/>
      <c r="ALQ37" s="31"/>
      <c r="ALR37" s="31"/>
      <c r="ALS37" s="31"/>
      <c r="ALT37" s="31"/>
      <c r="ALU37" s="31"/>
      <c r="ALV37" s="31"/>
      <c r="ALW37" s="31"/>
      <c r="ALX37" s="31"/>
      <c r="ALY37" s="31"/>
      <c r="ALZ37" s="31"/>
      <c r="AMA37" s="31"/>
      <c r="AMB37" s="31"/>
      <c r="AMC37" s="31"/>
      <c r="AMD37" s="31"/>
      <c r="AME37" s="31"/>
      <c r="AMF37" s="31"/>
      <c r="AMG37" s="31"/>
      <c r="AMH37" s="31"/>
      <c r="AMI37" s="31"/>
      <c r="AMJ37" s="31"/>
      <c r="AMK37" s="31"/>
    </row>
    <row r="38" customFormat="false" ht="13.5" hidden="false" customHeight="false" outlineLevel="0" collapsed="false">
      <c r="A38" s="37"/>
      <c r="B38" s="37"/>
      <c r="C38" s="37"/>
      <c r="D38" s="37"/>
      <c r="E38" s="37"/>
      <c r="F38" s="37"/>
      <c r="G38" s="38"/>
      <c r="H38" s="39"/>
      <c r="I38" s="38"/>
      <c r="J38" s="39"/>
      <c r="K38" s="75"/>
      <c r="L38" s="37"/>
      <c r="M38" s="37"/>
      <c r="N38" s="37"/>
      <c r="O38" s="37"/>
      <c r="P38" s="37"/>
      <c r="Q38" s="37"/>
      <c r="R38" s="37"/>
      <c r="S38" s="37"/>
      <c r="T38" s="37"/>
      <c r="U38" s="36"/>
      <c r="V38" s="37"/>
      <c r="W38" s="36"/>
      <c r="X38" s="37"/>
      <c r="Y38" s="37"/>
      <c r="Z38" s="37"/>
      <c r="AA38" s="37"/>
      <c r="AB38" s="37"/>
      <c r="AC38" s="37"/>
      <c r="AD38" s="37"/>
      <c r="AE38" s="76"/>
      <c r="AF38" s="41"/>
      <c r="AG38" s="79"/>
      <c r="AH38" s="41"/>
      <c r="AI38" s="25"/>
      <c r="AJ38" s="41"/>
      <c r="AK38" s="73"/>
      <c r="AL38" s="41"/>
      <c r="AM38" s="78"/>
      <c r="AN38" s="21"/>
      <c r="AO38" s="36"/>
      <c r="AP38" s="36"/>
      <c r="AQ38" s="36"/>
      <c r="AR38" s="36"/>
      <c r="AS38" s="36"/>
      <c r="AT38" s="28" t="str">
        <f aca="false">IF(A38="", "","'"&amp;A38&amp;"': {megami: '"&amp;B38&amp;"'"&amp;IF(C38&lt;&gt;"",", anotherID: '"&amp;C38&amp;"', replace: '"&amp;D38&amp;"'","")&amp;", name: '"&amp;SUBSTITUTE(E38,"'","\'")&amp;"', nameEn: '"&amp;SUBSTITUTE(K38,"'","\'")&amp;"', nameZh: '"&amp;SUBSTITUTE(G38,"'","\'")&amp;"', nameZhG1: '"&amp;SUBSTITUTE(H38,"'","\'")&amp;"', nameKo: '"&amp;SUBSTITUTE(J38,"'","\'")&amp;"', ruby: '"&amp;F38&amp;"', rubyEn: '"&amp;L38&amp;IF(I38&lt;&gt;"", "', rubyZh: '"&amp;I38, "")&amp;"', baseType: '"&amp;VLOOKUP(M38,マスタ!$A$1:$B$99,2,0)&amp;"'"&amp;IF(N38="○",", extra: true","")&amp;IF(O38&lt;&gt;"",", extraFrom: '"&amp;O38&amp;"'","")&amp;IF(P38&lt;&gt;"",", exchangableTo: '"&amp;P38&amp;"'","")&amp;IF(Q38="○",", poison: true","")&amp;IF(R38&lt;&gt;"", ", type: '"&amp;VLOOKUP(R38,マスタ!$D$1:$E$99,2,0)&amp;"'", "")&amp;IF(S38&lt;&gt;"",", subType: '"&amp;VLOOKUP(S38,マスタ!$D$1:$E$99,2,0)&amp;"'","")&amp;""&amp;IF(T38&lt;&gt;"",", range: '"&amp;T38&amp;"'","")&amp;IF(V38&lt;&gt;"",", damage: '"&amp;V38&amp;"'","")&amp;IF(X38&lt;&gt;"",", capacity: '"&amp;X38&amp;"'","")&amp;IF(Y38&lt;&gt;"",", growth: "&amp;Y38&amp;"","")&amp;IF(Z38&lt;&gt;"",", cost: '"&amp;Z38&amp;"'","")&amp;", text: '"&amp;SUBSTITUTE(SUBSTITUTE(AE38, CHAR(13), ""),CHAR(10),"\n")&amp;IF(AF38&lt;&gt;"", "', textAdditional: '"&amp;SUBSTITUTE(SUBSTITUTE(AF38, CHAR(13), ""),CHAR(10),"\n"), "")&amp;"', textZh: '"&amp;SUBSTITUTE(SUBSTITUTE(SUBSTITUTE(AG38, CHAR(13), ""),CHAR(10),"\n"),"'","\'")&amp;"', textZhG1: '"&amp;SUBSTITUTE(SUBSTITUTE(SUBSTITUTE(AI38, CHAR(13), ""),CHAR(10),"\n"),"'","\'")&amp;IF(AH38&lt;&gt;"", "', textZhAdditional: '"&amp;SUBSTITUTE(SUBSTITUTE(AH38, CHAR(13), ""),CHAR(10),"\n"), "")&amp;IF(AJ38&lt;&gt;"", "', textZhG1Additional: '"&amp;SUBSTITUTE(SUBSTITUTE(AJ38, CHAR(13), ""),CHAR(10),"\n"), "")&amp;"', textKo: '"&amp;SUBSTITUTE(SUBSTITUTE(SUBSTITUTE(AK38, CHAR(13), ""),CHAR(10),"\n"),"'","\'")&amp;IF(AL38&lt;&gt;"", "', textKoAdditional: '"&amp;SUBSTITUTE(SUBSTITUTE(AL38, CHAR(13), ""),CHAR(10),"\n"), "")&amp;"', textEn: '"&amp;SUBSTITUTE(SUBSTITUTE(SUBSTITUTE(AM38, CHAR(13), ""),CHAR(10),"\n"),"'","\'")&amp;IF(AN38&lt;&gt;"", "', textEnAdditional: '"&amp;SUBSTITUTE(SUBSTITUTE(AN38, CHAR(13), ""),CHAR(10),"\n"), "")&amp;"'"&amp;IF(AB38="○",", sealable: true","")&amp;IF(AC38="○",", removable: true","")&amp;IF(AA38="○",", lie: true","")&amp;IF(AD38="○",", investable: true","")&amp;"},")</f>
        <v/>
      </c>
      <c r="AU38" s="29" t="str">
        <f aca="false">IF($A38&lt;&gt;"", "    /** 《"&amp;$E38&amp;"》 */ export const "&amp;SUBSTITUTE(UPPER(IF(MID($A38, 3, 1)="-", RIGHT($A38,LEN($A38)-3), $A38)), "-", "_")&amp;": TCardId = '"&amp;$A38&amp;"';", "")</f>
        <v/>
      </c>
      <c r="AV38" s="30" t="str">
        <f aca="false">IF($A38&lt;&gt;"", "    | '"&amp;$A38&amp;"'", "")</f>
        <v/>
      </c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  <c r="NZ38" s="31"/>
      <c r="OA38" s="31"/>
      <c r="OB38" s="31"/>
      <c r="OC38" s="31"/>
      <c r="OD38" s="31"/>
      <c r="OE38" s="31"/>
      <c r="OF38" s="31"/>
      <c r="OG38" s="31"/>
      <c r="OH38" s="31"/>
      <c r="OI38" s="31"/>
      <c r="OJ38" s="31"/>
      <c r="OK38" s="31"/>
      <c r="OL38" s="31"/>
      <c r="OM38" s="31"/>
      <c r="ON38" s="31"/>
      <c r="OO38" s="31"/>
      <c r="OP38" s="31"/>
      <c r="OQ38" s="31"/>
      <c r="OR38" s="31"/>
      <c r="OS38" s="31"/>
      <c r="OT38" s="31"/>
      <c r="OU38" s="31"/>
      <c r="OV38" s="31"/>
      <c r="OW38" s="31"/>
      <c r="OX38" s="31"/>
      <c r="OY38" s="31"/>
      <c r="OZ38" s="31"/>
      <c r="PA38" s="31"/>
      <c r="PB38" s="31"/>
      <c r="PC38" s="31"/>
      <c r="PD38" s="31"/>
      <c r="PE38" s="31"/>
      <c r="PF38" s="31"/>
      <c r="PG38" s="31"/>
      <c r="PH38" s="31"/>
      <c r="PI38" s="31"/>
      <c r="PJ38" s="31"/>
      <c r="PK38" s="31"/>
      <c r="PL38" s="31"/>
      <c r="PM38" s="31"/>
      <c r="PN38" s="31"/>
      <c r="PO38" s="31"/>
      <c r="PP38" s="31"/>
      <c r="PQ38" s="31"/>
      <c r="PR38" s="31"/>
      <c r="PS38" s="31"/>
      <c r="PT38" s="31"/>
      <c r="PU38" s="31"/>
      <c r="PV38" s="31"/>
      <c r="PW38" s="31"/>
      <c r="PX38" s="31"/>
      <c r="PY38" s="31"/>
      <c r="PZ38" s="31"/>
      <c r="QA38" s="31"/>
      <c r="QB38" s="31"/>
      <c r="QC38" s="31"/>
      <c r="QD38" s="31"/>
      <c r="QE38" s="31"/>
      <c r="QF38" s="31"/>
      <c r="QG38" s="31"/>
      <c r="QH38" s="31"/>
      <c r="QI38" s="31"/>
      <c r="QJ38" s="31"/>
      <c r="QK38" s="31"/>
      <c r="QL38" s="31"/>
      <c r="QM38" s="31"/>
      <c r="QN38" s="31"/>
      <c r="QO38" s="31"/>
      <c r="QP38" s="31"/>
      <c r="QQ38" s="31"/>
      <c r="QR38" s="31"/>
      <c r="QS38" s="31"/>
      <c r="QT38" s="31"/>
      <c r="QU38" s="31"/>
      <c r="QV38" s="31"/>
      <c r="QW38" s="31"/>
      <c r="QX38" s="31"/>
      <c r="QY38" s="31"/>
      <c r="QZ38" s="31"/>
      <c r="RA38" s="31"/>
      <c r="RB38" s="31"/>
      <c r="RC38" s="31"/>
      <c r="RD38" s="31"/>
      <c r="RE38" s="31"/>
      <c r="RF38" s="31"/>
      <c r="RG38" s="31"/>
      <c r="RH38" s="31"/>
      <c r="RI38" s="31"/>
      <c r="RJ38" s="31"/>
      <c r="RK38" s="31"/>
      <c r="RL38" s="31"/>
      <c r="RM38" s="31"/>
      <c r="RN38" s="31"/>
      <c r="RO38" s="31"/>
      <c r="RP38" s="31"/>
      <c r="RQ38" s="31"/>
      <c r="RR38" s="31"/>
      <c r="RS38" s="31"/>
      <c r="RT38" s="31"/>
      <c r="RU38" s="31"/>
      <c r="RV38" s="31"/>
      <c r="RW38" s="31"/>
      <c r="RX38" s="31"/>
      <c r="RY38" s="31"/>
      <c r="RZ38" s="31"/>
      <c r="SA38" s="31"/>
      <c r="SB38" s="31"/>
      <c r="SC38" s="31"/>
      <c r="SD38" s="31"/>
      <c r="SE38" s="31"/>
      <c r="SF38" s="31"/>
      <c r="SG38" s="31"/>
      <c r="SH38" s="31"/>
      <c r="SI38" s="31"/>
      <c r="SJ38" s="31"/>
      <c r="SK38" s="31"/>
      <c r="SL38" s="31"/>
      <c r="SM38" s="31"/>
      <c r="SN38" s="31"/>
      <c r="SO38" s="31"/>
      <c r="SP38" s="31"/>
      <c r="SQ38" s="31"/>
      <c r="SR38" s="31"/>
      <c r="SS38" s="31"/>
      <c r="ST38" s="31"/>
      <c r="SU38" s="31"/>
      <c r="SV38" s="31"/>
      <c r="SW38" s="31"/>
      <c r="SX38" s="31"/>
      <c r="SY38" s="31"/>
      <c r="SZ38" s="31"/>
      <c r="TA38" s="31"/>
      <c r="TB38" s="31"/>
      <c r="TC38" s="31"/>
      <c r="TD38" s="31"/>
      <c r="TE38" s="31"/>
      <c r="TF38" s="31"/>
      <c r="TG38" s="31"/>
      <c r="TH38" s="31"/>
      <c r="TI38" s="31"/>
      <c r="TJ38" s="31"/>
      <c r="TK38" s="31"/>
      <c r="TL38" s="31"/>
      <c r="TM38" s="31"/>
      <c r="TN38" s="31"/>
      <c r="TO38" s="31"/>
      <c r="TP38" s="31"/>
      <c r="TQ38" s="31"/>
      <c r="TR38" s="31"/>
      <c r="TS38" s="31"/>
      <c r="TT38" s="31"/>
      <c r="TU38" s="31"/>
      <c r="TV38" s="31"/>
      <c r="TW38" s="31"/>
      <c r="TX38" s="31"/>
      <c r="TY38" s="31"/>
      <c r="TZ38" s="31"/>
      <c r="UA38" s="31"/>
      <c r="UB38" s="31"/>
      <c r="UC38" s="31"/>
      <c r="UD38" s="31"/>
      <c r="UE38" s="31"/>
      <c r="UF38" s="31"/>
      <c r="UG38" s="31"/>
      <c r="UH38" s="31"/>
      <c r="UI38" s="31"/>
      <c r="UJ38" s="31"/>
      <c r="UK38" s="31"/>
      <c r="UL38" s="31"/>
      <c r="UM38" s="31"/>
      <c r="UN38" s="31"/>
      <c r="UO38" s="31"/>
      <c r="UP38" s="31"/>
      <c r="UQ38" s="31"/>
      <c r="UR38" s="31"/>
      <c r="US38" s="31"/>
      <c r="UT38" s="31"/>
      <c r="UU38" s="31"/>
      <c r="UV38" s="31"/>
      <c r="UW38" s="31"/>
      <c r="UX38" s="31"/>
      <c r="UY38" s="31"/>
      <c r="UZ38" s="31"/>
      <c r="VA38" s="31"/>
      <c r="VB38" s="31"/>
      <c r="VC38" s="31"/>
      <c r="VD38" s="31"/>
      <c r="VE38" s="31"/>
      <c r="VF38" s="31"/>
      <c r="VG38" s="31"/>
      <c r="VH38" s="31"/>
      <c r="VI38" s="31"/>
      <c r="VJ38" s="31"/>
      <c r="VK38" s="31"/>
      <c r="VL38" s="31"/>
      <c r="VM38" s="31"/>
      <c r="VN38" s="31"/>
      <c r="VO38" s="31"/>
      <c r="VP38" s="31"/>
      <c r="VQ38" s="31"/>
      <c r="VR38" s="31"/>
      <c r="VS38" s="31"/>
      <c r="VT38" s="31"/>
      <c r="VU38" s="31"/>
      <c r="VV38" s="31"/>
      <c r="VW38" s="31"/>
      <c r="VX38" s="31"/>
      <c r="VY38" s="31"/>
      <c r="VZ38" s="31"/>
      <c r="WA38" s="31"/>
      <c r="WB38" s="31"/>
      <c r="WC38" s="31"/>
      <c r="WD38" s="31"/>
      <c r="WE38" s="31"/>
      <c r="WF38" s="31"/>
      <c r="WG38" s="31"/>
      <c r="WH38" s="31"/>
      <c r="WI38" s="31"/>
      <c r="WJ38" s="31"/>
      <c r="WK38" s="31"/>
      <c r="WL38" s="31"/>
      <c r="WM38" s="31"/>
      <c r="WN38" s="31"/>
      <c r="WO38" s="31"/>
      <c r="WP38" s="31"/>
      <c r="WQ38" s="31"/>
      <c r="WR38" s="31"/>
      <c r="WS38" s="31"/>
      <c r="WT38" s="31"/>
      <c r="WU38" s="31"/>
      <c r="WV38" s="31"/>
      <c r="WW38" s="31"/>
      <c r="WX38" s="31"/>
      <c r="WY38" s="31"/>
      <c r="WZ38" s="31"/>
      <c r="XA38" s="31"/>
      <c r="XB38" s="31"/>
      <c r="XC38" s="31"/>
      <c r="XD38" s="31"/>
      <c r="XE38" s="31"/>
      <c r="XF38" s="31"/>
      <c r="XG38" s="31"/>
      <c r="XH38" s="31"/>
      <c r="XI38" s="31"/>
      <c r="XJ38" s="31"/>
      <c r="XK38" s="31"/>
      <c r="XL38" s="31"/>
      <c r="XM38" s="31"/>
      <c r="XN38" s="31"/>
      <c r="XO38" s="31"/>
      <c r="XP38" s="31"/>
      <c r="XQ38" s="31"/>
      <c r="XR38" s="31"/>
      <c r="XS38" s="31"/>
      <c r="XT38" s="31"/>
      <c r="XU38" s="31"/>
      <c r="XV38" s="31"/>
      <c r="XW38" s="31"/>
      <c r="XX38" s="31"/>
      <c r="XY38" s="31"/>
      <c r="XZ38" s="31"/>
      <c r="YA38" s="31"/>
      <c r="YB38" s="31"/>
      <c r="YC38" s="31"/>
      <c r="YD38" s="31"/>
      <c r="YE38" s="31"/>
      <c r="YF38" s="31"/>
      <c r="YG38" s="31"/>
      <c r="YH38" s="31"/>
      <c r="YI38" s="31"/>
      <c r="YJ38" s="31"/>
      <c r="YK38" s="31"/>
      <c r="YL38" s="31"/>
      <c r="YM38" s="31"/>
      <c r="YN38" s="31"/>
      <c r="YO38" s="31"/>
      <c r="YP38" s="31"/>
      <c r="YQ38" s="31"/>
      <c r="YR38" s="31"/>
      <c r="YS38" s="31"/>
      <c r="YT38" s="31"/>
      <c r="YU38" s="31"/>
      <c r="YV38" s="31"/>
      <c r="YW38" s="31"/>
      <c r="YX38" s="31"/>
      <c r="YY38" s="31"/>
      <c r="YZ38" s="31"/>
      <c r="ZA38" s="31"/>
      <c r="ZB38" s="31"/>
      <c r="ZC38" s="31"/>
      <c r="ZD38" s="31"/>
      <c r="ZE38" s="31"/>
      <c r="ZF38" s="31"/>
      <c r="ZG38" s="31"/>
      <c r="ZH38" s="31"/>
      <c r="ZI38" s="31"/>
      <c r="ZJ38" s="31"/>
      <c r="ZK38" s="31"/>
      <c r="ZL38" s="31"/>
      <c r="ZM38" s="31"/>
      <c r="ZN38" s="31"/>
      <c r="ZO38" s="31"/>
      <c r="ZP38" s="31"/>
      <c r="ZQ38" s="31"/>
      <c r="ZR38" s="31"/>
      <c r="ZS38" s="31"/>
      <c r="ZT38" s="31"/>
      <c r="ZU38" s="31"/>
      <c r="ZV38" s="31"/>
      <c r="ZW38" s="31"/>
      <c r="ZX38" s="31"/>
      <c r="ZY38" s="31"/>
      <c r="ZZ38" s="31"/>
      <c r="AAA38" s="31"/>
      <c r="AAB38" s="31"/>
      <c r="AAC38" s="31"/>
      <c r="AAD38" s="31"/>
      <c r="AAE38" s="31"/>
      <c r="AAF38" s="31"/>
      <c r="AAG38" s="31"/>
      <c r="AAH38" s="31"/>
      <c r="AAI38" s="31"/>
      <c r="AAJ38" s="31"/>
      <c r="AAK38" s="31"/>
      <c r="AAL38" s="31"/>
      <c r="AAM38" s="31"/>
      <c r="AAN38" s="31"/>
      <c r="AAO38" s="31"/>
      <c r="AAP38" s="31"/>
      <c r="AAQ38" s="31"/>
      <c r="AAR38" s="31"/>
      <c r="AAS38" s="31"/>
      <c r="AAT38" s="31"/>
      <c r="AAU38" s="31"/>
      <c r="AAV38" s="31"/>
      <c r="AAW38" s="31"/>
      <c r="AAX38" s="31"/>
      <c r="AAY38" s="31"/>
      <c r="AAZ38" s="31"/>
      <c r="ABA38" s="31"/>
      <c r="ABB38" s="31"/>
      <c r="ABC38" s="31"/>
      <c r="ABD38" s="31"/>
      <c r="ABE38" s="31"/>
      <c r="ABF38" s="31"/>
      <c r="ABG38" s="31"/>
      <c r="ABH38" s="31"/>
      <c r="ABI38" s="31"/>
      <c r="ABJ38" s="31"/>
      <c r="ABK38" s="31"/>
      <c r="ABL38" s="31"/>
      <c r="ABM38" s="31"/>
      <c r="ABN38" s="31"/>
      <c r="ABO38" s="31"/>
      <c r="ABP38" s="31"/>
      <c r="ABQ38" s="31"/>
      <c r="ABR38" s="31"/>
      <c r="ABS38" s="31"/>
      <c r="ABT38" s="31"/>
      <c r="ABU38" s="31"/>
      <c r="ABV38" s="31"/>
      <c r="ABW38" s="31"/>
      <c r="ABX38" s="31"/>
      <c r="ABY38" s="31"/>
      <c r="ABZ38" s="31"/>
      <c r="ACA38" s="31"/>
      <c r="ACB38" s="31"/>
      <c r="ACC38" s="31"/>
      <c r="ACD38" s="31"/>
      <c r="ACE38" s="31"/>
      <c r="ACF38" s="31"/>
      <c r="ACG38" s="31"/>
      <c r="ACH38" s="31"/>
      <c r="ACI38" s="31"/>
      <c r="ACJ38" s="31"/>
      <c r="ACK38" s="31"/>
      <c r="ACL38" s="31"/>
      <c r="ACM38" s="31"/>
      <c r="ACN38" s="31"/>
      <c r="ACO38" s="31"/>
      <c r="ACP38" s="31"/>
      <c r="ACQ38" s="31"/>
      <c r="ACR38" s="31"/>
      <c r="ACS38" s="31"/>
      <c r="ACT38" s="31"/>
      <c r="ACU38" s="31"/>
      <c r="ACV38" s="31"/>
      <c r="ACW38" s="31"/>
      <c r="ACX38" s="31"/>
      <c r="ACY38" s="31"/>
      <c r="ACZ38" s="31"/>
      <c r="ADA38" s="31"/>
      <c r="ADB38" s="31"/>
      <c r="ADC38" s="31"/>
      <c r="ADD38" s="31"/>
      <c r="ADE38" s="31"/>
      <c r="ADF38" s="31"/>
      <c r="ADG38" s="31"/>
      <c r="ADH38" s="31"/>
      <c r="ADI38" s="31"/>
      <c r="ADJ38" s="31"/>
      <c r="ADK38" s="31"/>
      <c r="ADL38" s="31"/>
      <c r="ADM38" s="31"/>
      <c r="ADN38" s="31"/>
      <c r="ADO38" s="31"/>
      <c r="ADP38" s="31"/>
      <c r="ADQ38" s="31"/>
      <c r="ADR38" s="31"/>
      <c r="ADS38" s="31"/>
      <c r="ADT38" s="31"/>
      <c r="ADU38" s="31"/>
      <c r="ADV38" s="31"/>
      <c r="ADW38" s="31"/>
      <c r="ADX38" s="31"/>
      <c r="ADY38" s="31"/>
      <c r="ADZ38" s="31"/>
      <c r="AEA38" s="31"/>
      <c r="AEB38" s="31"/>
      <c r="AEC38" s="31"/>
      <c r="AED38" s="31"/>
      <c r="AEE38" s="31"/>
      <c r="AEF38" s="31"/>
      <c r="AEG38" s="31"/>
      <c r="AEH38" s="31"/>
      <c r="AEI38" s="31"/>
      <c r="AEJ38" s="31"/>
      <c r="AEK38" s="31"/>
      <c r="AEL38" s="31"/>
      <c r="AEM38" s="31"/>
      <c r="AEN38" s="31"/>
      <c r="AEO38" s="31"/>
      <c r="AEP38" s="31"/>
      <c r="AEQ38" s="31"/>
      <c r="AER38" s="31"/>
      <c r="AES38" s="31"/>
      <c r="AET38" s="31"/>
      <c r="AEU38" s="31"/>
      <c r="AEV38" s="31"/>
      <c r="AEW38" s="31"/>
      <c r="AEX38" s="31"/>
      <c r="AEY38" s="31"/>
      <c r="AEZ38" s="31"/>
      <c r="AFA38" s="31"/>
      <c r="AFB38" s="31"/>
      <c r="AFC38" s="31"/>
      <c r="AFD38" s="31"/>
      <c r="AFE38" s="31"/>
      <c r="AFF38" s="31"/>
      <c r="AFG38" s="31"/>
      <c r="AFH38" s="31"/>
      <c r="AFI38" s="31"/>
      <c r="AFJ38" s="31"/>
      <c r="AFK38" s="31"/>
      <c r="AFL38" s="31"/>
      <c r="AFM38" s="31"/>
      <c r="AFN38" s="31"/>
      <c r="AFO38" s="31"/>
      <c r="AFP38" s="31"/>
      <c r="AFQ38" s="31"/>
      <c r="AFR38" s="31"/>
      <c r="AFS38" s="31"/>
      <c r="AFT38" s="31"/>
      <c r="AFU38" s="31"/>
      <c r="AFV38" s="31"/>
      <c r="AFW38" s="31"/>
      <c r="AFX38" s="31"/>
      <c r="AFY38" s="31"/>
      <c r="AFZ38" s="31"/>
      <c r="AGA38" s="31"/>
      <c r="AGB38" s="31"/>
      <c r="AGC38" s="31"/>
      <c r="AGD38" s="31"/>
      <c r="AGE38" s="31"/>
      <c r="AGF38" s="31"/>
      <c r="AGG38" s="31"/>
      <c r="AGH38" s="31"/>
      <c r="AGI38" s="31"/>
      <c r="AGJ38" s="31"/>
      <c r="AGK38" s="31"/>
      <c r="AGL38" s="31"/>
      <c r="AGM38" s="31"/>
      <c r="AGN38" s="31"/>
      <c r="AGO38" s="31"/>
      <c r="AGP38" s="31"/>
      <c r="AGQ38" s="31"/>
      <c r="AGR38" s="31"/>
      <c r="AGS38" s="31"/>
      <c r="AGT38" s="31"/>
      <c r="AGU38" s="31"/>
      <c r="AGV38" s="31"/>
      <c r="AGW38" s="31"/>
      <c r="AGX38" s="31"/>
      <c r="AGY38" s="31"/>
      <c r="AGZ38" s="31"/>
      <c r="AHA38" s="31"/>
      <c r="AHB38" s="31"/>
      <c r="AHC38" s="31"/>
      <c r="AHD38" s="31"/>
      <c r="AHE38" s="31"/>
      <c r="AHF38" s="31"/>
      <c r="AHG38" s="31"/>
      <c r="AHH38" s="31"/>
      <c r="AHI38" s="31"/>
      <c r="AHJ38" s="31"/>
      <c r="AHK38" s="31"/>
      <c r="AHL38" s="31"/>
      <c r="AHM38" s="31"/>
      <c r="AHN38" s="31"/>
      <c r="AHO38" s="31"/>
      <c r="AHP38" s="31"/>
      <c r="AHQ38" s="31"/>
      <c r="AHR38" s="31"/>
      <c r="AHS38" s="31"/>
      <c r="AHT38" s="31"/>
      <c r="AHU38" s="31"/>
      <c r="AHV38" s="31"/>
      <c r="AHW38" s="31"/>
      <c r="AHX38" s="31"/>
      <c r="AHY38" s="31"/>
      <c r="AHZ38" s="31"/>
      <c r="AIA38" s="31"/>
      <c r="AIB38" s="31"/>
      <c r="AIC38" s="31"/>
      <c r="AID38" s="31"/>
      <c r="AIE38" s="31"/>
      <c r="AIF38" s="31"/>
      <c r="AIG38" s="31"/>
      <c r="AIH38" s="31"/>
      <c r="AII38" s="31"/>
      <c r="AIJ38" s="31"/>
      <c r="AIK38" s="31"/>
      <c r="AIL38" s="31"/>
      <c r="AIM38" s="31"/>
      <c r="AIN38" s="31"/>
      <c r="AIO38" s="31"/>
      <c r="AIP38" s="31"/>
      <c r="AIQ38" s="31"/>
      <c r="AIR38" s="31"/>
      <c r="AIS38" s="31"/>
      <c r="AIT38" s="31"/>
      <c r="AIU38" s="31"/>
      <c r="AIV38" s="31"/>
      <c r="AIW38" s="31"/>
      <c r="AIX38" s="31"/>
      <c r="AIY38" s="31"/>
      <c r="AIZ38" s="31"/>
      <c r="AJA38" s="31"/>
      <c r="AJB38" s="31"/>
      <c r="AJC38" s="31"/>
      <c r="AJD38" s="31"/>
      <c r="AJE38" s="31"/>
      <c r="AJF38" s="31"/>
      <c r="AJG38" s="31"/>
      <c r="AJH38" s="31"/>
      <c r="AJI38" s="31"/>
      <c r="AJJ38" s="31"/>
      <c r="AJK38" s="31"/>
      <c r="AJL38" s="31"/>
      <c r="AJM38" s="31"/>
      <c r="AJN38" s="31"/>
      <c r="AJO38" s="31"/>
      <c r="AJP38" s="31"/>
      <c r="AJQ38" s="31"/>
      <c r="AJR38" s="31"/>
      <c r="AJS38" s="31"/>
      <c r="AJT38" s="31"/>
      <c r="AJU38" s="31"/>
      <c r="AJV38" s="31"/>
      <c r="AJW38" s="31"/>
      <c r="AJX38" s="31"/>
      <c r="AJY38" s="31"/>
      <c r="AJZ38" s="31"/>
      <c r="AKA38" s="31"/>
      <c r="AKB38" s="31"/>
      <c r="AKC38" s="31"/>
      <c r="AKD38" s="31"/>
      <c r="AKE38" s="31"/>
      <c r="AKF38" s="31"/>
      <c r="AKG38" s="31"/>
      <c r="AKH38" s="31"/>
      <c r="AKI38" s="31"/>
      <c r="AKJ38" s="31"/>
      <c r="AKK38" s="31"/>
      <c r="AKL38" s="31"/>
      <c r="AKM38" s="31"/>
      <c r="AKN38" s="31"/>
      <c r="AKO38" s="31"/>
      <c r="AKP38" s="31"/>
      <c r="AKQ38" s="31"/>
      <c r="AKR38" s="31"/>
      <c r="AKS38" s="31"/>
      <c r="AKT38" s="31"/>
      <c r="AKU38" s="31"/>
      <c r="AKV38" s="31"/>
      <c r="AKW38" s="31"/>
      <c r="AKX38" s="31"/>
      <c r="AKY38" s="31"/>
      <c r="AKZ38" s="31"/>
      <c r="ALA38" s="31"/>
      <c r="ALB38" s="31"/>
      <c r="ALC38" s="31"/>
      <c r="ALD38" s="31"/>
      <c r="ALE38" s="31"/>
      <c r="ALF38" s="31"/>
      <c r="ALG38" s="31"/>
      <c r="ALH38" s="31"/>
      <c r="ALI38" s="31"/>
      <c r="ALJ38" s="31"/>
      <c r="ALK38" s="31"/>
      <c r="ALL38" s="31"/>
      <c r="ALM38" s="31"/>
      <c r="ALN38" s="31"/>
      <c r="ALO38" s="31"/>
      <c r="ALP38" s="31"/>
      <c r="ALQ38" s="31"/>
      <c r="ALR38" s="31"/>
      <c r="ALS38" s="31"/>
      <c r="ALT38" s="31"/>
      <c r="ALU38" s="31"/>
      <c r="ALV38" s="31"/>
      <c r="ALW38" s="31"/>
      <c r="ALX38" s="31"/>
      <c r="ALY38" s="31"/>
      <c r="ALZ38" s="31"/>
      <c r="AMA38" s="31"/>
      <c r="AMB38" s="31"/>
      <c r="AMC38" s="31"/>
      <c r="AMD38" s="31"/>
      <c r="AME38" s="31"/>
      <c r="AMF38" s="31"/>
      <c r="AMG38" s="31"/>
      <c r="AMH38" s="31"/>
      <c r="AMI38" s="31"/>
      <c r="AMJ38" s="31"/>
      <c r="AMK38" s="31"/>
    </row>
    <row r="39" customFormat="false" ht="13.5" hidden="false" customHeight="false" outlineLevel="0" collapsed="false">
      <c r="A39" s="37"/>
      <c r="B39" s="37"/>
      <c r="C39" s="37"/>
      <c r="D39" s="37"/>
      <c r="E39" s="37"/>
      <c r="F39" s="37"/>
      <c r="G39" s="38"/>
      <c r="H39" s="39"/>
      <c r="I39" s="38"/>
      <c r="J39" s="39"/>
      <c r="K39" s="75"/>
      <c r="L39" s="37"/>
      <c r="M39" s="37"/>
      <c r="N39" s="37"/>
      <c r="O39" s="37"/>
      <c r="P39" s="37"/>
      <c r="Q39" s="37"/>
      <c r="R39" s="37"/>
      <c r="S39" s="37"/>
      <c r="T39" s="37"/>
      <c r="U39" s="36"/>
      <c r="V39" s="37"/>
      <c r="W39" s="36"/>
      <c r="X39" s="37"/>
      <c r="Y39" s="37"/>
      <c r="Z39" s="37"/>
      <c r="AA39" s="37"/>
      <c r="AB39" s="37"/>
      <c r="AC39" s="37"/>
      <c r="AD39" s="37"/>
      <c r="AE39" s="76"/>
      <c r="AF39" s="41"/>
      <c r="AG39" s="79"/>
      <c r="AH39" s="41"/>
      <c r="AI39" s="25"/>
      <c r="AJ39" s="41"/>
      <c r="AK39" s="73"/>
      <c r="AL39" s="41"/>
      <c r="AM39" s="78"/>
      <c r="AN39" s="21"/>
      <c r="AO39" s="36"/>
      <c r="AP39" s="36"/>
      <c r="AQ39" s="36"/>
      <c r="AR39" s="36"/>
      <c r="AS39" s="36"/>
      <c r="AT39" s="28" t="str">
        <f aca="false">IF(A39="", "","'"&amp;A39&amp;"': {megami: '"&amp;B39&amp;"'"&amp;IF(C39&lt;&gt;"",", anotherID: '"&amp;C39&amp;"', replace: '"&amp;D39&amp;"'","")&amp;", name: '"&amp;SUBSTITUTE(E39,"'","\'")&amp;"', nameEn: '"&amp;SUBSTITUTE(K39,"'","\'")&amp;"', nameZh: '"&amp;SUBSTITUTE(G39,"'","\'")&amp;"', nameZhG1: '"&amp;SUBSTITUTE(H39,"'","\'")&amp;"', nameKo: '"&amp;SUBSTITUTE(J39,"'","\'")&amp;"', ruby: '"&amp;F39&amp;"', rubyEn: '"&amp;L39&amp;IF(I39&lt;&gt;"", "', rubyZh: '"&amp;I39, "")&amp;"', baseType: '"&amp;VLOOKUP(M39,マスタ!$A$1:$B$99,2,0)&amp;"'"&amp;IF(N39="○",", extra: true","")&amp;IF(O39&lt;&gt;"",", extraFrom: '"&amp;O39&amp;"'","")&amp;IF(P39&lt;&gt;"",", exchangableTo: '"&amp;P39&amp;"'","")&amp;IF(Q39="○",", poison: true","")&amp;IF(R39&lt;&gt;"", ", type: '"&amp;VLOOKUP(R39,マスタ!$D$1:$E$99,2,0)&amp;"'", "")&amp;IF(S39&lt;&gt;"",", subType: '"&amp;VLOOKUP(S39,マスタ!$D$1:$E$99,2,0)&amp;"'","")&amp;""&amp;IF(T39&lt;&gt;"",", range: '"&amp;T39&amp;"'","")&amp;IF(V39&lt;&gt;"",", damage: '"&amp;V39&amp;"'","")&amp;IF(X39&lt;&gt;"",", capacity: '"&amp;X39&amp;"'","")&amp;IF(Y39&lt;&gt;"",", growth: "&amp;Y39&amp;"","")&amp;IF(Z39&lt;&gt;"",", cost: '"&amp;Z39&amp;"'","")&amp;", text: '"&amp;SUBSTITUTE(SUBSTITUTE(AE39, CHAR(13), ""),CHAR(10),"\n")&amp;IF(AF39&lt;&gt;"", "', textAdditional: '"&amp;SUBSTITUTE(SUBSTITUTE(AF39, CHAR(13), ""),CHAR(10),"\n"), "")&amp;"', textZh: '"&amp;SUBSTITUTE(SUBSTITUTE(SUBSTITUTE(AG39, CHAR(13), ""),CHAR(10),"\n"),"'","\'")&amp;"', textZhG1: '"&amp;SUBSTITUTE(SUBSTITUTE(SUBSTITUTE(AI39, CHAR(13), ""),CHAR(10),"\n"),"'","\'")&amp;IF(AH39&lt;&gt;"", "', textZhAdditional: '"&amp;SUBSTITUTE(SUBSTITUTE(AH39, CHAR(13), ""),CHAR(10),"\n"), "")&amp;IF(AJ39&lt;&gt;"", "', textZhG1Additional: '"&amp;SUBSTITUTE(SUBSTITUTE(AJ39, CHAR(13), ""),CHAR(10),"\n"), "")&amp;"', textKo: '"&amp;SUBSTITUTE(SUBSTITUTE(SUBSTITUTE(AK39, CHAR(13), ""),CHAR(10),"\n"),"'","\'")&amp;IF(AL39&lt;&gt;"", "', textKoAdditional: '"&amp;SUBSTITUTE(SUBSTITUTE(AL39, CHAR(13), ""),CHAR(10),"\n"), "")&amp;"', textEn: '"&amp;SUBSTITUTE(SUBSTITUTE(SUBSTITUTE(AM39, CHAR(13), ""),CHAR(10),"\n"),"'","\'")&amp;IF(AN39&lt;&gt;"", "', textEnAdditional: '"&amp;SUBSTITUTE(SUBSTITUTE(AN39, CHAR(13), ""),CHAR(10),"\n"), "")&amp;"'"&amp;IF(AB39="○",", sealable: true","")&amp;IF(AC39="○",", removable: true","")&amp;IF(AA39="○",", lie: true","")&amp;IF(AD39="○",", investable: true","")&amp;"},")</f>
        <v/>
      </c>
      <c r="AU39" s="29" t="str">
        <f aca="false">IF($A39&lt;&gt;"", "    /** 《"&amp;$E39&amp;"》 */ export const "&amp;SUBSTITUTE(UPPER(IF(MID($A39, 3, 1)="-", RIGHT($A39,LEN($A39)-3), $A39)), "-", "_")&amp;": TCardId = '"&amp;$A39&amp;"';", "")</f>
        <v/>
      </c>
      <c r="AV39" s="30" t="str">
        <f aca="false">IF($A39&lt;&gt;"", "    | '"&amp;$A39&amp;"'", "")</f>
        <v/>
      </c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31"/>
      <c r="QE39" s="31"/>
      <c r="QF39" s="31"/>
      <c r="QG39" s="31"/>
      <c r="QH39" s="31"/>
      <c r="QI39" s="31"/>
      <c r="QJ39" s="31"/>
      <c r="QK39" s="31"/>
      <c r="QL39" s="31"/>
      <c r="QM39" s="31"/>
      <c r="QN39" s="31"/>
      <c r="QO39" s="31"/>
      <c r="QP39" s="31"/>
      <c r="QQ39" s="31"/>
      <c r="QR39" s="31"/>
      <c r="QS39" s="31"/>
      <c r="QT39" s="31"/>
      <c r="QU39" s="31"/>
      <c r="QV39" s="31"/>
      <c r="QW39" s="31"/>
      <c r="QX39" s="31"/>
      <c r="QY39" s="31"/>
      <c r="QZ39" s="31"/>
      <c r="RA39" s="31"/>
      <c r="RB39" s="31"/>
      <c r="RC39" s="31"/>
      <c r="RD39" s="31"/>
      <c r="RE39" s="31"/>
      <c r="RF39" s="31"/>
      <c r="RG39" s="31"/>
      <c r="RH39" s="31"/>
      <c r="RI39" s="31"/>
      <c r="RJ39" s="31"/>
      <c r="RK39" s="31"/>
      <c r="RL39" s="31"/>
      <c r="RM39" s="31"/>
      <c r="RN39" s="31"/>
      <c r="RO39" s="31"/>
      <c r="RP39" s="31"/>
      <c r="RQ39" s="31"/>
      <c r="RR39" s="31"/>
      <c r="RS39" s="31"/>
      <c r="RT39" s="31"/>
      <c r="RU39" s="31"/>
      <c r="RV39" s="31"/>
      <c r="RW39" s="31"/>
      <c r="RX39" s="31"/>
      <c r="RY39" s="31"/>
      <c r="RZ39" s="31"/>
      <c r="SA39" s="31"/>
      <c r="SB39" s="31"/>
      <c r="SC39" s="31"/>
      <c r="SD39" s="31"/>
      <c r="SE39" s="31"/>
      <c r="SF39" s="31"/>
      <c r="SG39" s="31"/>
      <c r="SH39" s="31"/>
      <c r="SI39" s="31"/>
      <c r="SJ39" s="31"/>
      <c r="SK39" s="31"/>
      <c r="SL39" s="31"/>
      <c r="SM39" s="31"/>
      <c r="SN39" s="31"/>
      <c r="SO39" s="31"/>
      <c r="SP39" s="31"/>
      <c r="SQ39" s="31"/>
      <c r="SR39" s="31"/>
      <c r="SS39" s="31"/>
      <c r="ST39" s="31"/>
      <c r="SU39" s="31"/>
      <c r="SV39" s="31"/>
      <c r="SW39" s="31"/>
      <c r="SX39" s="31"/>
      <c r="SY39" s="31"/>
      <c r="SZ39" s="31"/>
      <c r="TA39" s="31"/>
      <c r="TB39" s="31"/>
      <c r="TC39" s="31"/>
      <c r="TD39" s="31"/>
      <c r="TE39" s="31"/>
      <c r="TF39" s="31"/>
      <c r="TG39" s="31"/>
      <c r="TH39" s="31"/>
      <c r="TI39" s="31"/>
      <c r="TJ39" s="31"/>
      <c r="TK39" s="31"/>
      <c r="TL39" s="31"/>
      <c r="TM39" s="31"/>
      <c r="TN39" s="31"/>
      <c r="TO39" s="31"/>
      <c r="TP39" s="31"/>
      <c r="TQ39" s="31"/>
      <c r="TR39" s="31"/>
      <c r="TS39" s="31"/>
      <c r="TT39" s="31"/>
      <c r="TU39" s="31"/>
      <c r="TV39" s="31"/>
      <c r="TW39" s="31"/>
      <c r="TX39" s="31"/>
      <c r="TY39" s="31"/>
      <c r="TZ39" s="31"/>
      <c r="UA39" s="31"/>
      <c r="UB39" s="31"/>
      <c r="UC39" s="31"/>
      <c r="UD39" s="31"/>
      <c r="UE39" s="31"/>
      <c r="UF39" s="31"/>
      <c r="UG39" s="31"/>
      <c r="UH39" s="31"/>
      <c r="UI39" s="31"/>
      <c r="UJ39" s="31"/>
      <c r="UK39" s="31"/>
      <c r="UL39" s="31"/>
      <c r="UM39" s="31"/>
      <c r="UN39" s="31"/>
      <c r="UO39" s="31"/>
      <c r="UP39" s="31"/>
      <c r="UQ39" s="31"/>
      <c r="UR39" s="31"/>
      <c r="US39" s="31"/>
      <c r="UT39" s="31"/>
      <c r="UU39" s="31"/>
      <c r="UV39" s="31"/>
      <c r="UW39" s="31"/>
      <c r="UX39" s="31"/>
      <c r="UY39" s="31"/>
      <c r="UZ39" s="31"/>
      <c r="VA39" s="31"/>
      <c r="VB39" s="31"/>
      <c r="VC39" s="31"/>
      <c r="VD39" s="31"/>
      <c r="VE39" s="31"/>
      <c r="VF39" s="31"/>
      <c r="VG39" s="31"/>
      <c r="VH39" s="31"/>
      <c r="VI39" s="31"/>
      <c r="VJ39" s="31"/>
      <c r="VK39" s="31"/>
      <c r="VL39" s="31"/>
      <c r="VM39" s="31"/>
      <c r="VN39" s="31"/>
      <c r="VO39" s="31"/>
      <c r="VP39" s="31"/>
      <c r="VQ39" s="31"/>
      <c r="VR39" s="31"/>
      <c r="VS39" s="31"/>
      <c r="VT39" s="31"/>
      <c r="VU39" s="31"/>
      <c r="VV39" s="31"/>
      <c r="VW39" s="31"/>
      <c r="VX39" s="31"/>
      <c r="VY39" s="31"/>
      <c r="VZ39" s="31"/>
      <c r="WA39" s="31"/>
      <c r="WB39" s="31"/>
      <c r="WC39" s="31"/>
      <c r="WD39" s="31"/>
      <c r="WE39" s="31"/>
      <c r="WF39" s="31"/>
      <c r="WG39" s="31"/>
      <c r="WH39" s="31"/>
      <c r="WI39" s="31"/>
      <c r="WJ39" s="31"/>
      <c r="WK39" s="31"/>
      <c r="WL39" s="31"/>
      <c r="WM39" s="31"/>
      <c r="WN39" s="31"/>
      <c r="WO39" s="31"/>
      <c r="WP39" s="31"/>
      <c r="WQ39" s="31"/>
      <c r="WR39" s="31"/>
      <c r="WS39" s="31"/>
      <c r="WT39" s="31"/>
      <c r="WU39" s="31"/>
      <c r="WV39" s="31"/>
      <c r="WW39" s="31"/>
      <c r="WX39" s="31"/>
      <c r="WY39" s="31"/>
      <c r="WZ39" s="31"/>
      <c r="XA39" s="31"/>
      <c r="XB39" s="31"/>
      <c r="XC39" s="31"/>
      <c r="XD39" s="31"/>
      <c r="XE39" s="31"/>
      <c r="XF39" s="31"/>
      <c r="XG39" s="31"/>
      <c r="XH39" s="31"/>
      <c r="XI39" s="31"/>
      <c r="XJ39" s="31"/>
      <c r="XK39" s="31"/>
      <c r="XL39" s="31"/>
      <c r="XM39" s="31"/>
      <c r="XN39" s="31"/>
      <c r="XO39" s="31"/>
      <c r="XP39" s="31"/>
      <c r="XQ39" s="31"/>
      <c r="XR39" s="31"/>
      <c r="XS39" s="31"/>
      <c r="XT39" s="31"/>
      <c r="XU39" s="31"/>
      <c r="XV39" s="31"/>
      <c r="XW39" s="31"/>
      <c r="XX39" s="31"/>
      <c r="XY39" s="31"/>
      <c r="XZ39" s="31"/>
      <c r="YA39" s="31"/>
      <c r="YB39" s="31"/>
      <c r="YC39" s="31"/>
      <c r="YD39" s="31"/>
      <c r="YE39" s="31"/>
      <c r="YF39" s="31"/>
      <c r="YG39" s="31"/>
      <c r="YH39" s="31"/>
      <c r="YI39" s="31"/>
      <c r="YJ39" s="31"/>
      <c r="YK39" s="31"/>
      <c r="YL39" s="31"/>
      <c r="YM39" s="31"/>
      <c r="YN39" s="31"/>
      <c r="YO39" s="31"/>
      <c r="YP39" s="31"/>
      <c r="YQ39" s="31"/>
      <c r="YR39" s="31"/>
      <c r="YS39" s="31"/>
      <c r="YT39" s="31"/>
      <c r="YU39" s="31"/>
      <c r="YV39" s="31"/>
      <c r="YW39" s="31"/>
      <c r="YX39" s="31"/>
      <c r="YY39" s="31"/>
      <c r="YZ39" s="31"/>
      <c r="ZA39" s="31"/>
      <c r="ZB39" s="31"/>
      <c r="ZC39" s="31"/>
      <c r="ZD39" s="31"/>
      <c r="ZE39" s="31"/>
      <c r="ZF39" s="31"/>
      <c r="ZG39" s="31"/>
      <c r="ZH39" s="31"/>
      <c r="ZI39" s="31"/>
      <c r="ZJ39" s="31"/>
      <c r="ZK39" s="31"/>
      <c r="ZL39" s="31"/>
      <c r="ZM39" s="31"/>
      <c r="ZN39" s="31"/>
      <c r="ZO39" s="31"/>
      <c r="ZP39" s="31"/>
      <c r="ZQ39" s="31"/>
      <c r="ZR39" s="31"/>
      <c r="ZS39" s="31"/>
      <c r="ZT39" s="31"/>
      <c r="ZU39" s="31"/>
      <c r="ZV39" s="31"/>
      <c r="ZW39" s="31"/>
      <c r="ZX39" s="31"/>
      <c r="ZY39" s="31"/>
      <c r="ZZ39" s="31"/>
      <c r="AAA39" s="31"/>
      <c r="AAB39" s="31"/>
      <c r="AAC39" s="31"/>
      <c r="AAD39" s="31"/>
      <c r="AAE39" s="31"/>
      <c r="AAF39" s="31"/>
      <c r="AAG39" s="31"/>
      <c r="AAH39" s="31"/>
      <c r="AAI39" s="31"/>
      <c r="AAJ39" s="31"/>
      <c r="AAK39" s="31"/>
      <c r="AAL39" s="31"/>
      <c r="AAM39" s="31"/>
      <c r="AAN39" s="31"/>
      <c r="AAO39" s="31"/>
      <c r="AAP39" s="31"/>
      <c r="AAQ39" s="31"/>
      <c r="AAR39" s="31"/>
      <c r="AAS39" s="31"/>
      <c r="AAT39" s="31"/>
      <c r="AAU39" s="31"/>
      <c r="AAV39" s="31"/>
      <c r="AAW39" s="31"/>
      <c r="AAX39" s="31"/>
      <c r="AAY39" s="31"/>
      <c r="AAZ39" s="31"/>
      <c r="ABA39" s="31"/>
      <c r="ABB39" s="31"/>
      <c r="ABC39" s="31"/>
      <c r="ABD39" s="31"/>
      <c r="ABE39" s="31"/>
      <c r="ABF39" s="31"/>
      <c r="ABG39" s="31"/>
      <c r="ABH39" s="31"/>
      <c r="ABI39" s="31"/>
      <c r="ABJ39" s="31"/>
      <c r="ABK39" s="31"/>
      <c r="ABL39" s="31"/>
      <c r="ABM39" s="31"/>
      <c r="ABN39" s="31"/>
      <c r="ABO39" s="31"/>
      <c r="ABP39" s="31"/>
      <c r="ABQ39" s="31"/>
      <c r="ABR39" s="31"/>
      <c r="ABS39" s="31"/>
      <c r="ABT39" s="31"/>
      <c r="ABU39" s="31"/>
      <c r="ABV39" s="31"/>
      <c r="ABW39" s="31"/>
      <c r="ABX39" s="31"/>
      <c r="ABY39" s="31"/>
      <c r="ABZ39" s="31"/>
      <c r="ACA39" s="31"/>
      <c r="ACB39" s="31"/>
      <c r="ACC39" s="31"/>
      <c r="ACD39" s="31"/>
      <c r="ACE39" s="31"/>
      <c r="ACF39" s="31"/>
      <c r="ACG39" s="31"/>
      <c r="ACH39" s="31"/>
      <c r="ACI39" s="31"/>
      <c r="ACJ39" s="31"/>
      <c r="ACK39" s="31"/>
      <c r="ACL39" s="31"/>
      <c r="ACM39" s="31"/>
      <c r="ACN39" s="31"/>
      <c r="ACO39" s="31"/>
      <c r="ACP39" s="31"/>
      <c r="ACQ39" s="31"/>
      <c r="ACR39" s="31"/>
      <c r="ACS39" s="31"/>
      <c r="ACT39" s="31"/>
      <c r="ACU39" s="31"/>
      <c r="ACV39" s="31"/>
      <c r="ACW39" s="31"/>
      <c r="ACX39" s="31"/>
      <c r="ACY39" s="31"/>
      <c r="ACZ39" s="31"/>
      <c r="ADA39" s="31"/>
      <c r="ADB39" s="31"/>
      <c r="ADC39" s="31"/>
      <c r="ADD39" s="31"/>
      <c r="ADE39" s="31"/>
      <c r="ADF39" s="31"/>
      <c r="ADG39" s="31"/>
      <c r="ADH39" s="31"/>
      <c r="ADI39" s="31"/>
      <c r="ADJ39" s="31"/>
      <c r="ADK39" s="31"/>
      <c r="ADL39" s="31"/>
      <c r="ADM39" s="31"/>
      <c r="ADN39" s="31"/>
      <c r="ADO39" s="31"/>
      <c r="ADP39" s="31"/>
      <c r="ADQ39" s="31"/>
      <c r="ADR39" s="31"/>
      <c r="ADS39" s="31"/>
      <c r="ADT39" s="31"/>
      <c r="ADU39" s="31"/>
      <c r="ADV39" s="31"/>
      <c r="ADW39" s="31"/>
      <c r="ADX39" s="31"/>
      <c r="ADY39" s="31"/>
      <c r="ADZ39" s="31"/>
      <c r="AEA39" s="31"/>
      <c r="AEB39" s="31"/>
      <c r="AEC39" s="31"/>
      <c r="AED39" s="31"/>
      <c r="AEE39" s="31"/>
      <c r="AEF39" s="31"/>
      <c r="AEG39" s="31"/>
      <c r="AEH39" s="31"/>
      <c r="AEI39" s="31"/>
      <c r="AEJ39" s="31"/>
      <c r="AEK39" s="31"/>
      <c r="AEL39" s="31"/>
      <c r="AEM39" s="31"/>
      <c r="AEN39" s="31"/>
      <c r="AEO39" s="31"/>
      <c r="AEP39" s="31"/>
      <c r="AEQ39" s="31"/>
      <c r="AER39" s="31"/>
      <c r="AES39" s="31"/>
      <c r="AET39" s="31"/>
      <c r="AEU39" s="31"/>
      <c r="AEV39" s="31"/>
      <c r="AEW39" s="31"/>
      <c r="AEX39" s="31"/>
      <c r="AEY39" s="31"/>
      <c r="AEZ39" s="31"/>
      <c r="AFA39" s="31"/>
      <c r="AFB39" s="31"/>
      <c r="AFC39" s="31"/>
      <c r="AFD39" s="31"/>
      <c r="AFE39" s="31"/>
      <c r="AFF39" s="31"/>
      <c r="AFG39" s="31"/>
      <c r="AFH39" s="31"/>
      <c r="AFI39" s="31"/>
      <c r="AFJ39" s="31"/>
      <c r="AFK39" s="31"/>
      <c r="AFL39" s="31"/>
      <c r="AFM39" s="31"/>
      <c r="AFN39" s="31"/>
      <c r="AFO39" s="31"/>
      <c r="AFP39" s="31"/>
      <c r="AFQ39" s="31"/>
      <c r="AFR39" s="31"/>
      <c r="AFS39" s="31"/>
      <c r="AFT39" s="31"/>
      <c r="AFU39" s="31"/>
      <c r="AFV39" s="31"/>
      <c r="AFW39" s="31"/>
      <c r="AFX39" s="31"/>
      <c r="AFY39" s="31"/>
      <c r="AFZ39" s="31"/>
      <c r="AGA39" s="31"/>
      <c r="AGB39" s="31"/>
      <c r="AGC39" s="31"/>
      <c r="AGD39" s="31"/>
      <c r="AGE39" s="31"/>
      <c r="AGF39" s="31"/>
      <c r="AGG39" s="31"/>
      <c r="AGH39" s="31"/>
      <c r="AGI39" s="31"/>
      <c r="AGJ39" s="31"/>
      <c r="AGK39" s="31"/>
      <c r="AGL39" s="31"/>
      <c r="AGM39" s="31"/>
      <c r="AGN39" s="31"/>
      <c r="AGO39" s="31"/>
      <c r="AGP39" s="31"/>
      <c r="AGQ39" s="31"/>
      <c r="AGR39" s="31"/>
      <c r="AGS39" s="31"/>
      <c r="AGT39" s="31"/>
      <c r="AGU39" s="31"/>
      <c r="AGV39" s="31"/>
      <c r="AGW39" s="31"/>
      <c r="AGX39" s="31"/>
      <c r="AGY39" s="31"/>
      <c r="AGZ39" s="31"/>
      <c r="AHA39" s="31"/>
      <c r="AHB39" s="31"/>
      <c r="AHC39" s="31"/>
      <c r="AHD39" s="31"/>
      <c r="AHE39" s="31"/>
      <c r="AHF39" s="31"/>
      <c r="AHG39" s="31"/>
      <c r="AHH39" s="31"/>
      <c r="AHI39" s="31"/>
      <c r="AHJ39" s="31"/>
      <c r="AHK39" s="31"/>
      <c r="AHL39" s="31"/>
      <c r="AHM39" s="31"/>
      <c r="AHN39" s="31"/>
      <c r="AHO39" s="31"/>
      <c r="AHP39" s="31"/>
      <c r="AHQ39" s="31"/>
      <c r="AHR39" s="31"/>
      <c r="AHS39" s="31"/>
      <c r="AHT39" s="31"/>
      <c r="AHU39" s="31"/>
      <c r="AHV39" s="31"/>
      <c r="AHW39" s="31"/>
      <c r="AHX39" s="31"/>
      <c r="AHY39" s="31"/>
      <c r="AHZ39" s="31"/>
      <c r="AIA39" s="31"/>
      <c r="AIB39" s="31"/>
      <c r="AIC39" s="31"/>
      <c r="AID39" s="31"/>
      <c r="AIE39" s="31"/>
      <c r="AIF39" s="31"/>
      <c r="AIG39" s="31"/>
      <c r="AIH39" s="31"/>
      <c r="AII39" s="31"/>
      <c r="AIJ39" s="31"/>
      <c r="AIK39" s="31"/>
      <c r="AIL39" s="31"/>
      <c r="AIM39" s="31"/>
      <c r="AIN39" s="31"/>
      <c r="AIO39" s="31"/>
      <c r="AIP39" s="31"/>
      <c r="AIQ39" s="31"/>
      <c r="AIR39" s="31"/>
      <c r="AIS39" s="31"/>
      <c r="AIT39" s="31"/>
      <c r="AIU39" s="31"/>
      <c r="AIV39" s="31"/>
      <c r="AIW39" s="31"/>
      <c r="AIX39" s="31"/>
      <c r="AIY39" s="31"/>
      <c r="AIZ39" s="31"/>
      <c r="AJA39" s="31"/>
      <c r="AJB39" s="31"/>
      <c r="AJC39" s="31"/>
      <c r="AJD39" s="31"/>
      <c r="AJE39" s="31"/>
      <c r="AJF39" s="31"/>
      <c r="AJG39" s="31"/>
      <c r="AJH39" s="31"/>
      <c r="AJI39" s="31"/>
      <c r="AJJ39" s="31"/>
      <c r="AJK39" s="31"/>
      <c r="AJL39" s="31"/>
      <c r="AJM39" s="31"/>
      <c r="AJN39" s="31"/>
      <c r="AJO39" s="31"/>
      <c r="AJP39" s="31"/>
      <c r="AJQ39" s="31"/>
      <c r="AJR39" s="31"/>
      <c r="AJS39" s="31"/>
      <c r="AJT39" s="31"/>
      <c r="AJU39" s="31"/>
      <c r="AJV39" s="31"/>
      <c r="AJW39" s="31"/>
      <c r="AJX39" s="31"/>
      <c r="AJY39" s="31"/>
      <c r="AJZ39" s="31"/>
      <c r="AKA39" s="31"/>
      <c r="AKB39" s="31"/>
      <c r="AKC39" s="31"/>
      <c r="AKD39" s="31"/>
      <c r="AKE39" s="31"/>
      <c r="AKF39" s="31"/>
      <c r="AKG39" s="31"/>
      <c r="AKH39" s="31"/>
      <c r="AKI39" s="31"/>
      <c r="AKJ39" s="31"/>
      <c r="AKK39" s="31"/>
      <c r="AKL39" s="31"/>
      <c r="AKM39" s="31"/>
      <c r="AKN39" s="31"/>
      <c r="AKO39" s="31"/>
      <c r="AKP39" s="31"/>
      <c r="AKQ39" s="31"/>
      <c r="AKR39" s="31"/>
      <c r="AKS39" s="31"/>
      <c r="AKT39" s="31"/>
      <c r="AKU39" s="31"/>
      <c r="AKV39" s="31"/>
      <c r="AKW39" s="31"/>
      <c r="AKX39" s="31"/>
      <c r="AKY39" s="31"/>
      <c r="AKZ39" s="31"/>
      <c r="ALA39" s="31"/>
      <c r="ALB39" s="31"/>
      <c r="ALC39" s="31"/>
      <c r="ALD39" s="31"/>
      <c r="ALE39" s="31"/>
      <c r="ALF39" s="31"/>
      <c r="ALG39" s="31"/>
      <c r="ALH39" s="31"/>
      <c r="ALI39" s="31"/>
      <c r="ALJ39" s="31"/>
      <c r="ALK39" s="31"/>
      <c r="ALL39" s="31"/>
      <c r="ALM39" s="31"/>
      <c r="ALN39" s="31"/>
      <c r="ALO39" s="31"/>
      <c r="ALP39" s="31"/>
      <c r="ALQ39" s="31"/>
      <c r="ALR39" s="31"/>
      <c r="ALS39" s="31"/>
      <c r="ALT39" s="31"/>
      <c r="ALU39" s="31"/>
      <c r="ALV39" s="31"/>
      <c r="ALW39" s="31"/>
      <c r="ALX39" s="31"/>
      <c r="ALY39" s="31"/>
      <c r="ALZ39" s="31"/>
      <c r="AMA39" s="31"/>
      <c r="AMB39" s="31"/>
      <c r="AMC39" s="31"/>
      <c r="AMD39" s="31"/>
      <c r="AME39" s="31"/>
      <c r="AMF39" s="31"/>
      <c r="AMG39" s="31"/>
      <c r="AMH39" s="31"/>
      <c r="AMI39" s="31"/>
      <c r="AMJ39" s="31"/>
      <c r="AMK39" s="31"/>
    </row>
    <row r="40" customFormat="false" ht="13.5" hidden="false" customHeight="false" outlineLevel="0" collapsed="false">
      <c r="A40" s="37"/>
      <c r="B40" s="37"/>
      <c r="C40" s="37"/>
      <c r="D40" s="37"/>
      <c r="E40" s="37"/>
      <c r="F40" s="37"/>
      <c r="G40" s="38"/>
      <c r="H40" s="39"/>
      <c r="I40" s="38"/>
      <c r="J40" s="39"/>
      <c r="K40" s="75"/>
      <c r="L40" s="37"/>
      <c r="M40" s="37"/>
      <c r="N40" s="37"/>
      <c r="O40" s="37"/>
      <c r="P40" s="37"/>
      <c r="Q40" s="37"/>
      <c r="R40" s="37"/>
      <c r="S40" s="37"/>
      <c r="T40" s="37"/>
      <c r="U40" s="36"/>
      <c r="V40" s="37"/>
      <c r="W40" s="36"/>
      <c r="X40" s="37"/>
      <c r="Y40" s="37"/>
      <c r="Z40" s="37"/>
      <c r="AA40" s="37"/>
      <c r="AB40" s="37"/>
      <c r="AC40" s="37"/>
      <c r="AD40" s="37"/>
      <c r="AE40" s="76"/>
      <c r="AF40" s="41"/>
      <c r="AG40" s="79"/>
      <c r="AH40" s="41"/>
      <c r="AI40" s="25"/>
      <c r="AJ40" s="41"/>
      <c r="AK40" s="73"/>
      <c r="AL40" s="41"/>
      <c r="AM40" s="78"/>
      <c r="AN40" s="21"/>
      <c r="AO40" s="36"/>
      <c r="AP40" s="36"/>
      <c r="AQ40" s="36"/>
      <c r="AR40" s="36"/>
      <c r="AS40" s="36"/>
      <c r="AT40" s="28" t="str">
        <f aca="false">IF(A40="", "","'"&amp;A40&amp;"': {megami: '"&amp;B40&amp;"'"&amp;IF(C40&lt;&gt;"",", anotherID: '"&amp;C40&amp;"', replace: '"&amp;D40&amp;"'","")&amp;", name: '"&amp;SUBSTITUTE(E40,"'","\'")&amp;"', nameEn: '"&amp;SUBSTITUTE(K40,"'","\'")&amp;"', nameZh: '"&amp;SUBSTITUTE(G40,"'","\'")&amp;"', nameZhG1: '"&amp;SUBSTITUTE(H40,"'","\'")&amp;"', nameKo: '"&amp;SUBSTITUTE(J40,"'","\'")&amp;"', ruby: '"&amp;F40&amp;"', rubyEn: '"&amp;L40&amp;IF(I40&lt;&gt;"", "', rubyZh: '"&amp;I40, "")&amp;"', baseType: '"&amp;VLOOKUP(M40,マスタ!$A$1:$B$99,2,0)&amp;"'"&amp;IF(N40="○",", extra: true","")&amp;IF(O40&lt;&gt;"",", extraFrom: '"&amp;O40&amp;"'","")&amp;IF(P40&lt;&gt;"",", exchangableTo: '"&amp;P40&amp;"'","")&amp;IF(Q40="○",", poison: true","")&amp;IF(R40&lt;&gt;"", ", type: '"&amp;VLOOKUP(R40,マスタ!$D$1:$E$99,2,0)&amp;"'", "")&amp;IF(S40&lt;&gt;"",", subType: '"&amp;VLOOKUP(S40,マスタ!$D$1:$E$99,2,0)&amp;"'","")&amp;""&amp;IF(T40&lt;&gt;"",", range: '"&amp;T40&amp;"'","")&amp;IF(V40&lt;&gt;"",", damage: '"&amp;V40&amp;"'","")&amp;IF(X40&lt;&gt;"",", capacity: '"&amp;X40&amp;"'","")&amp;IF(Y40&lt;&gt;"",", growth: "&amp;Y40&amp;"","")&amp;IF(Z40&lt;&gt;"",", cost: '"&amp;Z40&amp;"'","")&amp;", text: '"&amp;SUBSTITUTE(SUBSTITUTE(AE40, CHAR(13), ""),CHAR(10),"\n")&amp;IF(AF40&lt;&gt;"", "', textAdditional: '"&amp;SUBSTITUTE(SUBSTITUTE(AF40, CHAR(13), ""),CHAR(10),"\n"), "")&amp;"', textZh: '"&amp;SUBSTITUTE(SUBSTITUTE(SUBSTITUTE(AG40, CHAR(13), ""),CHAR(10),"\n"),"'","\'")&amp;"', textZhG1: '"&amp;SUBSTITUTE(SUBSTITUTE(SUBSTITUTE(AI40, CHAR(13), ""),CHAR(10),"\n"),"'","\'")&amp;IF(AH40&lt;&gt;"", "', textZhAdditional: '"&amp;SUBSTITUTE(SUBSTITUTE(AH40, CHAR(13), ""),CHAR(10),"\n"), "")&amp;IF(AJ40&lt;&gt;"", "', textZhG1Additional: '"&amp;SUBSTITUTE(SUBSTITUTE(AJ40, CHAR(13), ""),CHAR(10),"\n"), "")&amp;"', textKo: '"&amp;SUBSTITUTE(SUBSTITUTE(SUBSTITUTE(AK40, CHAR(13), ""),CHAR(10),"\n"),"'","\'")&amp;IF(AL40&lt;&gt;"", "', textKoAdditional: '"&amp;SUBSTITUTE(SUBSTITUTE(AL40, CHAR(13), ""),CHAR(10),"\n"), "")&amp;"', textEn: '"&amp;SUBSTITUTE(SUBSTITUTE(SUBSTITUTE(AM40, CHAR(13), ""),CHAR(10),"\n"),"'","\'")&amp;IF(AN40&lt;&gt;"", "', textEnAdditional: '"&amp;SUBSTITUTE(SUBSTITUTE(AN40, CHAR(13), ""),CHAR(10),"\n"), "")&amp;"'"&amp;IF(AB40="○",", sealable: true","")&amp;IF(AC40="○",", removable: true","")&amp;IF(AA40="○",", lie: true","")&amp;IF(AD40="○",", investable: true","")&amp;"},")</f>
        <v/>
      </c>
      <c r="AU40" s="29" t="str">
        <f aca="false">IF($A40&lt;&gt;"", "    /** 《"&amp;$E40&amp;"》 */ export const "&amp;SUBSTITUTE(UPPER(IF(MID($A40, 3, 1)="-", RIGHT($A40,LEN($A40)-3), $A40)), "-", "_")&amp;": TCardId = '"&amp;$A40&amp;"';", "")</f>
        <v/>
      </c>
      <c r="AV40" s="30" t="str">
        <f aca="false">IF($A40&lt;&gt;"", "    | '"&amp;$A40&amp;"'", "")</f>
        <v/>
      </c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  <c r="NZ40" s="31"/>
      <c r="OA40" s="31"/>
      <c r="OB40" s="31"/>
      <c r="OC40" s="31"/>
      <c r="OD40" s="31"/>
      <c r="OE40" s="31"/>
      <c r="OF40" s="31"/>
      <c r="OG40" s="31"/>
      <c r="OH40" s="31"/>
      <c r="OI40" s="31"/>
      <c r="OJ40" s="31"/>
      <c r="OK40" s="31"/>
      <c r="OL40" s="31"/>
      <c r="OM40" s="31"/>
      <c r="ON40" s="31"/>
      <c r="OO40" s="31"/>
      <c r="OP40" s="31"/>
      <c r="OQ40" s="31"/>
      <c r="OR40" s="31"/>
      <c r="OS40" s="31"/>
      <c r="OT40" s="31"/>
      <c r="OU40" s="31"/>
      <c r="OV40" s="31"/>
      <c r="OW40" s="31"/>
      <c r="OX40" s="31"/>
      <c r="OY40" s="31"/>
      <c r="OZ40" s="31"/>
      <c r="PA40" s="31"/>
      <c r="PB40" s="31"/>
      <c r="PC40" s="31"/>
      <c r="PD40" s="31"/>
      <c r="PE40" s="31"/>
      <c r="PF40" s="31"/>
      <c r="PG40" s="31"/>
      <c r="PH40" s="31"/>
      <c r="PI40" s="31"/>
      <c r="PJ40" s="31"/>
      <c r="PK40" s="31"/>
      <c r="PL40" s="31"/>
      <c r="PM40" s="31"/>
      <c r="PN40" s="31"/>
      <c r="PO40" s="31"/>
      <c r="PP40" s="31"/>
      <c r="PQ40" s="31"/>
      <c r="PR40" s="31"/>
      <c r="PS40" s="31"/>
      <c r="PT40" s="31"/>
      <c r="PU40" s="31"/>
      <c r="PV40" s="31"/>
      <c r="PW40" s="31"/>
      <c r="PX40" s="31"/>
      <c r="PY40" s="31"/>
      <c r="PZ40" s="31"/>
      <c r="QA40" s="31"/>
      <c r="QB40" s="31"/>
      <c r="QC40" s="31"/>
      <c r="QD40" s="31"/>
      <c r="QE40" s="31"/>
      <c r="QF40" s="31"/>
      <c r="QG40" s="31"/>
      <c r="QH40" s="31"/>
      <c r="QI40" s="31"/>
      <c r="QJ40" s="31"/>
      <c r="QK40" s="31"/>
      <c r="QL40" s="31"/>
      <c r="QM40" s="31"/>
      <c r="QN40" s="31"/>
      <c r="QO40" s="31"/>
      <c r="QP40" s="31"/>
      <c r="QQ40" s="31"/>
      <c r="QR40" s="31"/>
      <c r="QS40" s="31"/>
      <c r="QT40" s="31"/>
      <c r="QU40" s="31"/>
      <c r="QV40" s="31"/>
      <c r="QW40" s="31"/>
      <c r="QX40" s="31"/>
      <c r="QY40" s="31"/>
      <c r="QZ40" s="31"/>
      <c r="RA40" s="31"/>
      <c r="RB40" s="31"/>
      <c r="RC40" s="31"/>
      <c r="RD40" s="31"/>
      <c r="RE40" s="31"/>
      <c r="RF40" s="31"/>
      <c r="RG40" s="31"/>
      <c r="RH40" s="31"/>
      <c r="RI40" s="31"/>
      <c r="RJ40" s="31"/>
      <c r="RK40" s="31"/>
      <c r="RL40" s="31"/>
      <c r="RM40" s="31"/>
      <c r="RN40" s="31"/>
      <c r="RO40" s="31"/>
      <c r="RP40" s="31"/>
      <c r="RQ40" s="31"/>
      <c r="RR40" s="31"/>
      <c r="RS40" s="31"/>
      <c r="RT40" s="31"/>
      <c r="RU40" s="31"/>
      <c r="RV40" s="31"/>
      <c r="RW40" s="31"/>
      <c r="RX40" s="31"/>
      <c r="RY40" s="31"/>
      <c r="RZ40" s="31"/>
      <c r="SA40" s="31"/>
      <c r="SB40" s="31"/>
      <c r="SC40" s="31"/>
      <c r="SD40" s="31"/>
      <c r="SE40" s="31"/>
      <c r="SF40" s="31"/>
      <c r="SG40" s="31"/>
      <c r="SH40" s="31"/>
      <c r="SI40" s="31"/>
      <c r="SJ40" s="31"/>
      <c r="SK40" s="31"/>
      <c r="SL40" s="31"/>
      <c r="SM40" s="31"/>
      <c r="SN40" s="31"/>
      <c r="SO40" s="31"/>
      <c r="SP40" s="31"/>
      <c r="SQ40" s="31"/>
      <c r="SR40" s="31"/>
      <c r="SS40" s="31"/>
      <c r="ST40" s="31"/>
      <c r="SU40" s="31"/>
      <c r="SV40" s="31"/>
      <c r="SW40" s="31"/>
      <c r="SX40" s="31"/>
      <c r="SY40" s="31"/>
      <c r="SZ40" s="31"/>
      <c r="TA40" s="31"/>
      <c r="TB40" s="31"/>
      <c r="TC40" s="31"/>
      <c r="TD40" s="31"/>
      <c r="TE40" s="31"/>
      <c r="TF40" s="31"/>
      <c r="TG40" s="31"/>
      <c r="TH40" s="31"/>
      <c r="TI40" s="31"/>
      <c r="TJ40" s="31"/>
      <c r="TK40" s="31"/>
      <c r="TL40" s="31"/>
      <c r="TM40" s="31"/>
      <c r="TN40" s="31"/>
      <c r="TO40" s="31"/>
      <c r="TP40" s="31"/>
      <c r="TQ40" s="31"/>
      <c r="TR40" s="31"/>
      <c r="TS40" s="31"/>
      <c r="TT40" s="31"/>
      <c r="TU40" s="31"/>
      <c r="TV40" s="31"/>
      <c r="TW40" s="31"/>
      <c r="TX40" s="31"/>
      <c r="TY40" s="31"/>
      <c r="TZ40" s="31"/>
      <c r="UA40" s="31"/>
      <c r="UB40" s="31"/>
      <c r="UC40" s="31"/>
      <c r="UD40" s="31"/>
      <c r="UE40" s="31"/>
      <c r="UF40" s="31"/>
      <c r="UG40" s="31"/>
      <c r="UH40" s="31"/>
      <c r="UI40" s="31"/>
      <c r="UJ40" s="31"/>
      <c r="UK40" s="31"/>
      <c r="UL40" s="31"/>
      <c r="UM40" s="31"/>
      <c r="UN40" s="31"/>
      <c r="UO40" s="31"/>
      <c r="UP40" s="31"/>
      <c r="UQ40" s="31"/>
      <c r="UR40" s="31"/>
      <c r="US40" s="31"/>
      <c r="UT40" s="31"/>
      <c r="UU40" s="31"/>
      <c r="UV40" s="31"/>
      <c r="UW40" s="31"/>
      <c r="UX40" s="31"/>
      <c r="UY40" s="31"/>
      <c r="UZ40" s="31"/>
      <c r="VA40" s="31"/>
      <c r="VB40" s="31"/>
      <c r="VC40" s="31"/>
      <c r="VD40" s="31"/>
      <c r="VE40" s="31"/>
      <c r="VF40" s="31"/>
      <c r="VG40" s="31"/>
      <c r="VH40" s="31"/>
      <c r="VI40" s="31"/>
      <c r="VJ40" s="31"/>
      <c r="VK40" s="31"/>
      <c r="VL40" s="31"/>
      <c r="VM40" s="31"/>
      <c r="VN40" s="31"/>
      <c r="VO40" s="31"/>
      <c r="VP40" s="31"/>
      <c r="VQ40" s="31"/>
      <c r="VR40" s="31"/>
      <c r="VS40" s="31"/>
      <c r="VT40" s="31"/>
      <c r="VU40" s="31"/>
      <c r="VV40" s="31"/>
      <c r="VW40" s="31"/>
      <c r="VX40" s="31"/>
      <c r="VY40" s="31"/>
      <c r="VZ40" s="31"/>
      <c r="WA40" s="31"/>
      <c r="WB40" s="31"/>
      <c r="WC40" s="31"/>
      <c r="WD40" s="31"/>
      <c r="WE40" s="31"/>
      <c r="WF40" s="31"/>
      <c r="WG40" s="31"/>
      <c r="WH40" s="31"/>
      <c r="WI40" s="31"/>
      <c r="WJ40" s="31"/>
      <c r="WK40" s="31"/>
      <c r="WL40" s="31"/>
      <c r="WM40" s="31"/>
      <c r="WN40" s="31"/>
      <c r="WO40" s="31"/>
      <c r="WP40" s="31"/>
      <c r="WQ40" s="31"/>
      <c r="WR40" s="31"/>
      <c r="WS40" s="31"/>
      <c r="WT40" s="31"/>
      <c r="WU40" s="31"/>
      <c r="WV40" s="31"/>
      <c r="WW40" s="31"/>
      <c r="WX40" s="31"/>
      <c r="WY40" s="31"/>
      <c r="WZ40" s="31"/>
      <c r="XA40" s="31"/>
      <c r="XB40" s="31"/>
      <c r="XC40" s="31"/>
      <c r="XD40" s="31"/>
      <c r="XE40" s="31"/>
      <c r="XF40" s="31"/>
      <c r="XG40" s="31"/>
      <c r="XH40" s="31"/>
      <c r="XI40" s="31"/>
      <c r="XJ40" s="31"/>
      <c r="XK40" s="31"/>
      <c r="XL40" s="31"/>
      <c r="XM40" s="31"/>
      <c r="XN40" s="31"/>
      <c r="XO40" s="31"/>
      <c r="XP40" s="31"/>
      <c r="XQ40" s="31"/>
      <c r="XR40" s="31"/>
      <c r="XS40" s="31"/>
      <c r="XT40" s="31"/>
      <c r="XU40" s="31"/>
      <c r="XV40" s="31"/>
      <c r="XW40" s="31"/>
      <c r="XX40" s="31"/>
      <c r="XY40" s="31"/>
      <c r="XZ40" s="31"/>
      <c r="YA40" s="31"/>
      <c r="YB40" s="31"/>
      <c r="YC40" s="31"/>
      <c r="YD40" s="31"/>
      <c r="YE40" s="31"/>
      <c r="YF40" s="31"/>
      <c r="YG40" s="31"/>
      <c r="YH40" s="31"/>
      <c r="YI40" s="31"/>
      <c r="YJ40" s="31"/>
      <c r="YK40" s="31"/>
      <c r="YL40" s="31"/>
      <c r="YM40" s="31"/>
      <c r="YN40" s="31"/>
      <c r="YO40" s="31"/>
      <c r="YP40" s="31"/>
      <c r="YQ40" s="31"/>
      <c r="YR40" s="31"/>
      <c r="YS40" s="31"/>
      <c r="YT40" s="31"/>
      <c r="YU40" s="31"/>
      <c r="YV40" s="31"/>
      <c r="YW40" s="31"/>
      <c r="YX40" s="31"/>
      <c r="YY40" s="31"/>
      <c r="YZ40" s="31"/>
      <c r="ZA40" s="31"/>
      <c r="ZB40" s="31"/>
      <c r="ZC40" s="31"/>
      <c r="ZD40" s="31"/>
      <c r="ZE40" s="31"/>
      <c r="ZF40" s="31"/>
      <c r="ZG40" s="31"/>
      <c r="ZH40" s="31"/>
      <c r="ZI40" s="31"/>
      <c r="ZJ40" s="31"/>
      <c r="ZK40" s="31"/>
      <c r="ZL40" s="31"/>
      <c r="ZM40" s="31"/>
      <c r="ZN40" s="31"/>
      <c r="ZO40" s="31"/>
      <c r="ZP40" s="31"/>
      <c r="ZQ40" s="31"/>
      <c r="ZR40" s="31"/>
      <c r="ZS40" s="31"/>
      <c r="ZT40" s="31"/>
      <c r="ZU40" s="31"/>
      <c r="ZV40" s="31"/>
      <c r="ZW40" s="31"/>
      <c r="ZX40" s="31"/>
      <c r="ZY40" s="31"/>
      <c r="ZZ40" s="31"/>
      <c r="AAA40" s="31"/>
      <c r="AAB40" s="31"/>
      <c r="AAC40" s="31"/>
      <c r="AAD40" s="31"/>
      <c r="AAE40" s="31"/>
      <c r="AAF40" s="31"/>
      <c r="AAG40" s="31"/>
      <c r="AAH40" s="31"/>
      <c r="AAI40" s="31"/>
      <c r="AAJ40" s="31"/>
      <c r="AAK40" s="31"/>
      <c r="AAL40" s="31"/>
      <c r="AAM40" s="31"/>
      <c r="AAN40" s="31"/>
      <c r="AAO40" s="31"/>
      <c r="AAP40" s="31"/>
      <c r="AAQ40" s="31"/>
      <c r="AAR40" s="31"/>
      <c r="AAS40" s="31"/>
      <c r="AAT40" s="31"/>
      <c r="AAU40" s="31"/>
      <c r="AAV40" s="31"/>
      <c r="AAW40" s="31"/>
      <c r="AAX40" s="31"/>
      <c r="AAY40" s="31"/>
      <c r="AAZ40" s="31"/>
      <c r="ABA40" s="31"/>
      <c r="ABB40" s="31"/>
      <c r="ABC40" s="31"/>
      <c r="ABD40" s="31"/>
      <c r="ABE40" s="31"/>
      <c r="ABF40" s="31"/>
      <c r="ABG40" s="31"/>
      <c r="ABH40" s="31"/>
      <c r="ABI40" s="31"/>
      <c r="ABJ40" s="31"/>
      <c r="ABK40" s="31"/>
      <c r="ABL40" s="31"/>
      <c r="ABM40" s="31"/>
      <c r="ABN40" s="31"/>
      <c r="ABO40" s="31"/>
      <c r="ABP40" s="31"/>
      <c r="ABQ40" s="31"/>
      <c r="ABR40" s="31"/>
      <c r="ABS40" s="31"/>
      <c r="ABT40" s="31"/>
      <c r="ABU40" s="31"/>
      <c r="ABV40" s="31"/>
      <c r="ABW40" s="31"/>
      <c r="ABX40" s="31"/>
      <c r="ABY40" s="31"/>
      <c r="ABZ40" s="31"/>
      <c r="ACA40" s="31"/>
      <c r="ACB40" s="31"/>
      <c r="ACC40" s="31"/>
      <c r="ACD40" s="31"/>
      <c r="ACE40" s="31"/>
      <c r="ACF40" s="31"/>
      <c r="ACG40" s="31"/>
      <c r="ACH40" s="31"/>
      <c r="ACI40" s="31"/>
      <c r="ACJ40" s="31"/>
      <c r="ACK40" s="31"/>
      <c r="ACL40" s="31"/>
      <c r="ACM40" s="31"/>
      <c r="ACN40" s="31"/>
      <c r="ACO40" s="31"/>
      <c r="ACP40" s="31"/>
      <c r="ACQ40" s="31"/>
      <c r="ACR40" s="31"/>
      <c r="ACS40" s="31"/>
      <c r="ACT40" s="31"/>
      <c r="ACU40" s="31"/>
      <c r="ACV40" s="31"/>
      <c r="ACW40" s="31"/>
      <c r="ACX40" s="31"/>
      <c r="ACY40" s="31"/>
      <c r="ACZ40" s="31"/>
      <c r="ADA40" s="31"/>
      <c r="ADB40" s="31"/>
      <c r="ADC40" s="31"/>
      <c r="ADD40" s="31"/>
      <c r="ADE40" s="31"/>
      <c r="ADF40" s="31"/>
      <c r="ADG40" s="31"/>
      <c r="ADH40" s="31"/>
      <c r="ADI40" s="31"/>
      <c r="ADJ40" s="31"/>
      <c r="ADK40" s="31"/>
      <c r="ADL40" s="31"/>
      <c r="ADM40" s="31"/>
      <c r="ADN40" s="31"/>
      <c r="ADO40" s="31"/>
      <c r="ADP40" s="31"/>
      <c r="ADQ40" s="31"/>
      <c r="ADR40" s="31"/>
      <c r="ADS40" s="31"/>
      <c r="ADT40" s="31"/>
      <c r="ADU40" s="31"/>
      <c r="ADV40" s="31"/>
      <c r="ADW40" s="31"/>
      <c r="ADX40" s="31"/>
      <c r="ADY40" s="31"/>
      <c r="ADZ40" s="31"/>
      <c r="AEA40" s="31"/>
      <c r="AEB40" s="31"/>
      <c r="AEC40" s="31"/>
      <c r="AED40" s="31"/>
      <c r="AEE40" s="31"/>
      <c r="AEF40" s="31"/>
      <c r="AEG40" s="31"/>
      <c r="AEH40" s="31"/>
      <c r="AEI40" s="31"/>
      <c r="AEJ40" s="31"/>
      <c r="AEK40" s="31"/>
      <c r="AEL40" s="31"/>
      <c r="AEM40" s="31"/>
      <c r="AEN40" s="31"/>
      <c r="AEO40" s="31"/>
      <c r="AEP40" s="31"/>
      <c r="AEQ40" s="31"/>
      <c r="AER40" s="31"/>
      <c r="AES40" s="31"/>
      <c r="AET40" s="31"/>
      <c r="AEU40" s="31"/>
      <c r="AEV40" s="31"/>
      <c r="AEW40" s="31"/>
      <c r="AEX40" s="31"/>
      <c r="AEY40" s="31"/>
      <c r="AEZ40" s="31"/>
      <c r="AFA40" s="31"/>
      <c r="AFB40" s="31"/>
      <c r="AFC40" s="31"/>
      <c r="AFD40" s="31"/>
      <c r="AFE40" s="31"/>
      <c r="AFF40" s="31"/>
      <c r="AFG40" s="31"/>
      <c r="AFH40" s="31"/>
      <c r="AFI40" s="31"/>
      <c r="AFJ40" s="31"/>
      <c r="AFK40" s="31"/>
      <c r="AFL40" s="31"/>
      <c r="AFM40" s="31"/>
      <c r="AFN40" s="31"/>
      <c r="AFO40" s="31"/>
      <c r="AFP40" s="31"/>
      <c r="AFQ40" s="31"/>
      <c r="AFR40" s="31"/>
      <c r="AFS40" s="31"/>
      <c r="AFT40" s="31"/>
      <c r="AFU40" s="31"/>
      <c r="AFV40" s="31"/>
      <c r="AFW40" s="31"/>
      <c r="AFX40" s="31"/>
      <c r="AFY40" s="31"/>
      <c r="AFZ40" s="31"/>
      <c r="AGA40" s="31"/>
      <c r="AGB40" s="31"/>
      <c r="AGC40" s="31"/>
      <c r="AGD40" s="31"/>
      <c r="AGE40" s="31"/>
      <c r="AGF40" s="31"/>
      <c r="AGG40" s="31"/>
      <c r="AGH40" s="31"/>
      <c r="AGI40" s="31"/>
      <c r="AGJ40" s="31"/>
      <c r="AGK40" s="31"/>
      <c r="AGL40" s="31"/>
      <c r="AGM40" s="31"/>
      <c r="AGN40" s="31"/>
      <c r="AGO40" s="31"/>
      <c r="AGP40" s="31"/>
      <c r="AGQ40" s="31"/>
      <c r="AGR40" s="31"/>
      <c r="AGS40" s="31"/>
      <c r="AGT40" s="31"/>
      <c r="AGU40" s="31"/>
      <c r="AGV40" s="31"/>
      <c r="AGW40" s="31"/>
      <c r="AGX40" s="31"/>
      <c r="AGY40" s="31"/>
      <c r="AGZ40" s="31"/>
      <c r="AHA40" s="31"/>
      <c r="AHB40" s="31"/>
      <c r="AHC40" s="31"/>
      <c r="AHD40" s="31"/>
      <c r="AHE40" s="31"/>
      <c r="AHF40" s="31"/>
      <c r="AHG40" s="31"/>
      <c r="AHH40" s="31"/>
      <c r="AHI40" s="31"/>
      <c r="AHJ40" s="31"/>
      <c r="AHK40" s="31"/>
      <c r="AHL40" s="31"/>
      <c r="AHM40" s="31"/>
      <c r="AHN40" s="31"/>
      <c r="AHO40" s="31"/>
      <c r="AHP40" s="31"/>
      <c r="AHQ40" s="31"/>
      <c r="AHR40" s="31"/>
      <c r="AHS40" s="31"/>
      <c r="AHT40" s="31"/>
      <c r="AHU40" s="31"/>
      <c r="AHV40" s="31"/>
      <c r="AHW40" s="31"/>
      <c r="AHX40" s="31"/>
      <c r="AHY40" s="31"/>
      <c r="AHZ40" s="31"/>
      <c r="AIA40" s="31"/>
      <c r="AIB40" s="31"/>
      <c r="AIC40" s="31"/>
      <c r="AID40" s="31"/>
      <c r="AIE40" s="31"/>
      <c r="AIF40" s="31"/>
      <c r="AIG40" s="31"/>
      <c r="AIH40" s="31"/>
      <c r="AII40" s="31"/>
      <c r="AIJ40" s="31"/>
      <c r="AIK40" s="31"/>
      <c r="AIL40" s="31"/>
      <c r="AIM40" s="31"/>
      <c r="AIN40" s="31"/>
      <c r="AIO40" s="31"/>
      <c r="AIP40" s="31"/>
      <c r="AIQ40" s="31"/>
      <c r="AIR40" s="31"/>
      <c r="AIS40" s="31"/>
      <c r="AIT40" s="31"/>
      <c r="AIU40" s="31"/>
      <c r="AIV40" s="31"/>
      <c r="AIW40" s="31"/>
      <c r="AIX40" s="31"/>
      <c r="AIY40" s="31"/>
      <c r="AIZ40" s="31"/>
      <c r="AJA40" s="31"/>
      <c r="AJB40" s="31"/>
      <c r="AJC40" s="31"/>
      <c r="AJD40" s="31"/>
      <c r="AJE40" s="31"/>
      <c r="AJF40" s="31"/>
      <c r="AJG40" s="31"/>
      <c r="AJH40" s="31"/>
      <c r="AJI40" s="31"/>
      <c r="AJJ40" s="31"/>
      <c r="AJK40" s="31"/>
      <c r="AJL40" s="31"/>
      <c r="AJM40" s="31"/>
      <c r="AJN40" s="31"/>
      <c r="AJO40" s="31"/>
      <c r="AJP40" s="31"/>
      <c r="AJQ40" s="31"/>
      <c r="AJR40" s="31"/>
      <c r="AJS40" s="31"/>
      <c r="AJT40" s="31"/>
      <c r="AJU40" s="31"/>
      <c r="AJV40" s="31"/>
      <c r="AJW40" s="31"/>
      <c r="AJX40" s="31"/>
      <c r="AJY40" s="31"/>
      <c r="AJZ40" s="31"/>
      <c r="AKA40" s="31"/>
      <c r="AKB40" s="31"/>
      <c r="AKC40" s="31"/>
      <c r="AKD40" s="31"/>
      <c r="AKE40" s="31"/>
      <c r="AKF40" s="31"/>
      <c r="AKG40" s="31"/>
      <c r="AKH40" s="31"/>
      <c r="AKI40" s="31"/>
      <c r="AKJ40" s="31"/>
      <c r="AKK40" s="31"/>
      <c r="AKL40" s="31"/>
      <c r="AKM40" s="31"/>
      <c r="AKN40" s="31"/>
      <c r="AKO40" s="31"/>
      <c r="AKP40" s="31"/>
      <c r="AKQ40" s="31"/>
      <c r="AKR40" s="31"/>
      <c r="AKS40" s="31"/>
      <c r="AKT40" s="31"/>
      <c r="AKU40" s="31"/>
      <c r="AKV40" s="31"/>
      <c r="AKW40" s="31"/>
      <c r="AKX40" s="31"/>
      <c r="AKY40" s="31"/>
      <c r="AKZ40" s="31"/>
      <c r="ALA40" s="31"/>
      <c r="ALB40" s="31"/>
      <c r="ALC40" s="31"/>
      <c r="ALD40" s="31"/>
      <c r="ALE40" s="31"/>
      <c r="ALF40" s="31"/>
      <c r="ALG40" s="31"/>
      <c r="ALH40" s="31"/>
      <c r="ALI40" s="31"/>
      <c r="ALJ40" s="31"/>
      <c r="ALK40" s="31"/>
      <c r="ALL40" s="31"/>
      <c r="ALM40" s="31"/>
      <c r="ALN40" s="31"/>
      <c r="ALO40" s="31"/>
      <c r="ALP40" s="31"/>
      <c r="ALQ40" s="31"/>
      <c r="ALR40" s="31"/>
      <c r="ALS40" s="31"/>
      <c r="ALT40" s="31"/>
      <c r="ALU40" s="31"/>
      <c r="ALV40" s="31"/>
      <c r="ALW40" s="31"/>
      <c r="ALX40" s="31"/>
      <c r="ALY40" s="31"/>
      <c r="ALZ40" s="31"/>
      <c r="AMA40" s="31"/>
      <c r="AMB40" s="31"/>
      <c r="AMC40" s="31"/>
      <c r="AMD40" s="31"/>
      <c r="AME40" s="31"/>
      <c r="AMF40" s="31"/>
      <c r="AMG40" s="31"/>
      <c r="AMH40" s="31"/>
      <c r="AMI40" s="31"/>
      <c r="AMJ40" s="31"/>
      <c r="AMK40" s="31"/>
    </row>
    <row r="41" customFormat="false" ht="13.5" hidden="false" customHeight="false" outlineLevel="0" collapsed="false">
      <c r="A41" s="12"/>
      <c r="B41" s="12"/>
      <c r="C41" s="12"/>
      <c r="D41" s="12"/>
      <c r="E41" s="12"/>
      <c r="F41" s="12"/>
      <c r="G41" s="37"/>
      <c r="H41" s="37"/>
      <c r="I41" s="13"/>
      <c r="J41" s="65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4"/>
      <c r="V41" s="12"/>
      <c r="W41" s="14"/>
      <c r="X41" s="12"/>
      <c r="Y41" s="12"/>
      <c r="Z41" s="12"/>
      <c r="AA41" s="12"/>
      <c r="AB41" s="12"/>
      <c r="AC41" s="12"/>
      <c r="AD41" s="12"/>
      <c r="AE41" s="53"/>
      <c r="AF41" s="53"/>
      <c r="AG41" s="41"/>
      <c r="AH41" s="15"/>
      <c r="AI41" s="41"/>
      <c r="AJ41" s="15"/>
      <c r="AK41" s="53"/>
      <c r="AL41" s="15"/>
      <c r="AM41" s="53"/>
      <c r="AN41" s="15"/>
      <c r="AO41" s="14"/>
      <c r="AP41" s="14"/>
      <c r="AQ41" s="14"/>
      <c r="AR41" s="14"/>
      <c r="AS41" s="14"/>
      <c r="AT41" s="28" t="str">
        <f aca="false">IF(A41="", "", IF(ROW()&gt;=3, ", ", "")&amp;"'"&amp;A41&amp;"': {megami: '"&amp;B41&amp;"'"&amp;IF(C41&lt;&gt;"",", anotherID: '"&amp;C41&amp;"', replace: '"&amp;D41&amp;"'","")&amp;", name: '"&amp;SUBSTITUTE(E41,"'","\'")&amp;"', nameEn: '"&amp;SUBSTITUTE(K41,"'","\'")&amp;"', nameZh: '"&amp;SUBSTITUTE(G41,"'","\'")&amp;"', nameZhG1: '"&amp;SUBSTITUTE(H41,"'","\'")&amp;"', nameKo: '"&amp;SUBSTITUTE(J41,"'","\'")&amp;"', ruby: '"&amp;F41&amp;"', rubyEn: '"&amp;L41&amp;IF(I41&lt;&gt;"", "', rubyZh: '"&amp;I41, "")&amp;"', baseType: '"&amp;VLOOKUP(M41,マスタ!$A$1:$B$99,2,0)&amp;"'"&amp;IF(N41="○",", extra: true","")&amp;IF(O41&lt;&gt;"",", extraFrom: '"&amp;O41&amp;"'","")&amp;IF(P41&lt;&gt;"",", exchangableTo: '"&amp;P41&amp;"'","")&amp;IF(Q41="○",", poison: true","")&amp;IF(R41&lt;&gt;"", ", type: '"&amp;VLOOKUP(R41,マスタ!$D$1:$E$99,2,0)&amp;"'", "")&amp;IF(S41&lt;&gt;"",", subType: '"&amp;VLOOKUP(S41,マスタ!$D$1:$E$99,2,0)&amp;"'","")&amp;""&amp;IF(T41&lt;&gt;"",", range: '"&amp;T41&amp;"'","")&amp;IF(V41&lt;&gt;"",", damage: '"&amp;V41&amp;"'","")&amp;IF(X41&lt;&gt;"",", capacity: '"&amp;X41&amp;"'","")&amp;IF(Y41&lt;&gt;"",", growth: "&amp;Y41&amp;"","")&amp;IF(Z41&lt;&gt;"",", cost: '"&amp;Z41&amp;"'","")&amp;", text: '"&amp;SUBSTITUTE(SUBSTITUTE(AE41, CHAR(13), ""),CHAR(10),"\n")&amp;IF(AF41&lt;&gt;"", "', textAdditional: '"&amp;SUBSTITUTE(SUBSTITUTE(AF41, CHAR(13), ""),CHAR(10),"\n"), "")&amp;"', textZh: '"&amp;SUBSTITUTE(SUBSTITUTE(SUBSTITUTE(AG41, CHAR(13), ""),CHAR(10),"\n"),"'","\'")&amp;"', textZhG1: '"&amp;SUBSTITUTE(SUBSTITUTE(SUBSTITUTE(AI41, CHAR(13), ""),CHAR(10),"\n"),"'","\'")&amp;IF(AH41&lt;&gt;"", "', textZhAdditional: '"&amp;SUBSTITUTE(SUBSTITUTE(AH41, CHAR(13), ""),CHAR(10),"\n"), "")&amp;IF(AJ41&lt;&gt;"", "', textZhG1Additional: '"&amp;SUBSTITUTE(SUBSTITUTE(AJ41, CHAR(13), ""),CHAR(10),"\n"), "")&amp;"', textKo: '"&amp;SUBSTITUTE(SUBSTITUTE(SUBSTITUTE(AK41, CHAR(13), ""),CHAR(10),"\n"),"'","\'")&amp;IF(AL41&lt;&gt;"", "', textKoAdditional: '"&amp;SUBSTITUTE(SUBSTITUTE(AL41, CHAR(13), ""),CHAR(10),"\n"), "")&amp;"', textEn: '"&amp;SUBSTITUTE(SUBSTITUTE(SUBSTITUTE(AM41, CHAR(13), ""),CHAR(10),"\n"),"'","\'")&amp;IF(AN41&lt;&gt;"", "', textEnAdditional: '"&amp;SUBSTITUTE(SUBSTITUTE(AN41, CHAR(13), ""),CHAR(10),"\n"), "")&amp;"'"&amp;IF(AB41="○",", sealable: true","")&amp;IF(AC41="○",", removable: true","")&amp;"}")</f>
        <v/>
      </c>
      <c r="AU41" s="29" t="str">
        <f aca="false">IF($A41&lt;&gt;"", "    /** 《"&amp;$E41&amp;"》 */ export const "&amp;SUBSTITUTE(UPPER(IF(MID($A41, 3, 1)="-", RIGHT($A41,LEN($A41)-3), $A41)), "-", "_")&amp;": TCardId = '"&amp;$A41&amp;"';", "")</f>
        <v/>
      </c>
      <c r="AV41" s="30" t="str">
        <f aca="false">IF($A41&lt;&gt;"", "    | '"&amp;$A41&amp;"'", "")</f>
        <v/>
      </c>
    </row>
    <row r="42" customFormat="false" ht="13.5" hidden="false" customHeight="false" outlineLevel="0" collapsed="false">
      <c r="A42" s="12"/>
      <c r="B42" s="12"/>
      <c r="C42" s="12"/>
      <c r="D42" s="12"/>
      <c r="E42" s="12"/>
      <c r="F42" s="12"/>
      <c r="G42" s="37"/>
      <c r="H42" s="37"/>
      <c r="I42" s="13"/>
      <c r="J42" s="65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4"/>
      <c r="V42" s="12"/>
      <c r="W42" s="14"/>
      <c r="X42" s="12"/>
      <c r="Y42" s="12"/>
      <c r="Z42" s="12"/>
      <c r="AA42" s="12"/>
      <c r="AB42" s="12"/>
      <c r="AC42" s="12"/>
      <c r="AD42" s="12"/>
      <c r="AE42" s="53"/>
      <c r="AF42" s="53"/>
      <c r="AG42" s="41"/>
      <c r="AH42" s="15"/>
      <c r="AI42" s="41"/>
      <c r="AJ42" s="15"/>
      <c r="AK42" s="53"/>
      <c r="AL42" s="15"/>
      <c r="AM42" s="53"/>
      <c r="AN42" s="15"/>
      <c r="AO42" s="14"/>
      <c r="AP42" s="14"/>
      <c r="AQ42" s="14"/>
      <c r="AR42" s="14"/>
      <c r="AS42" s="14"/>
      <c r="AT42" s="28" t="str">
        <f aca="false">IF(A42="", "", IF(ROW()&gt;=3, ", ", "")&amp;"'"&amp;A42&amp;"': {megami: '"&amp;B42&amp;"'"&amp;IF(C42&lt;&gt;"",", anotherID: '"&amp;C42&amp;"', replace: '"&amp;D42&amp;"'","")&amp;", name: '"&amp;SUBSTITUTE(E42,"'","\'")&amp;"', nameEn: '"&amp;SUBSTITUTE(K42,"'","\'")&amp;"', nameZh: '"&amp;SUBSTITUTE(G42,"'","\'")&amp;"', nameZhG1: '"&amp;SUBSTITUTE(H42,"'","\'")&amp;"', nameKo: '"&amp;SUBSTITUTE(J42,"'","\'")&amp;"', ruby: '"&amp;F42&amp;"', rubyEn: '"&amp;L42&amp;IF(I42&lt;&gt;"", "', rubyZh: '"&amp;I42, "")&amp;"', baseType: '"&amp;VLOOKUP(M42,マスタ!$A$1:$B$99,2,0)&amp;"'"&amp;IF(N42="○",", extra: true","")&amp;IF(O42&lt;&gt;"",", extraFrom: '"&amp;O42&amp;"'","")&amp;IF(P42&lt;&gt;"",", exchangableTo: '"&amp;P42&amp;"'","")&amp;IF(Q42="○",", poison: true","")&amp;IF(R42&lt;&gt;"", ", type: '"&amp;VLOOKUP(R42,マスタ!$D$1:$E$99,2,0)&amp;"'", "")&amp;IF(S42&lt;&gt;"",", subType: '"&amp;VLOOKUP(S42,マスタ!$D$1:$E$99,2,0)&amp;"'","")&amp;""&amp;IF(T42&lt;&gt;"",", range: '"&amp;T42&amp;"'","")&amp;IF(V42&lt;&gt;"",", damage: '"&amp;V42&amp;"'","")&amp;IF(X42&lt;&gt;"",", capacity: '"&amp;X42&amp;"'","")&amp;IF(Y42&lt;&gt;"",", growth: "&amp;Y42&amp;"","")&amp;IF(Z42&lt;&gt;"",", cost: '"&amp;Z42&amp;"'","")&amp;", text: '"&amp;SUBSTITUTE(SUBSTITUTE(AE42, CHAR(13), ""),CHAR(10),"\n")&amp;IF(AF42&lt;&gt;"", "', textAdditional: '"&amp;SUBSTITUTE(SUBSTITUTE(AF42, CHAR(13), ""),CHAR(10),"\n"), "")&amp;"', textZh: '"&amp;SUBSTITUTE(SUBSTITUTE(SUBSTITUTE(AG42, CHAR(13), ""),CHAR(10),"\n"),"'","\'")&amp;"', textZhG1: '"&amp;SUBSTITUTE(SUBSTITUTE(SUBSTITUTE(AI42, CHAR(13), ""),CHAR(10),"\n"),"'","\'")&amp;IF(AH42&lt;&gt;"", "', textZhAdditional: '"&amp;SUBSTITUTE(SUBSTITUTE(AH42, CHAR(13), ""),CHAR(10),"\n"), "")&amp;IF(AJ42&lt;&gt;"", "', textZhG1Additional: '"&amp;SUBSTITUTE(SUBSTITUTE(AJ42, CHAR(13), ""),CHAR(10),"\n"), "")&amp;"', textKo: '"&amp;SUBSTITUTE(SUBSTITUTE(SUBSTITUTE(AK42, CHAR(13), ""),CHAR(10),"\n"),"'","\'")&amp;IF(AL42&lt;&gt;"", "', textKoAdditional: '"&amp;SUBSTITUTE(SUBSTITUTE(AL42, CHAR(13), ""),CHAR(10),"\n"), "")&amp;"', textEn: '"&amp;SUBSTITUTE(SUBSTITUTE(SUBSTITUTE(AM42, CHAR(13), ""),CHAR(10),"\n"),"'","\'")&amp;IF(AN42&lt;&gt;"", "', textEnAdditional: '"&amp;SUBSTITUTE(SUBSTITUTE(AN42, CHAR(13), ""),CHAR(10),"\n"), "")&amp;"'"&amp;IF(AB42="○",", sealable: true","")&amp;IF(AC42="○",", removable: true","")&amp;"}")</f>
        <v/>
      </c>
      <c r="AU42" s="29" t="str">
        <f aca="false">IF($A42&lt;&gt;"", "    /** 《"&amp;$E42&amp;"》 */ export const "&amp;SUBSTITUTE(UPPER(IF(MID($A42, 3, 1)="-", RIGHT($A42,LEN($A42)-3), $A42)), "-", "_")&amp;": TCardId = '"&amp;$A42&amp;"';", "")</f>
        <v/>
      </c>
      <c r="AV42" s="30" t="str">
        <f aca="false">IF($A42&lt;&gt;"", "    | '"&amp;$A42&amp;"'", "")</f>
        <v/>
      </c>
    </row>
    <row r="43" customFormat="false" ht="13.5" hidden="false" customHeight="false" outlineLevel="0" collapsed="false">
      <c r="A43" s="12"/>
      <c r="B43" s="12"/>
      <c r="C43" s="12"/>
      <c r="D43" s="12"/>
      <c r="E43" s="12"/>
      <c r="F43" s="12"/>
      <c r="G43" s="37"/>
      <c r="H43" s="37"/>
      <c r="I43" s="13"/>
      <c r="J43" s="65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12"/>
      <c r="W43" s="14"/>
      <c r="X43" s="12"/>
      <c r="Y43" s="12"/>
      <c r="Z43" s="12"/>
      <c r="AA43" s="12"/>
      <c r="AB43" s="12"/>
      <c r="AC43" s="12"/>
      <c r="AD43" s="12"/>
      <c r="AE43" s="53"/>
      <c r="AF43" s="53"/>
      <c r="AG43" s="41"/>
      <c r="AH43" s="15"/>
      <c r="AI43" s="41"/>
      <c r="AJ43" s="15"/>
      <c r="AK43" s="53"/>
      <c r="AL43" s="15"/>
      <c r="AM43" s="53"/>
      <c r="AN43" s="15"/>
      <c r="AO43" s="14"/>
      <c r="AP43" s="14"/>
      <c r="AQ43" s="14"/>
      <c r="AR43" s="14"/>
      <c r="AS43" s="14"/>
      <c r="AT43" s="28" t="str">
        <f aca="false">IF(A43="", "", IF(ROW()&gt;=3, ", ", "")&amp;"'"&amp;A43&amp;"': {megami: '"&amp;B43&amp;"'"&amp;IF(C43&lt;&gt;"",", anotherID: '"&amp;C43&amp;"', replace: '"&amp;D43&amp;"'","")&amp;", name: '"&amp;SUBSTITUTE(E43,"'","\'")&amp;"', nameEn: '"&amp;SUBSTITUTE(K43,"'","\'")&amp;"', nameZh: '"&amp;SUBSTITUTE(G43,"'","\'")&amp;"', nameZhG1: '"&amp;SUBSTITUTE(H43,"'","\'")&amp;"', nameKo: '"&amp;SUBSTITUTE(J43,"'","\'")&amp;"', ruby: '"&amp;F43&amp;"', rubyEn: '"&amp;L43&amp;IF(I43&lt;&gt;"", "', rubyZh: '"&amp;I43, "")&amp;"', baseType: '"&amp;VLOOKUP(M43,マスタ!$A$1:$B$99,2,0)&amp;"'"&amp;IF(N43="○",", extra: true","")&amp;IF(O43&lt;&gt;"",", extraFrom: '"&amp;O43&amp;"'","")&amp;IF(P43&lt;&gt;"",", exchangableTo: '"&amp;P43&amp;"'","")&amp;IF(Q43="○",", poison: true","")&amp;IF(R43&lt;&gt;"", ", type: '"&amp;VLOOKUP(R43,マスタ!$D$1:$E$99,2,0)&amp;"'", "")&amp;IF(S43&lt;&gt;"",", subType: '"&amp;VLOOKUP(S43,マスタ!$D$1:$E$99,2,0)&amp;"'","")&amp;""&amp;IF(T43&lt;&gt;"",", range: '"&amp;T43&amp;"'","")&amp;IF(V43&lt;&gt;"",", damage: '"&amp;V43&amp;"'","")&amp;IF(X43&lt;&gt;"",", capacity: '"&amp;X43&amp;"'","")&amp;IF(Y43&lt;&gt;"",", growth: "&amp;Y43&amp;"","")&amp;IF(Z43&lt;&gt;"",", cost: '"&amp;Z43&amp;"'","")&amp;", text: '"&amp;SUBSTITUTE(SUBSTITUTE(AE43, CHAR(13), ""),CHAR(10),"\n")&amp;IF(AF43&lt;&gt;"", "', textAdditional: '"&amp;SUBSTITUTE(SUBSTITUTE(AF43, CHAR(13), ""),CHAR(10),"\n"), "")&amp;"', textZh: '"&amp;SUBSTITUTE(SUBSTITUTE(SUBSTITUTE(AG43, CHAR(13), ""),CHAR(10),"\n"),"'","\'")&amp;"', textZhG1: '"&amp;SUBSTITUTE(SUBSTITUTE(SUBSTITUTE(AI43, CHAR(13), ""),CHAR(10),"\n"),"'","\'")&amp;IF(AH43&lt;&gt;"", "', textZhAdditional: '"&amp;SUBSTITUTE(SUBSTITUTE(AH43, CHAR(13), ""),CHAR(10),"\n"), "")&amp;IF(AJ43&lt;&gt;"", "', textZhG1Additional: '"&amp;SUBSTITUTE(SUBSTITUTE(AJ43, CHAR(13), ""),CHAR(10),"\n"), "")&amp;"', textKo: '"&amp;SUBSTITUTE(SUBSTITUTE(SUBSTITUTE(AK43, CHAR(13), ""),CHAR(10),"\n"),"'","\'")&amp;IF(AL43&lt;&gt;"", "', textKoAdditional: '"&amp;SUBSTITUTE(SUBSTITUTE(AL43, CHAR(13), ""),CHAR(10),"\n"), "")&amp;"', textEn: '"&amp;SUBSTITUTE(SUBSTITUTE(SUBSTITUTE(AM43, CHAR(13), ""),CHAR(10),"\n"),"'","\'")&amp;IF(AN43&lt;&gt;"", "', textEnAdditional: '"&amp;SUBSTITUTE(SUBSTITUTE(AN43, CHAR(13), ""),CHAR(10),"\n"), "")&amp;"'"&amp;IF(AB43="○",", sealable: true","")&amp;IF(AC43="○",", removable: true","")&amp;"}")</f>
        <v/>
      </c>
      <c r="AU43" s="29" t="str">
        <f aca="false">IF($A43&lt;&gt;"", "    /** 《"&amp;$E43&amp;"》 */ export const "&amp;SUBSTITUTE(UPPER(IF(MID($A43, 3, 1)="-", RIGHT($A43,LEN($A43)-3), $A43)), "-", "_")&amp;": TCardId = '"&amp;$A43&amp;"';", "")</f>
        <v/>
      </c>
      <c r="AV43" s="30" t="str">
        <f aca="false">IF($A43&lt;&gt;"", "    | '"&amp;$A43&amp;"'", "")</f>
        <v/>
      </c>
    </row>
    <row r="44" customFormat="false" ht="13.5" hidden="false" customHeight="false" outlineLevel="0" collapsed="false">
      <c r="A44" s="12"/>
      <c r="B44" s="12"/>
      <c r="C44" s="12"/>
      <c r="D44" s="12"/>
      <c r="E44" s="12"/>
      <c r="F44" s="12"/>
      <c r="G44" s="37"/>
      <c r="H44" s="37"/>
      <c r="I44" s="13"/>
      <c r="J44" s="65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4"/>
      <c r="V44" s="12"/>
      <c r="W44" s="14"/>
      <c r="X44" s="12"/>
      <c r="Y44" s="12"/>
      <c r="Z44" s="12"/>
      <c r="AA44" s="12"/>
      <c r="AB44" s="12"/>
      <c r="AC44" s="12"/>
      <c r="AD44" s="12"/>
      <c r="AE44" s="53"/>
      <c r="AF44" s="53"/>
      <c r="AG44" s="41"/>
      <c r="AH44" s="15"/>
      <c r="AI44" s="41"/>
      <c r="AJ44" s="15"/>
      <c r="AK44" s="53"/>
      <c r="AL44" s="15"/>
      <c r="AM44" s="53"/>
      <c r="AN44" s="15"/>
      <c r="AO44" s="14"/>
      <c r="AP44" s="14"/>
      <c r="AQ44" s="14"/>
      <c r="AR44" s="14"/>
      <c r="AS44" s="14"/>
      <c r="AT44" s="28" t="str">
        <f aca="false">IF(A44="", "", IF(ROW()&gt;=3, ", ", "")&amp;"'"&amp;A44&amp;"': {megami: '"&amp;B44&amp;"'"&amp;IF(C44&lt;&gt;"",", anotherID: '"&amp;C44&amp;"', replace: '"&amp;D44&amp;"'","")&amp;", name: '"&amp;SUBSTITUTE(E44,"'","\'")&amp;"', nameEn: '"&amp;SUBSTITUTE(K44,"'","\'")&amp;"', nameZh: '"&amp;SUBSTITUTE(G44,"'","\'")&amp;"', nameZhG1: '"&amp;SUBSTITUTE(H44,"'","\'")&amp;"', nameKo: '"&amp;SUBSTITUTE(J44,"'","\'")&amp;"', ruby: '"&amp;F44&amp;"', rubyEn: '"&amp;L44&amp;IF(I44&lt;&gt;"", "', rubyZh: '"&amp;I44, "")&amp;"', baseType: '"&amp;VLOOKUP(M44,マスタ!$A$1:$B$99,2,0)&amp;"'"&amp;IF(N44="○",", extra: true","")&amp;IF(O44&lt;&gt;"",", extraFrom: '"&amp;O44&amp;"'","")&amp;IF(P44&lt;&gt;"",", exchangableTo: '"&amp;P44&amp;"'","")&amp;IF(Q44="○",", poison: true","")&amp;IF(R44&lt;&gt;"", ", type: '"&amp;VLOOKUP(R44,マスタ!$D$1:$E$99,2,0)&amp;"'", "")&amp;IF(S44&lt;&gt;"",", subType: '"&amp;VLOOKUP(S44,マスタ!$D$1:$E$99,2,0)&amp;"'","")&amp;""&amp;IF(T44&lt;&gt;"",", range: '"&amp;T44&amp;"'","")&amp;IF(V44&lt;&gt;"",", damage: '"&amp;V44&amp;"'","")&amp;IF(X44&lt;&gt;"",", capacity: '"&amp;X44&amp;"'","")&amp;IF(Y44&lt;&gt;"",", growth: "&amp;Y44&amp;"","")&amp;IF(Z44&lt;&gt;"",", cost: '"&amp;Z44&amp;"'","")&amp;", text: '"&amp;SUBSTITUTE(SUBSTITUTE(AE44, CHAR(13), ""),CHAR(10),"\n")&amp;IF(AF44&lt;&gt;"", "', textAdditional: '"&amp;SUBSTITUTE(SUBSTITUTE(AF44, CHAR(13), ""),CHAR(10),"\n"), "")&amp;"', textZh: '"&amp;SUBSTITUTE(SUBSTITUTE(SUBSTITUTE(AG44, CHAR(13), ""),CHAR(10),"\n"),"'","\'")&amp;"', textZhG1: '"&amp;SUBSTITUTE(SUBSTITUTE(SUBSTITUTE(AI44, CHAR(13), ""),CHAR(10),"\n"),"'","\'")&amp;IF(AH44&lt;&gt;"", "', textZhAdditional: '"&amp;SUBSTITUTE(SUBSTITUTE(AH44, CHAR(13), ""),CHAR(10),"\n"), "")&amp;IF(AJ44&lt;&gt;"", "', textZhG1Additional: '"&amp;SUBSTITUTE(SUBSTITUTE(AJ44, CHAR(13), ""),CHAR(10),"\n"), "")&amp;"', textKo: '"&amp;SUBSTITUTE(SUBSTITUTE(SUBSTITUTE(AK44, CHAR(13), ""),CHAR(10),"\n"),"'","\'")&amp;IF(AL44&lt;&gt;"", "', textKoAdditional: '"&amp;SUBSTITUTE(SUBSTITUTE(AL44, CHAR(13), ""),CHAR(10),"\n"), "")&amp;"', textEn: '"&amp;SUBSTITUTE(SUBSTITUTE(SUBSTITUTE(AM44, CHAR(13), ""),CHAR(10),"\n"),"'","\'")&amp;IF(AN44&lt;&gt;"", "', textEnAdditional: '"&amp;SUBSTITUTE(SUBSTITUTE(AN44, CHAR(13), ""),CHAR(10),"\n"), "")&amp;"'"&amp;IF(AB44="○",", sealable: true","")&amp;IF(AC44="○",", removable: true","")&amp;"}")</f>
        <v/>
      </c>
      <c r="AU44" s="29" t="str">
        <f aca="false">IF($A44&lt;&gt;"", "    /** 《"&amp;$E44&amp;"》 */ export const "&amp;SUBSTITUTE(UPPER(IF(MID($A44, 3, 1)="-", RIGHT($A44,LEN($A44)-3), $A44)), "-", "_")&amp;": TCardId = '"&amp;$A44&amp;"';", "")</f>
        <v/>
      </c>
      <c r="AV44" s="30" t="str">
        <f aca="false">IF($A44&lt;&gt;"", "    | '"&amp;$A44&amp;"'", "")</f>
        <v/>
      </c>
    </row>
    <row r="45" customFormat="false" ht="13.5" hidden="false" customHeight="false" outlineLevel="0" collapsed="false">
      <c r="I45" s="85"/>
    </row>
    <row r="46" customFormat="false" ht="13.5" hidden="false" customHeight="false" outlineLevel="0" collapsed="false">
      <c r="I46" s="85"/>
    </row>
    <row r="47" customFormat="false" ht="13.5" hidden="false" customHeight="false" outlineLevel="0" collapsed="false">
      <c r="I47" s="85"/>
    </row>
    <row r="48" customFormat="false" ht="13.5" hidden="false" customHeight="false" outlineLevel="0" collapsed="false">
      <c r="I48" s="85"/>
    </row>
    <row r="49" customFormat="false" ht="13.5" hidden="false" customHeight="false" outlineLevel="0" collapsed="false">
      <c r="I49" s="85"/>
    </row>
    <row r="50" customFormat="false" ht="13.5" hidden="false" customHeight="false" outlineLevel="0" collapsed="false">
      <c r="I50" s="85"/>
    </row>
    <row r="51" customFormat="false" ht="13.5" hidden="false" customHeight="false" outlineLevel="0" collapsed="false">
      <c r="I51" s="85"/>
    </row>
    <row r="52" customFormat="false" ht="13.5" hidden="false" customHeight="false" outlineLevel="0" collapsed="false">
      <c r="I52" s="85"/>
    </row>
    <row r="53" customFormat="false" ht="13.5" hidden="false" customHeight="false" outlineLevel="0" collapsed="false">
      <c r="I53" s="85"/>
    </row>
    <row r="54" customFormat="false" ht="13.5" hidden="false" customHeight="false" outlineLevel="0" collapsed="false">
      <c r="I54" s="85"/>
    </row>
    <row r="55" customFormat="false" ht="13.5" hidden="false" customHeight="false" outlineLevel="0" collapsed="false">
      <c r="I55" s="85"/>
    </row>
    <row r="56" customFormat="false" ht="13.5" hidden="false" customHeight="false" outlineLevel="0" collapsed="false">
      <c r="I56" s="85"/>
    </row>
    <row r="57" customFormat="false" ht="13.5" hidden="false" customHeight="false" outlineLevel="0" collapsed="false">
      <c r="I57" s="85"/>
    </row>
    <row r="58" customFormat="false" ht="13.5" hidden="false" customHeight="false" outlineLevel="0" collapsed="false">
      <c r="I58" s="85"/>
    </row>
    <row r="59" customFormat="false" ht="13.5" hidden="false" customHeight="false" outlineLevel="0" collapsed="false">
      <c r="I59" s="85"/>
    </row>
    <row r="60" customFormat="false" ht="13.5" hidden="false" customHeight="false" outlineLevel="0" collapsed="false">
      <c r="I60" s="85"/>
    </row>
    <row r="61" customFormat="false" ht="13.5" hidden="false" customHeight="false" outlineLevel="0" collapsed="false">
      <c r="I61" s="85"/>
    </row>
    <row r="62" customFormat="false" ht="13.5" hidden="false" customHeight="false" outlineLevel="0" collapsed="false">
      <c r="I62" s="85"/>
    </row>
    <row r="63" customFormat="false" ht="13.5" hidden="false" customHeight="false" outlineLevel="0" collapsed="false">
      <c r="I63" s="85"/>
    </row>
    <row r="64" customFormat="false" ht="13.5" hidden="false" customHeight="false" outlineLevel="0" collapsed="false">
      <c r="I64" s="85"/>
    </row>
    <row r="65" customFormat="false" ht="13.5" hidden="false" customHeight="false" outlineLevel="0" collapsed="false">
      <c r="I65" s="85"/>
    </row>
    <row r="66" customFormat="false" ht="13.5" hidden="false" customHeight="false" outlineLevel="0" collapsed="false">
      <c r="I66" s="85"/>
    </row>
    <row r="67" customFormat="false" ht="13.5" hidden="false" customHeight="false" outlineLevel="0" collapsed="false">
      <c r="I67" s="85"/>
    </row>
    <row r="68" customFormat="false" ht="13.5" hidden="false" customHeight="false" outlineLevel="0" collapsed="false">
      <c r="I68" s="85"/>
    </row>
    <row r="69" customFormat="false" ht="13.5" hidden="false" customHeight="false" outlineLevel="0" collapsed="false">
      <c r="I69" s="85"/>
    </row>
    <row r="70" customFormat="false" ht="13.5" hidden="false" customHeight="false" outlineLevel="0" collapsed="false">
      <c r="I70" s="85"/>
    </row>
    <row r="71" customFormat="false" ht="13.5" hidden="false" customHeight="false" outlineLevel="0" collapsed="false">
      <c r="I71" s="85"/>
    </row>
    <row r="72" customFormat="false" ht="13.5" hidden="false" customHeight="false" outlineLevel="0" collapsed="false">
      <c r="I72" s="85"/>
    </row>
    <row r="73" customFormat="false" ht="13.5" hidden="false" customHeight="false" outlineLevel="0" collapsed="false">
      <c r="I73" s="85"/>
    </row>
    <row r="74" customFormat="false" ht="13.5" hidden="false" customHeight="false" outlineLevel="0" collapsed="false">
      <c r="I74" s="85"/>
    </row>
    <row r="75" customFormat="false" ht="13.5" hidden="false" customHeight="false" outlineLevel="0" collapsed="false">
      <c r="I75" s="85"/>
    </row>
    <row r="76" customFormat="false" ht="13.5" hidden="false" customHeight="false" outlineLevel="0" collapsed="false">
      <c r="I76" s="85"/>
    </row>
    <row r="77" customFormat="false" ht="13.5" hidden="false" customHeight="false" outlineLevel="0" collapsed="false">
      <c r="I77" s="85"/>
    </row>
    <row r="78" customFormat="false" ht="13.5" hidden="false" customHeight="false" outlineLevel="0" collapsed="false">
      <c r="I78" s="85"/>
    </row>
    <row r="79" customFormat="false" ht="13.5" hidden="false" customHeight="false" outlineLevel="0" collapsed="false">
      <c r="I79" s="85"/>
    </row>
    <row r="80" customFormat="false" ht="13.5" hidden="false" customHeight="false" outlineLevel="0" collapsed="false">
      <c r="I80" s="85"/>
    </row>
    <row r="81" customFormat="false" ht="13.5" hidden="false" customHeight="false" outlineLevel="0" collapsed="false">
      <c r="I81" s="85"/>
    </row>
    <row r="82" customFormat="false" ht="13.5" hidden="false" customHeight="false" outlineLevel="0" collapsed="false">
      <c r="I82" s="85"/>
    </row>
    <row r="83" customFormat="false" ht="13.5" hidden="false" customHeight="false" outlineLevel="0" collapsed="false">
      <c r="I83" s="85"/>
    </row>
    <row r="84" customFormat="false" ht="13.5" hidden="false" customHeight="false" outlineLevel="0" collapsed="false">
      <c r="I84" s="85"/>
    </row>
    <row r="85" customFormat="false" ht="13.5" hidden="false" customHeight="false" outlineLevel="0" collapsed="false">
      <c r="I85" s="85"/>
    </row>
    <row r="86" customFormat="false" ht="13.5" hidden="false" customHeight="false" outlineLevel="0" collapsed="false">
      <c r="I86" s="85"/>
    </row>
    <row r="87" customFormat="false" ht="13.5" hidden="false" customHeight="false" outlineLevel="0" collapsed="false">
      <c r="I87" s="85"/>
    </row>
    <row r="88" customFormat="false" ht="13.5" hidden="false" customHeight="false" outlineLevel="0" collapsed="false">
      <c r="I88" s="85"/>
    </row>
    <row r="89" customFormat="false" ht="13.5" hidden="false" customHeight="false" outlineLevel="0" collapsed="false">
      <c r="I89" s="85"/>
    </row>
    <row r="90" customFormat="false" ht="13.5" hidden="false" customHeight="false" outlineLevel="0" collapsed="false">
      <c r="I90" s="85"/>
    </row>
    <row r="91" customFormat="false" ht="13.5" hidden="false" customHeight="false" outlineLevel="0" collapsed="false">
      <c r="I91" s="85"/>
    </row>
    <row r="92" customFormat="false" ht="13.5" hidden="false" customHeight="false" outlineLevel="0" collapsed="false">
      <c r="I92" s="85"/>
    </row>
    <row r="93" customFormat="false" ht="13.5" hidden="false" customHeight="false" outlineLevel="0" collapsed="false">
      <c r="I93" s="85"/>
    </row>
    <row r="94" customFormat="false" ht="13.5" hidden="false" customHeight="false" outlineLevel="0" collapsed="false">
      <c r="I94" s="85"/>
    </row>
    <row r="95" customFormat="false" ht="13.5" hidden="false" customHeight="false" outlineLevel="0" collapsed="false">
      <c r="I95" s="85"/>
    </row>
    <row r="96" customFormat="false" ht="13.5" hidden="false" customHeight="false" outlineLevel="0" collapsed="false">
      <c r="I96" s="85"/>
    </row>
    <row r="97" customFormat="false" ht="13.5" hidden="false" customHeight="false" outlineLevel="0" collapsed="false">
      <c r="I97" s="85"/>
    </row>
    <row r="98" customFormat="false" ht="13.5" hidden="false" customHeight="false" outlineLevel="0" collapsed="false">
      <c r="I98" s="85"/>
    </row>
    <row r="99" customFormat="false" ht="13.5" hidden="false" customHeight="false" outlineLevel="0" collapsed="false">
      <c r="I99" s="85"/>
    </row>
    <row r="100" customFormat="false" ht="13.5" hidden="false" customHeight="false" outlineLevel="0" collapsed="false">
      <c r="I100" s="85"/>
    </row>
    <row r="101" customFormat="false" ht="13.5" hidden="false" customHeight="false" outlineLevel="0" collapsed="false">
      <c r="I101" s="85"/>
    </row>
    <row r="102" customFormat="false" ht="13.5" hidden="false" customHeight="false" outlineLevel="0" collapsed="false">
      <c r="I102" s="85"/>
    </row>
    <row r="103" customFormat="false" ht="13.5" hidden="false" customHeight="false" outlineLevel="0" collapsed="false">
      <c r="I103" s="85"/>
    </row>
    <row r="104" customFormat="false" ht="13.5" hidden="false" customHeight="false" outlineLevel="0" collapsed="false">
      <c r="I104" s="85"/>
    </row>
    <row r="105" customFormat="false" ht="13.5" hidden="false" customHeight="false" outlineLevel="0" collapsed="false">
      <c r="I105" s="85"/>
    </row>
    <row r="106" customFormat="false" ht="13.5" hidden="false" customHeight="false" outlineLevel="0" collapsed="false">
      <c r="I106" s="85"/>
    </row>
    <row r="107" customFormat="false" ht="13.5" hidden="false" customHeight="false" outlineLevel="0" collapsed="false">
      <c r="I107" s="85"/>
    </row>
    <row r="108" customFormat="false" ht="13.5" hidden="false" customHeight="false" outlineLevel="0" collapsed="false">
      <c r="I108" s="85"/>
    </row>
    <row r="109" customFormat="false" ht="13.5" hidden="false" customHeight="false" outlineLevel="0" collapsed="false">
      <c r="I109" s="85"/>
    </row>
    <row r="110" customFormat="false" ht="13.5" hidden="false" customHeight="false" outlineLevel="0" collapsed="false">
      <c r="I110" s="85"/>
    </row>
    <row r="111" customFormat="false" ht="13.5" hidden="false" customHeight="false" outlineLevel="0" collapsed="false">
      <c r="I111" s="85"/>
    </row>
    <row r="112" customFormat="false" ht="13.5" hidden="false" customHeight="false" outlineLevel="0" collapsed="false">
      <c r="I112" s="85"/>
    </row>
    <row r="113" customFormat="false" ht="13.5" hidden="false" customHeight="false" outlineLevel="0" collapsed="false">
      <c r="I113" s="85"/>
    </row>
    <row r="114" customFormat="false" ht="13.5" hidden="false" customHeight="false" outlineLevel="0" collapsed="false">
      <c r="I114" s="85"/>
    </row>
    <row r="115" customFormat="false" ht="13.5" hidden="false" customHeight="false" outlineLevel="0" collapsed="false">
      <c r="I115" s="85"/>
    </row>
    <row r="116" customFormat="false" ht="13.5" hidden="false" customHeight="false" outlineLevel="0" collapsed="false">
      <c r="I116" s="85"/>
    </row>
    <row r="117" customFormat="false" ht="13.5" hidden="false" customHeight="false" outlineLevel="0" collapsed="false">
      <c r="I117" s="85"/>
    </row>
    <row r="118" customFormat="false" ht="13.5" hidden="false" customHeight="false" outlineLevel="0" collapsed="false">
      <c r="I118" s="85"/>
    </row>
    <row r="119" customFormat="false" ht="13.5" hidden="false" customHeight="false" outlineLevel="0" collapsed="false">
      <c r="I119" s="85"/>
    </row>
    <row r="120" customFormat="false" ht="13.5" hidden="false" customHeight="false" outlineLevel="0" collapsed="false">
      <c r="I120" s="85"/>
    </row>
    <row r="121" customFormat="false" ht="13.5" hidden="false" customHeight="false" outlineLevel="0" collapsed="false">
      <c r="I121" s="85"/>
    </row>
    <row r="122" customFormat="false" ht="13.5" hidden="false" customHeight="false" outlineLevel="0" collapsed="false">
      <c r="I122" s="85"/>
    </row>
    <row r="123" customFormat="false" ht="13.5" hidden="false" customHeight="false" outlineLevel="0" collapsed="false">
      <c r="I123" s="85"/>
    </row>
    <row r="124" customFormat="false" ht="13.5" hidden="false" customHeight="false" outlineLevel="0" collapsed="false">
      <c r="I124" s="85"/>
    </row>
    <row r="125" customFormat="false" ht="13.5" hidden="false" customHeight="false" outlineLevel="0" collapsed="false">
      <c r="I125" s="85"/>
    </row>
    <row r="126" customFormat="false" ht="13.5" hidden="false" customHeight="false" outlineLevel="0" collapsed="false">
      <c r="I126" s="85"/>
    </row>
    <row r="127" customFormat="false" ht="13.5" hidden="false" customHeight="false" outlineLevel="0" collapsed="false">
      <c r="I127" s="85"/>
    </row>
    <row r="128" customFormat="false" ht="13.5" hidden="false" customHeight="false" outlineLevel="0" collapsed="false">
      <c r="I128" s="85"/>
    </row>
    <row r="129" customFormat="false" ht="13.5" hidden="false" customHeight="false" outlineLevel="0" collapsed="false">
      <c r="I129" s="85"/>
    </row>
    <row r="130" customFormat="false" ht="13.5" hidden="false" customHeight="false" outlineLevel="0" collapsed="false">
      <c r="I130" s="85"/>
    </row>
    <row r="131" customFormat="false" ht="13.5" hidden="false" customHeight="false" outlineLevel="0" collapsed="false">
      <c r="I131" s="85"/>
    </row>
    <row r="132" customFormat="false" ht="13.5" hidden="false" customHeight="false" outlineLevel="0" collapsed="false">
      <c r="I132" s="85"/>
    </row>
    <row r="133" customFormat="false" ht="13.5" hidden="false" customHeight="false" outlineLevel="0" collapsed="false">
      <c r="I133" s="85"/>
    </row>
    <row r="134" customFormat="false" ht="13.5" hidden="false" customHeight="false" outlineLevel="0" collapsed="false">
      <c r="I134" s="85"/>
    </row>
    <row r="135" customFormat="false" ht="13.5" hidden="false" customHeight="false" outlineLevel="0" collapsed="false">
      <c r="I135" s="85"/>
    </row>
    <row r="136" customFormat="false" ht="13.5" hidden="false" customHeight="false" outlineLevel="0" collapsed="false">
      <c r="I136" s="85"/>
    </row>
    <row r="137" customFormat="false" ht="13.5" hidden="false" customHeight="false" outlineLevel="0" collapsed="false">
      <c r="I137" s="85"/>
    </row>
    <row r="138" customFormat="false" ht="13.5" hidden="false" customHeight="false" outlineLevel="0" collapsed="false">
      <c r="I138" s="85"/>
    </row>
    <row r="139" customFormat="false" ht="13.5" hidden="false" customHeight="false" outlineLevel="0" collapsed="false">
      <c r="I139" s="85"/>
    </row>
    <row r="140" customFormat="false" ht="13.5" hidden="false" customHeight="false" outlineLevel="0" collapsed="false">
      <c r="I140" s="85"/>
    </row>
    <row r="141" customFormat="false" ht="13.5" hidden="false" customHeight="false" outlineLevel="0" collapsed="false">
      <c r="I141" s="85"/>
    </row>
    <row r="142" customFormat="false" ht="13.5" hidden="false" customHeight="false" outlineLevel="0" collapsed="false">
      <c r="I142" s="85"/>
    </row>
    <row r="143" customFormat="false" ht="13.5" hidden="false" customHeight="false" outlineLevel="0" collapsed="false">
      <c r="I143" s="85"/>
    </row>
    <row r="144" customFormat="false" ht="13.5" hidden="false" customHeight="false" outlineLevel="0" collapsed="false">
      <c r="I144" s="85"/>
    </row>
    <row r="145" customFormat="false" ht="13.5" hidden="false" customHeight="false" outlineLevel="0" collapsed="false">
      <c r="I145" s="85"/>
    </row>
    <row r="146" customFormat="false" ht="13.5" hidden="false" customHeight="false" outlineLevel="0" collapsed="false">
      <c r="I146" s="85"/>
    </row>
    <row r="147" customFormat="false" ht="13.5" hidden="false" customHeight="false" outlineLevel="0" collapsed="false">
      <c r="I147" s="85"/>
    </row>
    <row r="148" customFormat="false" ht="13.5" hidden="false" customHeight="false" outlineLevel="0" collapsed="false">
      <c r="I148" s="85"/>
    </row>
    <row r="149" customFormat="false" ht="13.5" hidden="false" customHeight="false" outlineLevel="0" collapsed="false">
      <c r="I149" s="85"/>
    </row>
    <row r="150" customFormat="false" ht="13.5" hidden="false" customHeight="false" outlineLevel="0" collapsed="false">
      <c r="I150" s="85"/>
    </row>
    <row r="151" customFormat="false" ht="13.5" hidden="false" customHeight="false" outlineLevel="0" collapsed="false">
      <c r="I151" s="85"/>
    </row>
    <row r="152" customFormat="false" ht="13.5" hidden="false" customHeight="false" outlineLevel="0" collapsed="false">
      <c r="I152" s="85"/>
    </row>
    <row r="153" customFormat="false" ht="13.5" hidden="false" customHeight="false" outlineLevel="0" collapsed="false">
      <c r="I153" s="85"/>
    </row>
    <row r="154" customFormat="false" ht="13.5" hidden="false" customHeight="false" outlineLevel="0" collapsed="false">
      <c r="I154" s="85"/>
    </row>
    <row r="155" customFormat="false" ht="13.5" hidden="false" customHeight="false" outlineLevel="0" collapsed="false">
      <c r="I155" s="85"/>
    </row>
    <row r="156" customFormat="false" ht="13.5" hidden="false" customHeight="false" outlineLevel="0" collapsed="false">
      <c r="I156" s="85"/>
    </row>
    <row r="157" customFormat="false" ht="13.5" hidden="false" customHeight="false" outlineLevel="0" collapsed="false">
      <c r="I157" s="85"/>
    </row>
    <row r="158" customFormat="false" ht="13.5" hidden="false" customHeight="false" outlineLevel="0" collapsed="false">
      <c r="I158" s="85"/>
    </row>
    <row r="159" customFormat="false" ht="13.5" hidden="false" customHeight="false" outlineLevel="0" collapsed="false">
      <c r="I159" s="85"/>
    </row>
    <row r="160" customFormat="false" ht="13.5" hidden="false" customHeight="false" outlineLevel="0" collapsed="false">
      <c r="I160" s="85"/>
    </row>
    <row r="161" customFormat="false" ht="13.5" hidden="false" customHeight="false" outlineLevel="0" collapsed="false">
      <c r="I161" s="85"/>
    </row>
    <row r="162" customFormat="false" ht="13.5" hidden="false" customHeight="false" outlineLevel="0" collapsed="false">
      <c r="I162" s="85"/>
    </row>
    <row r="163" customFormat="false" ht="13.5" hidden="false" customHeight="false" outlineLevel="0" collapsed="false">
      <c r="I163" s="85"/>
    </row>
    <row r="164" customFormat="false" ht="13.5" hidden="false" customHeight="false" outlineLevel="0" collapsed="false">
      <c r="I164" s="85"/>
    </row>
    <row r="165" customFormat="false" ht="13.5" hidden="false" customHeight="false" outlineLevel="0" collapsed="false">
      <c r="I165" s="85"/>
    </row>
    <row r="166" customFormat="false" ht="13.5" hidden="false" customHeight="false" outlineLevel="0" collapsed="false">
      <c r="I166" s="85"/>
    </row>
    <row r="167" customFormat="false" ht="13.5" hidden="false" customHeight="false" outlineLevel="0" collapsed="false">
      <c r="I167" s="85"/>
    </row>
    <row r="168" customFormat="false" ht="13.5" hidden="false" customHeight="false" outlineLevel="0" collapsed="false">
      <c r="I168" s="85"/>
    </row>
    <row r="169" customFormat="false" ht="13.5" hidden="false" customHeight="false" outlineLevel="0" collapsed="false">
      <c r="I169" s="85"/>
    </row>
    <row r="170" customFormat="false" ht="13.5" hidden="false" customHeight="false" outlineLevel="0" collapsed="false">
      <c r="I170" s="85"/>
    </row>
    <row r="171" customFormat="false" ht="13.5" hidden="false" customHeight="false" outlineLevel="0" collapsed="false">
      <c r="I171" s="85"/>
    </row>
    <row r="172" customFormat="false" ht="13.5" hidden="false" customHeight="false" outlineLevel="0" collapsed="false">
      <c r="I172" s="85"/>
    </row>
    <row r="173" customFormat="false" ht="13.5" hidden="false" customHeight="false" outlineLevel="0" collapsed="false">
      <c r="I173" s="85"/>
    </row>
    <row r="174" customFormat="false" ht="13.5" hidden="false" customHeight="false" outlineLevel="0" collapsed="false">
      <c r="I174" s="85"/>
    </row>
    <row r="175" customFormat="false" ht="13.5" hidden="false" customHeight="false" outlineLevel="0" collapsed="false">
      <c r="I175" s="85"/>
    </row>
    <row r="176" customFormat="false" ht="13.5" hidden="false" customHeight="false" outlineLevel="0" collapsed="false">
      <c r="I176" s="85"/>
    </row>
    <row r="177" customFormat="false" ht="13.5" hidden="false" customHeight="false" outlineLevel="0" collapsed="false">
      <c r="I177" s="85"/>
    </row>
    <row r="178" customFormat="false" ht="13.5" hidden="false" customHeight="false" outlineLevel="0" collapsed="false">
      <c r="I178" s="85"/>
    </row>
    <row r="179" customFormat="false" ht="13.5" hidden="false" customHeight="false" outlineLevel="0" collapsed="false">
      <c r="I179" s="85"/>
    </row>
    <row r="180" customFormat="false" ht="13.5" hidden="false" customHeight="false" outlineLevel="0" collapsed="false">
      <c r="I180" s="85"/>
    </row>
    <row r="181" customFormat="false" ht="13.5" hidden="false" customHeight="false" outlineLevel="0" collapsed="false">
      <c r="I181" s="85"/>
    </row>
    <row r="182" customFormat="false" ht="13.5" hidden="false" customHeight="false" outlineLevel="0" collapsed="false">
      <c r="I182" s="85"/>
    </row>
    <row r="183" customFormat="false" ht="13.5" hidden="false" customHeight="false" outlineLevel="0" collapsed="false">
      <c r="I183" s="85"/>
    </row>
    <row r="184" customFormat="false" ht="13.5" hidden="false" customHeight="false" outlineLevel="0" collapsed="false">
      <c r="I184" s="85"/>
    </row>
    <row r="185" customFormat="false" ht="13.5" hidden="false" customHeight="false" outlineLevel="0" collapsed="false">
      <c r="I185" s="85"/>
    </row>
    <row r="186" customFormat="false" ht="13.5" hidden="false" customHeight="false" outlineLevel="0" collapsed="false">
      <c r="I186" s="85"/>
    </row>
    <row r="187" customFormat="false" ht="13.5" hidden="false" customHeight="false" outlineLevel="0" collapsed="false">
      <c r="I187" s="85"/>
    </row>
    <row r="188" customFormat="false" ht="13.5" hidden="false" customHeight="false" outlineLevel="0" collapsed="false">
      <c r="I188" s="85"/>
    </row>
    <row r="189" customFormat="false" ht="13.5" hidden="false" customHeight="false" outlineLevel="0" collapsed="false">
      <c r="I189" s="85"/>
    </row>
    <row r="190" customFormat="false" ht="13.5" hidden="false" customHeight="false" outlineLevel="0" collapsed="false">
      <c r="I190" s="85"/>
    </row>
    <row r="191" customFormat="false" ht="13.5" hidden="false" customHeight="false" outlineLevel="0" collapsed="false">
      <c r="I191" s="85"/>
    </row>
    <row r="192" customFormat="false" ht="13.5" hidden="false" customHeight="false" outlineLevel="0" collapsed="false">
      <c r="I192" s="85"/>
    </row>
    <row r="193" customFormat="false" ht="13.5" hidden="false" customHeight="false" outlineLevel="0" collapsed="false">
      <c r="I193" s="85"/>
    </row>
    <row r="194" customFormat="false" ht="13.5" hidden="false" customHeight="false" outlineLevel="0" collapsed="false">
      <c r="I194" s="85"/>
    </row>
    <row r="195" customFormat="false" ht="13.5" hidden="false" customHeight="false" outlineLevel="0" collapsed="false">
      <c r="I195" s="85"/>
    </row>
    <row r="196" customFormat="false" ht="13.5" hidden="false" customHeight="false" outlineLevel="0" collapsed="false">
      <c r="I196" s="85"/>
    </row>
    <row r="197" customFormat="false" ht="13.5" hidden="false" customHeight="false" outlineLevel="0" collapsed="false">
      <c r="I197" s="85"/>
    </row>
    <row r="198" customFormat="false" ht="13.5" hidden="false" customHeight="false" outlineLevel="0" collapsed="false">
      <c r="I198" s="85"/>
    </row>
    <row r="199" customFormat="false" ht="13.5" hidden="false" customHeight="false" outlineLevel="0" collapsed="false">
      <c r="I199" s="85"/>
    </row>
    <row r="200" customFormat="false" ht="13.5" hidden="false" customHeight="false" outlineLevel="0" collapsed="false">
      <c r="I200" s="85"/>
    </row>
    <row r="201" customFormat="false" ht="13.5" hidden="false" customHeight="false" outlineLevel="0" collapsed="false">
      <c r="I201" s="85"/>
    </row>
    <row r="202" customFormat="false" ht="13.5" hidden="false" customHeight="false" outlineLevel="0" collapsed="false">
      <c r="I202" s="85"/>
    </row>
    <row r="203" customFormat="false" ht="13.5" hidden="false" customHeight="false" outlineLevel="0" collapsed="false">
      <c r="I203" s="85"/>
    </row>
    <row r="204" customFormat="false" ht="13.5" hidden="false" customHeight="false" outlineLevel="0" collapsed="false">
      <c r="I204" s="85"/>
    </row>
    <row r="205" customFormat="false" ht="13.5" hidden="false" customHeight="false" outlineLevel="0" collapsed="false">
      <c r="I205" s="85"/>
    </row>
    <row r="206" customFormat="false" ht="13.5" hidden="false" customHeight="false" outlineLevel="0" collapsed="false">
      <c r="I206" s="85"/>
    </row>
    <row r="207" customFormat="false" ht="13.5" hidden="false" customHeight="false" outlineLevel="0" collapsed="false">
      <c r="I207" s="85"/>
    </row>
    <row r="208" customFormat="false" ht="13.5" hidden="false" customHeight="false" outlineLevel="0" collapsed="false">
      <c r="I208" s="85"/>
    </row>
    <row r="209" customFormat="false" ht="13.5" hidden="false" customHeight="false" outlineLevel="0" collapsed="false">
      <c r="I209" s="85"/>
    </row>
    <row r="210" customFormat="false" ht="13.5" hidden="false" customHeight="false" outlineLevel="0" collapsed="false">
      <c r="I210" s="85"/>
    </row>
    <row r="211" customFormat="false" ht="13.5" hidden="false" customHeight="false" outlineLevel="0" collapsed="false">
      <c r="I211" s="85"/>
    </row>
    <row r="212" customFormat="false" ht="13.5" hidden="false" customHeight="false" outlineLevel="0" collapsed="false">
      <c r="I212" s="85"/>
    </row>
    <row r="213" customFormat="false" ht="13.5" hidden="false" customHeight="false" outlineLevel="0" collapsed="false">
      <c r="I213" s="85"/>
    </row>
    <row r="214" customFormat="false" ht="13.5" hidden="false" customHeight="false" outlineLevel="0" collapsed="false">
      <c r="I214" s="85"/>
    </row>
    <row r="215" customFormat="false" ht="13.5" hidden="false" customHeight="false" outlineLevel="0" collapsed="false">
      <c r="I215" s="85"/>
    </row>
    <row r="216" customFormat="false" ht="13.5" hidden="false" customHeight="false" outlineLevel="0" collapsed="false">
      <c r="I216" s="85"/>
    </row>
    <row r="217" customFormat="false" ht="13.5" hidden="false" customHeight="false" outlineLevel="0" collapsed="false">
      <c r="I217" s="85"/>
    </row>
    <row r="218" customFormat="false" ht="13.5" hidden="false" customHeight="false" outlineLevel="0" collapsed="false">
      <c r="I218" s="85"/>
    </row>
    <row r="219" customFormat="false" ht="13.5" hidden="false" customHeight="false" outlineLevel="0" collapsed="false">
      <c r="I219" s="85"/>
    </row>
    <row r="220" customFormat="false" ht="13.5" hidden="false" customHeight="false" outlineLevel="0" collapsed="false">
      <c r="I220" s="85"/>
    </row>
    <row r="221" customFormat="false" ht="13.5" hidden="false" customHeight="false" outlineLevel="0" collapsed="false">
      <c r="I221" s="85"/>
    </row>
    <row r="222" customFormat="false" ht="13.5" hidden="false" customHeight="false" outlineLevel="0" collapsed="false">
      <c r="I222" s="85"/>
    </row>
    <row r="223" customFormat="false" ht="13.5" hidden="false" customHeight="false" outlineLevel="0" collapsed="false">
      <c r="I223" s="85"/>
    </row>
    <row r="224" customFormat="false" ht="13.5" hidden="false" customHeight="false" outlineLevel="0" collapsed="false">
      <c r="I224" s="85"/>
    </row>
    <row r="225" customFormat="false" ht="13.5" hidden="false" customHeight="false" outlineLevel="0" collapsed="false">
      <c r="I225" s="85"/>
    </row>
    <row r="226" customFormat="false" ht="13.5" hidden="false" customHeight="false" outlineLevel="0" collapsed="false">
      <c r="I226" s="85"/>
    </row>
    <row r="227" customFormat="false" ht="13.5" hidden="false" customHeight="false" outlineLevel="0" collapsed="false">
      <c r="I227" s="85"/>
    </row>
    <row r="228" customFormat="false" ht="13.5" hidden="false" customHeight="false" outlineLevel="0" collapsed="false">
      <c r="I228" s="85"/>
    </row>
    <row r="229" customFormat="false" ht="13.5" hidden="false" customHeight="false" outlineLevel="0" collapsed="false">
      <c r="I229" s="85"/>
    </row>
    <row r="230" customFormat="false" ht="13.5" hidden="false" customHeight="false" outlineLevel="0" collapsed="false">
      <c r="I230" s="85"/>
    </row>
    <row r="231" customFormat="false" ht="13.5" hidden="false" customHeight="false" outlineLevel="0" collapsed="false">
      <c r="I231" s="85"/>
    </row>
    <row r="232" customFormat="false" ht="13.5" hidden="false" customHeight="false" outlineLevel="0" collapsed="false">
      <c r="I232" s="85"/>
    </row>
    <row r="233" customFormat="false" ht="13.5" hidden="false" customHeight="false" outlineLevel="0" collapsed="false">
      <c r="I233" s="85"/>
    </row>
    <row r="234" customFormat="false" ht="13.5" hidden="false" customHeight="false" outlineLevel="0" collapsed="false">
      <c r="I234" s="85"/>
    </row>
    <row r="235" customFormat="false" ht="13.5" hidden="false" customHeight="false" outlineLevel="0" collapsed="false">
      <c r="I235" s="85"/>
    </row>
    <row r="236" customFormat="false" ht="13.5" hidden="false" customHeight="false" outlineLevel="0" collapsed="false">
      <c r="I236" s="85"/>
    </row>
    <row r="237" customFormat="false" ht="13.5" hidden="false" customHeight="false" outlineLevel="0" collapsed="false">
      <c r="I237" s="85"/>
    </row>
    <row r="238" customFormat="false" ht="13.5" hidden="false" customHeight="false" outlineLevel="0" collapsed="false">
      <c r="I238" s="85"/>
    </row>
    <row r="239" customFormat="false" ht="13.5" hidden="false" customHeight="false" outlineLevel="0" collapsed="false">
      <c r="I239" s="85"/>
    </row>
    <row r="240" customFormat="false" ht="13.5" hidden="false" customHeight="false" outlineLevel="0" collapsed="false">
      <c r="I240" s="85"/>
    </row>
    <row r="241" customFormat="false" ht="13.5" hidden="false" customHeight="false" outlineLevel="0" collapsed="false">
      <c r="I241" s="85"/>
    </row>
    <row r="242" customFormat="false" ht="13.5" hidden="false" customHeight="false" outlineLevel="0" collapsed="false">
      <c r="I242" s="85"/>
    </row>
    <row r="243" customFormat="false" ht="13.5" hidden="false" customHeight="false" outlineLevel="0" collapsed="false">
      <c r="I243" s="85"/>
    </row>
    <row r="244" customFormat="false" ht="13.5" hidden="false" customHeight="false" outlineLevel="0" collapsed="false">
      <c r="I244" s="85"/>
    </row>
    <row r="245" customFormat="false" ht="13.5" hidden="false" customHeight="false" outlineLevel="0" collapsed="false">
      <c r="I245" s="85"/>
    </row>
    <row r="246" customFormat="false" ht="13.5" hidden="false" customHeight="false" outlineLevel="0" collapsed="false">
      <c r="I246" s="85"/>
    </row>
    <row r="247" customFormat="false" ht="13.5" hidden="false" customHeight="false" outlineLevel="0" collapsed="false">
      <c r="I247" s="85"/>
    </row>
    <row r="248" customFormat="false" ht="13.5" hidden="false" customHeight="false" outlineLevel="0" collapsed="false">
      <c r="I248" s="85"/>
    </row>
    <row r="249" customFormat="false" ht="13.5" hidden="false" customHeight="false" outlineLevel="0" collapsed="false">
      <c r="I249" s="85"/>
    </row>
    <row r="250" customFormat="false" ht="13.5" hidden="false" customHeight="false" outlineLevel="0" collapsed="false">
      <c r="I250" s="85"/>
    </row>
    <row r="251" customFormat="false" ht="13.5" hidden="false" customHeight="false" outlineLevel="0" collapsed="false">
      <c r="I251" s="85"/>
    </row>
    <row r="252" customFormat="false" ht="13.5" hidden="false" customHeight="false" outlineLevel="0" collapsed="false">
      <c r="I252" s="85"/>
    </row>
    <row r="253" customFormat="false" ht="13.5" hidden="false" customHeight="false" outlineLevel="0" collapsed="false">
      <c r="I253" s="85"/>
    </row>
    <row r="254" customFormat="false" ht="13.5" hidden="false" customHeight="false" outlineLevel="0" collapsed="false">
      <c r="I254" s="85"/>
    </row>
    <row r="255" customFormat="false" ht="13.5" hidden="false" customHeight="false" outlineLevel="0" collapsed="false">
      <c r="I255" s="85"/>
    </row>
    <row r="256" customFormat="false" ht="13.5" hidden="false" customHeight="false" outlineLevel="0" collapsed="false">
      <c r="I256" s="85"/>
    </row>
    <row r="257" customFormat="false" ht="13.5" hidden="false" customHeight="false" outlineLevel="0" collapsed="false">
      <c r="I257" s="85"/>
    </row>
    <row r="258" customFormat="false" ht="13.5" hidden="false" customHeight="false" outlineLevel="0" collapsed="false">
      <c r="I258" s="85"/>
    </row>
    <row r="259" customFormat="false" ht="13.5" hidden="false" customHeight="false" outlineLevel="0" collapsed="false">
      <c r="I259" s="85"/>
    </row>
    <row r="260" customFormat="false" ht="13.5" hidden="false" customHeight="false" outlineLevel="0" collapsed="false">
      <c r="I260" s="85"/>
    </row>
    <row r="261" customFormat="false" ht="13.5" hidden="false" customHeight="false" outlineLevel="0" collapsed="false">
      <c r="I261" s="85"/>
    </row>
    <row r="262" customFormat="false" ht="13.5" hidden="false" customHeight="false" outlineLevel="0" collapsed="false">
      <c r="I262" s="85"/>
    </row>
    <row r="263" customFormat="false" ht="13.5" hidden="false" customHeight="false" outlineLevel="0" collapsed="false">
      <c r="I263" s="85"/>
    </row>
    <row r="264" customFormat="false" ht="13.5" hidden="false" customHeight="false" outlineLevel="0" collapsed="false">
      <c r="I264" s="85"/>
    </row>
    <row r="265" customFormat="false" ht="13.5" hidden="false" customHeight="false" outlineLevel="0" collapsed="false">
      <c r="I265" s="85"/>
    </row>
    <row r="266" customFormat="false" ht="13.5" hidden="false" customHeight="false" outlineLevel="0" collapsed="false">
      <c r="I266" s="85"/>
    </row>
    <row r="267" customFormat="false" ht="13.5" hidden="false" customHeight="false" outlineLevel="0" collapsed="false">
      <c r="I267" s="85"/>
    </row>
    <row r="268" customFormat="false" ht="13.5" hidden="false" customHeight="false" outlineLevel="0" collapsed="false">
      <c r="I268" s="85"/>
    </row>
    <row r="269" customFormat="false" ht="13.5" hidden="false" customHeight="false" outlineLevel="0" collapsed="false">
      <c r="I269" s="85"/>
    </row>
    <row r="270" customFormat="false" ht="13.5" hidden="false" customHeight="false" outlineLevel="0" collapsed="false">
      <c r="I270" s="85"/>
    </row>
    <row r="271" customFormat="false" ht="13.5" hidden="false" customHeight="false" outlineLevel="0" collapsed="false">
      <c r="I271" s="85"/>
    </row>
    <row r="272" customFormat="false" ht="13.5" hidden="false" customHeight="false" outlineLevel="0" collapsed="false">
      <c r="I272" s="85"/>
    </row>
    <row r="273" customFormat="false" ht="13.5" hidden="false" customHeight="false" outlineLevel="0" collapsed="false">
      <c r="I273" s="85"/>
    </row>
    <row r="274" customFormat="false" ht="13.5" hidden="false" customHeight="false" outlineLevel="0" collapsed="false">
      <c r="I274" s="85"/>
    </row>
    <row r="275" customFormat="false" ht="13.5" hidden="false" customHeight="false" outlineLevel="0" collapsed="false">
      <c r="I275" s="85"/>
    </row>
    <row r="276" customFormat="false" ht="13.5" hidden="false" customHeight="false" outlineLevel="0" collapsed="false">
      <c r="I276" s="85"/>
    </row>
    <row r="277" customFormat="false" ht="13.5" hidden="false" customHeight="false" outlineLevel="0" collapsed="false">
      <c r="I277" s="85"/>
    </row>
    <row r="278" customFormat="false" ht="13.5" hidden="false" customHeight="false" outlineLevel="0" collapsed="false">
      <c r="I278" s="85"/>
    </row>
    <row r="279" customFormat="false" ht="13.5" hidden="false" customHeight="false" outlineLevel="0" collapsed="false">
      <c r="I279" s="85"/>
    </row>
    <row r="280" customFormat="false" ht="13.5" hidden="false" customHeight="false" outlineLevel="0" collapsed="false">
      <c r="I280" s="85"/>
    </row>
    <row r="281" customFormat="false" ht="13.5" hidden="false" customHeight="false" outlineLevel="0" collapsed="false">
      <c r="I281" s="85"/>
    </row>
    <row r="282" customFormat="false" ht="13.5" hidden="false" customHeight="false" outlineLevel="0" collapsed="false">
      <c r="I282" s="85"/>
    </row>
    <row r="283" customFormat="false" ht="13.5" hidden="false" customHeight="false" outlineLevel="0" collapsed="false">
      <c r="I283" s="85"/>
    </row>
    <row r="284" customFormat="false" ht="13.5" hidden="false" customHeight="false" outlineLevel="0" collapsed="false">
      <c r="I284" s="85"/>
    </row>
    <row r="285" customFormat="false" ht="13.5" hidden="false" customHeight="false" outlineLevel="0" collapsed="false">
      <c r="I285" s="85"/>
    </row>
    <row r="286" customFormat="false" ht="13.5" hidden="false" customHeight="false" outlineLevel="0" collapsed="false">
      <c r="I286" s="85"/>
    </row>
    <row r="287" customFormat="false" ht="13.5" hidden="false" customHeight="false" outlineLevel="0" collapsed="false">
      <c r="I287" s="85"/>
    </row>
    <row r="288" customFormat="false" ht="13.5" hidden="false" customHeight="false" outlineLevel="0" collapsed="false">
      <c r="I288" s="85"/>
    </row>
    <row r="289" customFormat="false" ht="13.5" hidden="false" customHeight="false" outlineLevel="0" collapsed="false">
      <c r="I289" s="85"/>
    </row>
    <row r="290" customFormat="false" ht="13.5" hidden="false" customHeight="false" outlineLevel="0" collapsed="false">
      <c r="I290" s="85"/>
    </row>
    <row r="291" customFormat="false" ht="13.5" hidden="false" customHeight="false" outlineLevel="0" collapsed="false">
      <c r="I291" s="85"/>
    </row>
    <row r="292" customFormat="false" ht="13.5" hidden="false" customHeight="false" outlineLevel="0" collapsed="false">
      <c r="I292" s="85"/>
    </row>
    <row r="293" customFormat="false" ht="13.5" hidden="false" customHeight="false" outlineLevel="0" collapsed="false">
      <c r="I293" s="85"/>
    </row>
    <row r="294" customFormat="false" ht="13.5" hidden="false" customHeight="false" outlineLevel="0" collapsed="false">
      <c r="I294" s="85"/>
    </row>
    <row r="295" customFormat="false" ht="13.5" hidden="false" customHeight="false" outlineLevel="0" collapsed="false">
      <c r="I295" s="85"/>
    </row>
    <row r="296" customFormat="false" ht="13.5" hidden="false" customHeight="false" outlineLevel="0" collapsed="false">
      <c r="I296" s="85"/>
    </row>
    <row r="297" customFormat="false" ht="13.5" hidden="false" customHeight="false" outlineLevel="0" collapsed="false">
      <c r="I297" s="85"/>
    </row>
    <row r="298" customFormat="false" ht="13.5" hidden="false" customHeight="false" outlineLevel="0" collapsed="false">
      <c r="I298" s="85"/>
    </row>
    <row r="299" customFormat="false" ht="13.5" hidden="false" customHeight="false" outlineLevel="0" collapsed="false">
      <c r="I299" s="85"/>
    </row>
    <row r="300" customFormat="false" ht="13.5" hidden="false" customHeight="false" outlineLevel="0" collapsed="false">
      <c r="I300" s="85"/>
    </row>
    <row r="301" customFormat="false" ht="13.5" hidden="false" customHeight="false" outlineLevel="0" collapsed="false">
      <c r="I301" s="85"/>
    </row>
    <row r="302" customFormat="false" ht="13.5" hidden="false" customHeight="false" outlineLevel="0" collapsed="false">
      <c r="I302" s="85"/>
    </row>
    <row r="303" customFormat="false" ht="13.5" hidden="false" customHeight="false" outlineLevel="0" collapsed="false">
      <c r="I303" s="85"/>
    </row>
    <row r="304" customFormat="false" ht="13.5" hidden="false" customHeight="false" outlineLevel="0" collapsed="false">
      <c r="I304" s="85"/>
    </row>
    <row r="305" customFormat="false" ht="13.5" hidden="false" customHeight="false" outlineLevel="0" collapsed="false">
      <c r="I305" s="85"/>
    </row>
    <row r="306" customFormat="false" ht="13.5" hidden="false" customHeight="false" outlineLevel="0" collapsed="false">
      <c r="I306" s="85"/>
    </row>
    <row r="307" customFormat="false" ht="13.5" hidden="false" customHeight="false" outlineLevel="0" collapsed="false">
      <c r="I307" s="85"/>
    </row>
    <row r="308" customFormat="false" ht="13.5" hidden="false" customHeight="false" outlineLevel="0" collapsed="false">
      <c r="I308" s="85"/>
    </row>
    <row r="309" customFormat="false" ht="13.5" hidden="false" customHeight="false" outlineLevel="0" collapsed="false">
      <c r="I309" s="85"/>
    </row>
    <row r="310" customFormat="false" ht="13.5" hidden="false" customHeight="false" outlineLevel="0" collapsed="false">
      <c r="I310" s="85"/>
    </row>
    <row r="311" customFormat="false" ht="13.5" hidden="false" customHeight="false" outlineLevel="0" collapsed="false">
      <c r="I311" s="85"/>
    </row>
    <row r="312" customFormat="false" ht="13.5" hidden="false" customHeight="false" outlineLevel="0" collapsed="false">
      <c r="I312" s="85"/>
    </row>
    <row r="313" customFormat="false" ht="13.5" hidden="false" customHeight="false" outlineLevel="0" collapsed="false">
      <c r="I313" s="85"/>
    </row>
    <row r="314" customFormat="false" ht="13.5" hidden="false" customHeight="false" outlineLevel="0" collapsed="false">
      <c r="I314" s="85"/>
    </row>
    <row r="315" customFormat="false" ht="13.5" hidden="false" customHeight="false" outlineLevel="0" collapsed="false">
      <c r="I315" s="85"/>
    </row>
    <row r="316" customFormat="false" ht="13.5" hidden="false" customHeight="false" outlineLevel="0" collapsed="false">
      <c r="I316" s="85"/>
    </row>
    <row r="317" customFormat="false" ht="13.5" hidden="false" customHeight="false" outlineLevel="0" collapsed="false">
      <c r="I317" s="85"/>
    </row>
    <row r="318" customFormat="false" ht="13.5" hidden="false" customHeight="false" outlineLevel="0" collapsed="false">
      <c r="I318" s="85"/>
    </row>
    <row r="319" customFormat="false" ht="13.5" hidden="false" customHeight="false" outlineLevel="0" collapsed="false">
      <c r="I319" s="85"/>
    </row>
    <row r="320" customFormat="false" ht="13.5" hidden="false" customHeight="false" outlineLevel="0" collapsed="false">
      <c r="I320" s="85"/>
    </row>
    <row r="321" customFormat="false" ht="13.5" hidden="false" customHeight="false" outlineLevel="0" collapsed="false">
      <c r="I321" s="85"/>
    </row>
    <row r="322" customFormat="false" ht="13.5" hidden="false" customHeight="false" outlineLevel="0" collapsed="false">
      <c r="I322" s="85"/>
    </row>
    <row r="323" customFormat="false" ht="13.5" hidden="false" customHeight="false" outlineLevel="0" collapsed="false">
      <c r="I323" s="85"/>
    </row>
    <row r="324" customFormat="false" ht="13.5" hidden="false" customHeight="false" outlineLevel="0" collapsed="false">
      <c r="I324" s="85"/>
    </row>
    <row r="325" customFormat="false" ht="13.5" hidden="false" customHeight="false" outlineLevel="0" collapsed="false">
      <c r="I325" s="85"/>
    </row>
    <row r="326" customFormat="false" ht="13.5" hidden="false" customHeight="false" outlineLevel="0" collapsed="false">
      <c r="I326" s="85"/>
    </row>
    <row r="327" customFormat="false" ht="13.5" hidden="false" customHeight="false" outlineLevel="0" collapsed="false">
      <c r="I327" s="85"/>
    </row>
    <row r="328" customFormat="false" ht="13.5" hidden="false" customHeight="false" outlineLevel="0" collapsed="false">
      <c r="I328" s="85"/>
    </row>
    <row r="329" customFormat="false" ht="13.5" hidden="false" customHeight="false" outlineLevel="0" collapsed="false">
      <c r="I329" s="85"/>
    </row>
    <row r="330" customFormat="false" ht="13.5" hidden="false" customHeight="false" outlineLevel="0" collapsed="false">
      <c r="I330" s="85"/>
    </row>
    <row r="331" customFormat="false" ht="13.5" hidden="false" customHeight="false" outlineLevel="0" collapsed="false">
      <c r="I331" s="85"/>
    </row>
    <row r="332" customFormat="false" ht="13.5" hidden="false" customHeight="false" outlineLevel="0" collapsed="false">
      <c r="I332" s="85"/>
    </row>
    <row r="333" customFormat="false" ht="13.5" hidden="false" customHeight="false" outlineLevel="0" collapsed="false">
      <c r="I333" s="85"/>
    </row>
    <row r="334" customFormat="false" ht="13.5" hidden="false" customHeight="false" outlineLevel="0" collapsed="false">
      <c r="I334" s="85"/>
    </row>
    <row r="335" customFormat="false" ht="13.5" hidden="false" customHeight="false" outlineLevel="0" collapsed="false">
      <c r="I335" s="85"/>
    </row>
    <row r="336" customFormat="false" ht="13.5" hidden="false" customHeight="false" outlineLevel="0" collapsed="false">
      <c r="I336" s="85"/>
    </row>
    <row r="337" customFormat="false" ht="13.5" hidden="false" customHeight="false" outlineLevel="0" collapsed="false">
      <c r="I337" s="85"/>
    </row>
    <row r="338" customFormat="false" ht="13.5" hidden="false" customHeight="false" outlineLevel="0" collapsed="false">
      <c r="I338" s="85"/>
    </row>
    <row r="339" customFormat="false" ht="13.5" hidden="false" customHeight="false" outlineLevel="0" collapsed="false">
      <c r="I339" s="85"/>
    </row>
    <row r="340" customFormat="false" ht="13.5" hidden="false" customHeight="false" outlineLevel="0" collapsed="false">
      <c r="I340" s="85"/>
    </row>
    <row r="341" customFormat="false" ht="13.5" hidden="false" customHeight="false" outlineLevel="0" collapsed="false">
      <c r="I341" s="85"/>
    </row>
    <row r="342" customFormat="false" ht="13.5" hidden="false" customHeight="false" outlineLevel="0" collapsed="false">
      <c r="I342" s="85"/>
    </row>
    <row r="343" customFormat="false" ht="13.5" hidden="false" customHeight="false" outlineLevel="0" collapsed="false">
      <c r="I343" s="85"/>
    </row>
    <row r="344" customFormat="false" ht="13.5" hidden="false" customHeight="false" outlineLevel="0" collapsed="false">
      <c r="I344" s="85"/>
    </row>
    <row r="345" customFormat="false" ht="13.5" hidden="false" customHeight="false" outlineLevel="0" collapsed="false">
      <c r="I345" s="85"/>
    </row>
    <row r="346" customFormat="false" ht="13.5" hidden="false" customHeight="false" outlineLevel="0" collapsed="false">
      <c r="I346" s="85"/>
    </row>
    <row r="347" customFormat="false" ht="13.5" hidden="false" customHeight="false" outlineLevel="0" collapsed="false">
      <c r="I347" s="85"/>
    </row>
    <row r="348" customFormat="false" ht="13.5" hidden="false" customHeight="false" outlineLevel="0" collapsed="false">
      <c r="I348" s="85"/>
    </row>
    <row r="349" customFormat="false" ht="13.5" hidden="false" customHeight="false" outlineLevel="0" collapsed="false">
      <c r="I349" s="85"/>
    </row>
    <row r="350" customFormat="false" ht="13.5" hidden="false" customHeight="false" outlineLevel="0" collapsed="false">
      <c r="I350" s="85"/>
    </row>
    <row r="351" customFormat="false" ht="13.5" hidden="false" customHeight="false" outlineLevel="0" collapsed="false">
      <c r="I351" s="85"/>
    </row>
    <row r="352" customFormat="false" ht="13.5" hidden="false" customHeight="false" outlineLevel="0" collapsed="false">
      <c r="I352" s="85"/>
    </row>
    <row r="353" customFormat="false" ht="13.5" hidden="false" customHeight="false" outlineLevel="0" collapsed="false">
      <c r="I353" s="85"/>
    </row>
    <row r="354" customFormat="false" ht="13.5" hidden="false" customHeight="false" outlineLevel="0" collapsed="false">
      <c r="I354" s="85"/>
    </row>
    <row r="355" customFormat="false" ht="13.5" hidden="false" customHeight="false" outlineLevel="0" collapsed="false">
      <c r="I355" s="85"/>
    </row>
    <row r="356" customFormat="false" ht="13.5" hidden="false" customHeight="false" outlineLevel="0" collapsed="false">
      <c r="I356" s="85"/>
    </row>
    <row r="357" customFormat="false" ht="13.5" hidden="false" customHeight="false" outlineLevel="0" collapsed="false">
      <c r="I357" s="85"/>
    </row>
    <row r="358" customFormat="false" ht="13.5" hidden="false" customHeight="false" outlineLevel="0" collapsed="false">
      <c r="I358" s="85"/>
    </row>
    <row r="359" customFormat="false" ht="13.5" hidden="false" customHeight="false" outlineLevel="0" collapsed="false">
      <c r="I359" s="85"/>
    </row>
    <row r="360" customFormat="false" ht="13.5" hidden="false" customHeight="false" outlineLevel="0" collapsed="false">
      <c r="I360" s="85"/>
    </row>
    <row r="361" customFormat="false" ht="13.5" hidden="false" customHeight="false" outlineLevel="0" collapsed="false">
      <c r="I361" s="85"/>
    </row>
    <row r="362" customFormat="false" ht="13.5" hidden="false" customHeight="false" outlineLevel="0" collapsed="false">
      <c r="I362" s="85"/>
    </row>
    <row r="363" customFormat="false" ht="13.5" hidden="false" customHeight="false" outlineLevel="0" collapsed="false">
      <c r="I363" s="85"/>
    </row>
    <row r="364" customFormat="false" ht="13.5" hidden="false" customHeight="false" outlineLevel="0" collapsed="false">
      <c r="I364" s="85"/>
    </row>
    <row r="365" customFormat="false" ht="13.5" hidden="false" customHeight="false" outlineLevel="0" collapsed="false">
      <c r="I365" s="85"/>
    </row>
    <row r="366" customFormat="false" ht="13.5" hidden="false" customHeight="false" outlineLevel="0" collapsed="false">
      <c r="I366" s="85"/>
    </row>
    <row r="367" customFormat="false" ht="13.5" hidden="false" customHeight="false" outlineLevel="0" collapsed="false">
      <c r="I367" s="85"/>
    </row>
    <row r="368" customFormat="false" ht="13.5" hidden="false" customHeight="false" outlineLevel="0" collapsed="false">
      <c r="I368" s="85"/>
    </row>
    <row r="369" customFormat="false" ht="13.5" hidden="false" customHeight="false" outlineLevel="0" collapsed="false">
      <c r="I369" s="85"/>
    </row>
    <row r="370" customFormat="false" ht="13.5" hidden="false" customHeight="false" outlineLevel="0" collapsed="false">
      <c r="I370" s="85"/>
    </row>
    <row r="371" customFormat="false" ht="13.5" hidden="false" customHeight="false" outlineLevel="0" collapsed="false">
      <c r="I371" s="85"/>
    </row>
    <row r="372" customFormat="false" ht="13.5" hidden="false" customHeight="false" outlineLevel="0" collapsed="false">
      <c r="I372" s="85"/>
    </row>
    <row r="373" customFormat="false" ht="13.5" hidden="false" customHeight="false" outlineLevel="0" collapsed="false">
      <c r="I373" s="85"/>
    </row>
    <row r="374" customFormat="false" ht="13.5" hidden="false" customHeight="false" outlineLevel="0" collapsed="false">
      <c r="I374" s="85"/>
    </row>
    <row r="375" customFormat="false" ht="13.5" hidden="false" customHeight="false" outlineLevel="0" collapsed="false">
      <c r="I375" s="85"/>
    </row>
    <row r="376" customFormat="false" ht="13.5" hidden="false" customHeight="false" outlineLevel="0" collapsed="false">
      <c r="I376" s="85"/>
    </row>
    <row r="377" customFormat="false" ht="13.5" hidden="false" customHeight="false" outlineLevel="0" collapsed="false">
      <c r="I377" s="85"/>
    </row>
    <row r="378" customFormat="false" ht="13.5" hidden="false" customHeight="false" outlineLevel="0" collapsed="false">
      <c r="I378" s="85"/>
    </row>
    <row r="379" customFormat="false" ht="13.5" hidden="false" customHeight="false" outlineLevel="0" collapsed="false">
      <c r="I379" s="85"/>
    </row>
    <row r="380" customFormat="false" ht="13.5" hidden="false" customHeight="false" outlineLevel="0" collapsed="false">
      <c r="I380" s="85"/>
    </row>
    <row r="381" customFormat="false" ht="13.5" hidden="false" customHeight="false" outlineLevel="0" collapsed="false">
      <c r="I381" s="85"/>
    </row>
    <row r="382" customFormat="false" ht="13.5" hidden="false" customHeight="false" outlineLevel="0" collapsed="false">
      <c r="I382" s="85"/>
    </row>
    <row r="383" customFormat="false" ht="13.5" hidden="false" customHeight="false" outlineLevel="0" collapsed="false">
      <c r="I383" s="85"/>
    </row>
    <row r="384" customFormat="false" ht="13.5" hidden="false" customHeight="false" outlineLevel="0" collapsed="false">
      <c r="I384" s="85"/>
    </row>
    <row r="385" customFormat="false" ht="13.5" hidden="false" customHeight="false" outlineLevel="0" collapsed="false">
      <c r="I385" s="85"/>
    </row>
    <row r="386" customFormat="false" ht="13.5" hidden="false" customHeight="false" outlineLevel="0" collapsed="false">
      <c r="I386" s="85"/>
    </row>
    <row r="387" customFormat="false" ht="13.5" hidden="false" customHeight="false" outlineLevel="0" collapsed="false">
      <c r="I387" s="85"/>
    </row>
    <row r="388" customFormat="false" ht="13.5" hidden="false" customHeight="false" outlineLevel="0" collapsed="false">
      <c r="I388" s="85"/>
    </row>
    <row r="389" customFormat="false" ht="13.5" hidden="false" customHeight="false" outlineLevel="0" collapsed="false">
      <c r="I389" s="85"/>
    </row>
    <row r="390" customFormat="false" ht="13.5" hidden="false" customHeight="false" outlineLevel="0" collapsed="false">
      <c r="I390" s="85"/>
    </row>
    <row r="391" customFormat="false" ht="13.5" hidden="false" customHeight="false" outlineLevel="0" collapsed="false">
      <c r="I391" s="85"/>
    </row>
    <row r="392" customFormat="false" ht="13.5" hidden="false" customHeight="false" outlineLevel="0" collapsed="false">
      <c r="I392" s="85"/>
    </row>
    <row r="393" customFormat="false" ht="13.5" hidden="false" customHeight="false" outlineLevel="0" collapsed="false">
      <c r="I393" s="85"/>
    </row>
    <row r="394" customFormat="false" ht="13.5" hidden="false" customHeight="false" outlineLevel="0" collapsed="false">
      <c r="I394" s="85"/>
    </row>
    <row r="395" customFormat="false" ht="13.5" hidden="false" customHeight="false" outlineLevel="0" collapsed="false">
      <c r="I395" s="85"/>
    </row>
    <row r="396" customFormat="false" ht="13.5" hidden="false" customHeight="false" outlineLevel="0" collapsed="false">
      <c r="I396" s="85"/>
    </row>
    <row r="397" customFormat="false" ht="13.5" hidden="false" customHeight="false" outlineLevel="0" collapsed="false">
      <c r="I397" s="85"/>
    </row>
    <row r="398" customFormat="false" ht="13.5" hidden="false" customHeight="false" outlineLevel="0" collapsed="false">
      <c r="I398" s="85"/>
    </row>
    <row r="399" customFormat="false" ht="13.5" hidden="false" customHeight="false" outlineLevel="0" collapsed="false">
      <c r="I399" s="85"/>
    </row>
    <row r="400" customFormat="false" ht="13.5" hidden="false" customHeight="false" outlineLevel="0" collapsed="false">
      <c r="I400" s="85"/>
    </row>
    <row r="401" customFormat="false" ht="13.5" hidden="false" customHeight="false" outlineLevel="0" collapsed="false">
      <c r="I401" s="85"/>
    </row>
    <row r="402" customFormat="false" ht="13.5" hidden="false" customHeight="false" outlineLevel="0" collapsed="false">
      <c r="I402" s="85"/>
    </row>
    <row r="403" customFormat="false" ht="13.5" hidden="false" customHeight="false" outlineLevel="0" collapsed="false">
      <c r="I403" s="85"/>
    </row>
    <row r="404" customFormat="false" ht="13.5" hidden="false" customHeight="false" outlineLevel="0" collapsed="false">
      <c r="I404" s="85"/>
    </row>
    <row r="405" customFormat="false" ht="13.5" hidden="false" customHeight="false" outlineLevel="0" collapsed="false">
      <c r="I405" s="85"/>
    </row>
    <row r="406" customFormat="false" ht="13.5" hidden="false" customHeight="false" outlineLevel="0" collapsed="false">
      <c r="I406" s="85"/>
    </row>
    <row r="407" customFormat="false" ht="13.5" hidden="false" customHeight="false" outlineLevel="0" collapsed="false">
      <c r="I407" s="85"/>
    </row>
    <row r="408" customFormat="false" ht="13.5" hidden="false" customHeight="false" outlineLevel="0" collapsed="false">
      <c r="I408" s="85"/>
    </row>
    <row r="409" customFormat="false" ht="13.5" hidden="false" customHeight="false" outlineLevel="0" collapsed="false">
      <c r="I409" s="85"/>
    </row>
    <row r="410" customFormat="false" ht="13.5" hidden="false" customHeight="false" outlineLevel="0" collapsed="false">
      <c r="I410" s="85"/>
    </row>
    <row r="411" customFormat="false" ht="13.5" hidden="false" customHeight="false" outlineLevel="0" collapsed="false">
      <c r="I411" s="85"/>
    </row>
    <row r="412" customFormat="false" ht="13.5" hidden="false" customHeight="false" outlineLevel="0" collapsed="false">
      <c r="I412" s="85"/>
    </row>
    <row r="413" customFormat="false" ht="13.5" hidden="false" customHeight="false" outlineLevel="0" collapsed="false">
      <c r="I413" s="85"/>
    </row>
    <row r="414" customFormat="false" ht="13.5" hidden="false" customHeight="false" outlineLevel="0" collapsed="false">
      <c r="I414" s="85"/>
    </row>
    <row r="415" customFormat="false" ht="13.5" hidden="false" customHeight="false" outlineLevel="0" collapsed="false">
      <c r="I415" s="85"/>
    </row>
    <row r="416" customFormat="false" ht="13.5" hidden="false" customHeight="false" outlineLevel="0" collapsed="false">
      <c r="I416" s="85"/>
    </row>
    <row r="417" customFormat="false" ht="13.5" hidden="false" customHeight="false" outlineLevel="0" collapsed="false">
      <c r="I417" s="85"/>
    </row>
    <row r="418" customFormat="false" ht="13.5" hidden="false" customHeight="false" outlineLevel="0" collapsed="false">
      <c r="I418" s="85"/>
    </row>
    <row r="419" customFormat="false" ht="13.5" hidden="false" customHeight="false" outlineLevel="0" collapsed="false">
      <c r="I419" s="85"/>
    </row>
    <row r="420" customFormat="false" ht="13.5" hidden="false" customHeight="false" outlineLevel="0" collapsed="false">
      <c r="I420" s="85"/>
    </row>
    <row r="421" customFormat="false" ht="13.5" hidden="false" customHeight="false" outlineLevel="0" collapsed="false">
      <c r="I421" s="85"/>
    </row>
    <row r="422" customFormat="false" ht="13.5" hidden="false" customHeight="false" outlineLevel="0" collapsed="false">
      <c r="I422" s="85"/>
    </row>
    <row r="423" customFormat="false" ht="13.5" hidden="false" customHeight="false" outlineLevel="0" collapsed="false">
      <c r="I423" s="85"/>
    </row>
    <row r="424" customFormat="false" ht="13.5" hidden="false" customHeight="false" outlineLevel="0" collapsed="false">
      <c r="I424" s="85"/>
    </row>
    <row r="425" customFormat="false" ht="13.5" hidden="false" customHeight="false" outlineLevel="0" collapsed="false">
      <c r="I425" s="85"/>
    </row>
    <row r="426" customFormat="false" ht="13.5" hidden="false" customHeight="false" outlineLevel="0" collapsed="false">
      <c r="I426" s="85"/>
    </row>
    <row r="427" customFormat="false" ht="13.5" hidden="false" customHeight="false" outlineLevel="0" collapsed="false">
      <c r="I427" s="85"/>
    </row>
    <row r="428" customFormat="false" ht="13.5" hidden="false" customHeight="false" outlineLevel="0" collapsed="false">
      <c r="I428" s="85"/>
    </row>
    <row r="429" customFormat="false" ht="13.5" hidden="false" customHeight="false" outlineLevel="0" collapsed="false">
      <c r="I429" s="85"/>
    </row>
    <row r="430" customFormat="false" ht="13.5" hidden="false" customHeight="false" outlineLevel="0" collapsed="false">
      <c r="I430" s="85"/>
    </row>
    <row r="431" customFormat="false" ht="13.5" hidden="false" customHeight="false" outlineLevel="0" collapsed="false">
      <c r="I431" s="85"/>
    </row>
    <row r="432" customFormat="false" ht="13.5" hidden="false" customHeight="false" outlineLevel="0" collapsed="false">
      <c r="I432" s="85"/>
    </row>
    <row r="433" customFormat="false" ht="13.5" hidden="false" customHeight="false" outlineLevel="0" collapsed="false">
      <c r="I433" s="85"/>
    </row>
    <row r="434" customFormat="false" ht="13.5" hidden="false" customHeight="false" outlineLevel="0" collapsed="false">
      <c r="I434" s="85"/>
    </row>
    <row r="435" customFormat="false" ht="13.5" hidden="false" customHeight="false" outlineLevel="0" collapsed="false">
      <c r="I435" s="85"/>
    </row>
    <row r="436" customFormat="false" ht="13.5" hidden="false" customHeight="false" outlineLevel="0" collapsed="false">
      <c r="I436" s="85"/>
    </row>
    <row r="437" customFormat="false" ht="13.5" hidden="false" customHeight="false" outlineLevel="0" collapsed="false">
      <c r="I437" s="85"/>
    </row>
    <row r="438" customFormat="false" ht="13.5" hidden="false" customHeight="false" outlineLevel="0" collapsed="false">
      <c r="I438" s="85"/>
    </row>
    <row r="439" customFormat="false" ht="13.5" hidden="false" customHeight="false" outlineLevel="0" collapsed="false">
      <c r="I439" s="85"/>
    </row>
    <row r="440" customFormat="false" ht="13.5" hidden="false" customHeight="false" outlineLevel="0" collapsed="false">
      <c r="I440" s="85"/>
    </row>
    <row r="441" customFormat="false" ht="13.5" hidden="false" customHeight="false" outlineLevel="0" collapsed="false">
      <c r="I441" s="85"/>
    </row>
    <row r="442" customFormat="false" ht="13.5" hidden="false" customHeight="false" outlineLevel="0" collapsed="false">
      <c r="I442" s="85"/>
    </row>
    <row r="443" customFormat="false" ht="13.5" hidden="false" customHeight="false" outlineLevel="0" collapsed="false">
      <c r="I443" s="85"/>
    </row>
    <row r="444" customFormat="false" ht="13.5" hidden="false" customHeight="false" outlineLevel="0" collapsed="false">
      <c r="I444" s="85"/>
    </row>
    <row r="445" customFormat="false" ht="13.5" hidden="false" customHeight="false" outlineLevel="0" collapsed="false">
      <c r="I445" s="85"/>
    </row>
    <row r="446" customFormat="false" ht="13.5" hidden="false" customHeight="false" outlineLevel="0" collapsed="false">
      <c r="I446" s="85"/>
    </row>
    <row r="447" customFormat="false" ht="13.5" hidden="false" customHeight="false" outlineLevel="0" collapsed="false">
      <c r="I447" s="85"/>
    </row>
    <row r="448" customFormat="false" ht="13.5" hidden="false" customHeight="false" outlineLevel="0" collapsed="false">
      <c r="I448" s="85"/>
    </row>
    <row r="449" customFormat="false" ht="13.5" hidden="false" customHeight="false" outlineLevel="0" collapsed="false">
      <c r="I449" s="85"/>
    </row>
    <row r="450" customFormat="false" ht="13.5" hidden="false" customHeight="false" outlineLevel="0" collapsed="false">
      <c r="I450" s="85"/>
    </row>
    <row r="451" customFormat="false" ht="13.5" hidden="false" customHeight="false" outlineLevel="0" collapsed="false">
      <c r="I451" s="85"/>
    </row>
    <row r="452" customFormat="false" ht="13.5" hidden="false" customHeight="false" outlineLevel="0" collapsed="false">
      <c r="I452" s="85"/>
    </row>
    <row r="453" customFormat="false" ht="13.5" hidden="false" customHeight="false" outlineLevel="0" collapsed="false">
      <c r="I453" s="85"/>
    </row>
    <row r="454" customFormat="false" ht="13.5" hidden="false" customHeight="false" outlineLevel="0" collapsed="false">
      <c r="I454" s="85"/>
    </row>
    <row r="455" customFormat="false" ht="13.5" hidden="false" customHeight="false" outlineLevel="0" collapsed="false">
      <c r="I455" s="85"/>
    </row>
    <row r="456" customFormat="false" ht="13.5" hidden="false" customHeight="false" outlineLevel="0" collapsed="false">
      <c r="I456" s="85"/>
    </row>
    <row r="457" customFormat="false" ht="13.5" hidden="false" customHeight="false" outlineLevel="0" collapsed="false">
      <c r="I457" s="85"/>
    </row>
    <row r="458" customFormat="false" ht="13.5" hidden="false" customHeight="false" outlineLevel="0" collapsed="false">
      <c r="I458" s="85"/>
    </row>
    <row r="459" customFormat="false" ht="13.5" hidden="false" customHeight="false" outlineLevel="0" collapsed="false">
      <c r="I459" s="85"/>
    </row>
    <row r="460" customFormat="false" ht="13.5" hidden="false" customHeight="false" outlineLevel="0" collapsed="false">
      <c r="I460" s="85"/>
    </row>
    <row r="461" customFormat="false" ht="13.5" hidden="false" customHeight="false" outlineLevel="0" collapsed="false">
      <c r="I461" s="85"/>
    </row>
    <row r="462" customFormat="false" ht="13.5" hidden="false" customHeight="false" outlineLevel="0" collapsed="false">
      <c r="I462" s="85"/>
    </row>
    <row r="463" customFormat="false" ht="13.5" hidden="false" customHeight="false" outlineLevel="0" collapsed="false">
      <c r="I463" s="85"/>
    </row>
    <row r="464" customFormat="false" ht="13.5" hidden="false" customHeight="false" outlineLevel="0" collapsed="false">
      <c r="I464" s="85"/>
    </row>
    <row r="465" customFormat="false" ht="13.5" hidden="false" customHeight="false" outlineLevel="0" collapsed="false">
      <c r="I465" s="85"/>
    </row>
    <row r="466" customFormat="false" ht="13.5" hidden="false" customHeight="false" outlineLevel="0" collapsed="false">
      <c r="I466" s="85"/>
    </row>
    <row r="467" customFormat="false" ht="13.5" hidden="false" customHeight="false" outlineLevel="0" collapsed="false">
      <c r="I467" s="85"/>
    </row>
    <row r="468" customFormat="false" ht="13.5" hidden="false" customHeight="false" outlineLevel="0" collapsed="false">
      <c r="I468" s="85"/>
    </row>
    <row r="469" customFormat="false" ht="13.5" hidden="false" customHeight="false" outlineLevel="0" collapsed="false">
      <c r="I469" s="85"/>
    </row>
    <row r="470" customFormat="false" ht="13.5" hidden="false" customHeight="false" outlineLevel="0" collapsed="false">
      <c r="I470" s="85"/>
    </row>
    <row r="471" customFormat="false" ht="13.5" hidden="false" customHeight="false" outlineLevel="0" collapsed="false">
      <c r="I471" s="85"/>
    </row>
    <row r="472" customFormat="false" ht="13.5" hidden="false" customHeight="false" outlineLevel="0" collapsed="false">
      <c r="I472" s="85"/>
    </row>
    <row r="473" customFormat="false" ht="13.5" hidden="false" customHeight="false" outlineLevel="0" collapsed="false">
      <c r="I473" s="85"/>
    </row>
    <row r="474" customFormat="false" ht="13.5" hidden="false" customHeight="false" outlineLevel="0" collapsed="false">
      <c r="I474" s="85"/>
    </row>
    <row r="475" customFormat="false" ht="13.5" hidden="false" customHeight="false" outlineLevel="0" collapsed="false">
      <c r="I475" s="85"/>
    </row>
    <row r="476" customFormat="false" ht="13.5" hidden="false" customHeight="false" outlineLevel="0" collapsed="false">
      <c r="I476" s="85"/>
    </row>
    <row r="477" customFormat="false" ht="13.5" hidden="false" customHeight="false" outlineLevel="0" collapsed="false">
      <c r="I477" s="85"/>
    </row>
    <row r="478" customFormat="false" ht="13.5" hidden="false" customHeight="false" outlineLevel="0" collapsed="false">
      <c r="I478" s="85"/>
    </row>
    <row r="479" customFormat="false" ht="13.5" hidden="false" customHeight="false" outlineLevel="0" collapsed="false">
      <c r="I479" s="85"/>
    </row>
    <row r="480" customFormat="false" ht="13.5" hidden="false" customHeight="false" outlineLevel="0" collapsed="false">
      <c r="I480" s="85"/>
    </row>
    <row r="481" customFormat="false" ht="13.5" hidden="false" customHeight="false" outlineLevel="0" collapsed="false">
      <c r="I481" s="85"/>
    </row>
    <row r="482" customFormat="false" ht="13.5" hidden="false" customHeight="false" outlineLevel="0" collapsed="false">
      <c r="I482" s="85"/>
    </row>
    <row r="483" customFormat="false" ht="13.5" hidden="false" customHeight="false" outlineLevel="0" collapsed="false">
      <c r="I483" s="85"/>
    </row>
    <row r="484" customFormat="false" ht="13.5" hidden="false" customHeight="false" outlineLevel="0" collapsed="false">
      <c r="I484" s="85"/>
    </row>
    <row r="485" customFormat="false" ht="13.5" hidden="false" customHeight="false" outlineLevel="0" collapsed="false">
      <c r="I485" s="85"/>
    </row>
    <row r="486" customFormat="false" ht="13.5" hidden="false" customHeight="false" outlineLevel="0" collapsed="false">
      <c r="I486" s="85"/>
    </row>
    <row r="487" customFormat="false" ht="13.5" hidden="false" customHeight="false" outlineLevel="0" collapsed="false">
      <c r="I487" s="85"/>
    </row>
    <row r="488" customFormat="false" ht="13.5" hidden="false" customHeight="false" outlineLevel="0" collapsed="false">
      <c r="I488" s="85"/>
    </row>
    <row r="489" customFormat="false" ht="13.5" hidden="false" customHeight="false" outlineLevel="0" collapsed="false">
      <c r="I489" s="85"/>
    </row>
    <row r="490" customFormat="false" ht="13.5" hidden="false" customHeight="false" outlineLevel="0" collapsed="false">
      <c r="I490" s="85"/>
    </row>
    <row r="491" customFormat="false" ht="13.5" hidden="false" customHeight="false" outlineLevel="0" collapsed="false">
      <c r="I491" s="85"/>
    </row>
    <row r="492" customFormat="false" ht="13.5" hidden="false" customHeight="false" outlineLevel="0" collapsed="false">
      <c r="I492" s="85"/>
    </row>
    <row r="493" customFormat="false" ht="13.5" hidden="false" customHeight="false" outlineLevel="0" collapsed="false">
      <c r="I493" s="85"/>
    </row>
    <row r="494" customFormat="false" ht="13.5" hidden="false" customHeight="false" outlineLevel="0" collapsed="false">
      <c r="I494" s="85"/>
    </row>
    <row r="495" customFormat="false" ht="13.5" hidden="false" customHeight="false" outlineLevel="0" collapsed="false">
      <c r="I495" s="85"/>
    </row>
    <row r="496" customFormat="false" ht="13.5" hidden="false" customHeight="false" outlineLevel="0" collapsed="false">
      <c r="I496" s="85"/>
    </row>
    <row r="497" customFormat="false" ht="13.5" hidden="false" customHeight="false" outlineLevel="0" collapsed="false">
      <c r="I497" s="85"/>
    </row>
    <row r="498" customFormat="false" ht="13.5" hidden="false" customHeight="false" outlineLevel="0" collapsed="false">
      <c r="I498" s="85"/>
    </row>
    <row r="499" customFormat="false" ht="13.5" hidden="false" customHeight="false" outlineLevel="0" collapsed="false">
      <c r="I499" s="85"/>
    </row>
    <row r="500" customFormat="false" ht="13.5" hidden="false" customHeight="false" outlineLevel="0" collapsed="false">
      <c r="I500" s="85"/>
    </row>
    <row r="501" customFormat="false" ht="13.5" hidden="false" customHeight="false" outlineLevel="0" collapsed="false">
      <c r="I501" s="85"/>
    </row>
    <row r="502" customFormat="false" ht="13.5" hidden="false" customHeight="false" outlineLevel="0" collapsed="false">
      <c r="I502" s="85"/>
    </row>
    <row r="503" customFormat="false" ht="13.5" hidden="false" customHeight="false" outlineLevel="0" collapsed="false">
      <c r="I503" s="85"/>
    </row>
    <row r="504" customFormat="false" ht="13.5" hidden="false" customHeight="false" outlineLevel="0" collapsed="false">
      <c r="I504" s="85"/>
    </row>
    <row r="505" customFormat="false" ht="13.5" hidden="false" customHeight="false" outlineLevel="0" collapsed="false">
      <c r="I505" s="85"/>
    </row>
    <row r="506" customFormat="false" ht="13.5" hidden="false" customHeight="false" outlineLevel="0" collapsed="false">
      <c r="I506" s="85"/>
    </row>
    <row r="507" customFormat="false" ht="13.5" hidden="false" customHeight="false" outlineLevel="0" collapsed="false">
      <c r="I507" s="85"/>
    </row>
    <row r="508" customFormat="false" ht="13.5" hidden="false" customHeight="false" outlineLevel="0" collapsed="false">
      <c r="I508" s="85"/>
    </row>
    <row r="509" customFormat="false" ht="13.5" hidden="false" customHeight="false" outlineLevel="0" collapsed="false">
      <c r="I509" s="85"/>
    </row>
    <row r="510" customFormat="false" ht="13.5" hidden="false" customHeight="false" outlineLevel="0" collapsed="false">
      <c r="I510" s="85"/>
    </row>
    <row r="511" customFormat="false" ht="13.5" hidden="false" customHeight="false" outlineLevel="0" collapsed="false">
      <c r="I511" s="85"/>
    </row>
    <row r="512" customFormat="false" ht="13.5" hidden="false" customHeight="false" outlineLevel="0" collapsed="false">
      <c r="I512" s="85"/>
    </row>
    <row r="513" customFormat="false" ht="13.5" hidden="false" customHeight="false" outlineLevel="0" collapsed="false">
      <c r="I513" s="85"/>
    </row>
    <row r="514" customFormat="false" ht="13.5" hidden="false" customHeight="false" outlineLevel="0" collapsed="false">
      <c r="I514" s="85"/>
    </row>
    <row r="515" customFormat="false" ht="13.5" hidden="false" customHeight="false" outlineLevel="0" collapsed="false">
      <c r="I515" s="85"/>
    </row>
    <row r="516" customFormat="false" ht="13.5" hidden="false" customHeight="false" outlineLevel="0" collapsed="false">
      <c r="I516" s="85"/>
    </row>
    <row r="517" customFormat="false" ht="13.5" hidden="false" customHeight="false" outlineLevel="0" collapsed="false">
      <c r="I517" s="85"/>
    </row>
    <row r="518" customFormat="false" ht="13.5" hidden="false" customHeight="false" outlineLevel="0" collapsed="false">
      <c r="I518" s="85"/>
    </row>
    <row r="519" customFormat="false" ht="13.5" hidden="false" customHeight="false" outlineLevel="0" collapsed="false">
      <c r="I519" s="85"/>
    </row>
    <row r="520" customFormat="false" ht="13.5" hidden="false" customHeight="false" outlineLevel="0" collapsed="false">
      <c r="I520" s="85"/>
    </row>
    <row r="521" customFormat="false" ht="13.5" hidden="false" customHeight="false" outlineLevel="0" collapsed="false">
      <c r="I521" s="85"/>
    </row>
    <row r="522" customFormat="false" ht="13.5" hidden="false" customHeight="false" outlineLevel="0" collapsed="false">
      <c r="I522" s="85"/>
    </row>
    <row r="523" customFormat="false" ht="13.5" hidden="false" customHeight="false" outlineLevel="0" collapsed="false">
      <c r="I523" s="85"/>
    </row>
    <row r="524" customFormat="false" ht="13.5" hidden="false" customHeight="false" outlineLevel="0" collapsed="false">
      <c r="I524" s="85"/>
    </row>
    <row r="525" customFormat="false" ht="13.5" hidden="false" customHeight="false" outlineLevel="0" collapsed="false">
      <c r="I525" s="85"/>
    </row>
    <row r="526" customFormat="false" ht="13.5" hidden="false" customHeight="false" outlineLevel="0" collapsed="false">
      <c r="I526" s="85"/>
    </row>
    <row r="527" customFormat="false" ht="13.5" hidden="false" customHeight="false" outlineLevel="0" collapsed="false">
      <c r="I527" s="85"/>
    </row>
    <row r="528" customFormat="false" ht="13.5" hidden="false" customHeight="false" outlineLevel="0" collapsed="false">
      <c r="I528" s="85"/>
    </row>
    <row r="529" customFormat="false" ht="13.5" hidden="false" customHeight="false" outlineLevel="0" collapsed="false">
      <c r="I529" s="85"/>
    </row>
    <row r="530" customFormat="false" ht="13.5" hidden="false" customHeight="false" outlineLevel="0" collapsed="false">
      <c r="I530" s="85"/>
    </row>
    <row r="531" customFormat="false" ht="13.5" hidden="false" customHeight="false" outlineLevel="0" collapsed="false">
      <c r="I531" s="85"/>
    </row>
    <row r="532" customFormat="false" ht="13.5" hidden="false" customHeight="false" outlineLevel="0" collapsed="false">
      <c r="I532" s="85"/>
    </row>
    <row r="533" customFormat="false" ht="13.5" hidden="false" customHeight="false" outlineLevel="0" collapsed="false">
      <c r="I533" s="85"/>
    </row>
    <row r="534" customFormat="false" ht="13.5" hidden="false" customHeight="false" outlineLevel="0" collapsed="false">
      <c r="I534" s="85"/>
    </row>
    <row r="535" customFormat="false" ht="13.5" hidden="false" customHeight="false" outlineLevel="0" collapsed="false">
      <c r="I535" s="85"/>
    </row>
    <row r="536" customFormat="false" ht="13.5" hidden="false" customHeight="false" outlineLevel="0" collapsed="false">
      <c r="I536" s="85"/>
    </row>
    <row r="537" customFormat="false" ht="13.5" hidden="false" customHeight="false" outlineLevel="0" collapsed="false">
      <c r="I537" s="85"/>
    </row>
    <row r="538" customFormat="false" ht="13.5" hidden="false" customHeight="false" outlineLevel="0" collapsed="false">
      <c r="I538" s="85"/>
    </row>
    <row r="539" customFormat="false" ht="13.5" hidden="false" customHeight="false" outlineLevel="0" collapsed="false">
      <c r="I539" s="85"/>
    </row>
    <row r="540" customFormat="false" ht="13.5" hidden="false" customHeight="false" outlineLevel="0" collapsed="false">
      <c r="I540" s="85"/>
    </row>
    <row r="541" customFormat="false" ht="13.5" hidden="false" customHeight="false" outlineLevel="0" collapsed="false">
      <c r="I541" s="85"/>
    </row>
    <row r="542" customFormat="false" ht="13.5" hidden="false" customHeight="false" outlineLevel="0" collapsed="false">
      <c r="I542" s="85"/>
    </row>
    <row r="543" customFormat="false" ht="13.5" hidden="false" customHeight="false" outlineLevel="0" collapsed="false">
      <c r="I543" s="85"/>
    </row>
    <row r="544" customFormat="false" ht="13.5" hidden="false" customHeight="false" outlineLevel="0" collapsed="false">
      <c r="I544" s="85"/>
    </row>
    <row r="545" customFormat="false" ht="13.5" hidden="false" customHeight="false" outlineLevel="0" collapsed="false">
      <c r="I545" s="85"/>
    </row>
    <row r="546" customFormat="false" ht="13.5" hidden="false" customHeight="false" outlineLevel="0" collapsed="false">
      <c r="I546" s="85"/>
    </row>
    <row r="547" customFormat="false" ht="13.5" hidden="false" customHeight="false" outlineLevel="0" collapsed="false">
      <c r="I547" s="85"/>
    </row>
    <row r="548" customFormat="false" ht="13.5" hidden="false" customHeight="false" outlineLevel="0" collapsed="false">
      <c r="I548" s="85"/>
    </row>
    <row r="549" customFormat="false" ht="13.5" hidden="false" customHeight="false" outlineLevel="0" collapsed="false">
      <c r="I549" s="85"/>
    </row>
    <row r="550" customFormat="false" ht="13.5" hidden="false" customHeight="false" outlineLevel="0" collapsed="false">
      <c r="I550" s="85"/>
    </row>
    <row r="551" customFormat="false" ht="13.5" hidden="false" customHeight="false" outlineLevel="0" collapsed="false">
      <c r="I551" s="85"/>
    </row>
    <row r="552" customFormat="false" ht="13.5" hidden="false" customHeight="false" outlineLevel="0" collapsed="false">
      <c r="I552" s="85"/>
    </row>
    <row r="553" customFormat="false" ht="13.5" hidden="false" customHeight="false" outlineLevel="0" collapsed="false">
      <c r="I553" s="85"/>
    </row>
    <row r="554" customFormat="false" ht="13.5" hidden="false" customHeight="false" outlineLevel="0" collapsed="false">
      <c r="I554" s="85"/>
    </row>
    <row r="555" customFormat="false" ht="13.5" hidden="false" customHeight="false" outlineLevel="0" collapsed="false">
      <c r="I555" s="85"/>
    </row>
    <row r="556" customFormat="false" ht="13.5" hidden="false" customHeight="false" outlineLevel="0" collapsed="false">
      <c r="I556" s="85"/>
    </row>
    <row r="557" customFormat="false" ht="13.5" hidden="false" customHeight="false" outlineLevel="0" collapsed="false">
      <c r="I557" s="85"/>
    </row>
    <row r="558" customFormat="false" ht="13.5" hidden="false" customHeight="false" outlineLevel="0" collapsed="false">
      <c r="I558" s="85"/>
    </row>
    <row r="559" customFormat="false" ht="13.5" hidden="false" customHeight="false" outlineLevel="0" collapsed="false">
      <c r="I559" s="85"/>
    </row>
    <row r="560" customFormat="false" ht="13.5" hidden="false" customHeight="false" outlineLevel="0" collapsed="false">
      <c r="I560" s="85"/>
    </row>
    <row r="561" customFormat="false" ht="13.5" hidden="false" customHeight="false" outlineLevel="0" collapsed="false">
      <c r="I561" s="85"/>
    </row>
    <row r="562" customFormat="false" ht="13.5" hidden="false" customHeight="false" outlineLevel="0" collapsed="false">
      <c r="I562" s="85"/>
    </row>
    <row r="563" customFormat="false" ht="13.5" hidden="false" customHeight="false" outlineLevel="0" collapsed="false">
      <c r="I563" s="85"/>
    </row>
    <row r="564" customFormat="false" ht="13.5" hidden="false" customHeight="false" outlineLevel="0" collapsed="false">
      <c r="I564" s="85"/>
    </row>
    <row r="565" customFormat="false" ht="13.5" hidden="false" customHeight="false" outlineLevel="0" collapsed="false">
      <c r="I565" s="85"/>
    </row>
    <row r="566" customFormat="false" ht="13.5" hidden="false" customHeight="false" outlineLevel="0" collapsed="false">
      <c r="I566" s="85"/>
    </row>
    <row r="567" customFormat="false" ht="13.5" hidden="false" customHeight="false" outlineLevel="0" collapsed="false">
      <c r="I567" s="85"/>
    </row>
    <row r="568" customFormat="false" ht="13.5" hidden="false" customHeight="false" outlineLevel="0" collapsed="false">
      <c r="I568" s="85"/>
    </row>
    <row r="569" customFormat="false" ht="13.5" hidden="false" customHeight="false" outlineLevel="0" collapsed="false">
      <c r="I569" s="85"/>
    </row>
    <row r="570" customFormat="false" ht="13.5" hidden="false" customHeight="false" outlineLevel="0" collapsed="false">
      <c r="I570" s="85"/>
    </row>
    <row r="571" customFormat="false" ht="13.5" hidden="false" customHeight="false" outlineLevel="0" collapsed="false">
      <c r="I571" s="85"/>
    </row>
    <row r="572" customFormat="false" ht="13.5" hidden="false" customHeight="false" outlineLevel="0" collapsed="false">
      <c r="I572" s="85"/>
    </row>
    <row r="573" customFormat="false" ht="13.5" hidden="false" customHeight="false" outlineLevel="0" collapsed="false">
      <c r="I573" s="85"/>
    </row>
    <row r="574" customFormat="false" ht="13.5" hidden="false" customHeight="false" outlineLevel="0" collapsed="false">
      <c r="I574" s="85"/>
    </row>
    <row r="575" customFormat="false" ht="13.5" hidden="false" customHeight="false" outlineLevel="0" collapsed="false">
      <c r="I575" s="85"/>
    </row>
    <row r="576" customFormat="false" ht="13.5" hidden="false" customHeight="false" outlineLevel="0" collapsed="false">
      <c r="I576" s="85"/>
    </row>
    <row r="577" customFormat="false" ht="13.5" hidden="false" customHeight="false" outlineLevel="0" collapsed="false">
      <c r="I577" s="85"/>
    </row>
    <row r="578" customFormat="false" ht="13.5" hidden="false" customHeight="false" outlineLevel="0" collapsed="false">
      <c r="I578" s="85"/>
    </row>
    <row r="579" customFormat="false" ht="13.5" hidden="false" customHeight="false" outlineLevel="0" collapsed="false">
      <c r="I579" s="85"/>
    </row>
    <row r="580" customFormat="false" ht="13.5" hidden="false" customHeight="false" outlineLevel="0" collapsed="false">
      <c r="I580" s="85"/>
    </row>
    <row r="581" customFormat="false" ht="13.5" hidden="false" customHeight="false" outlineLevel="0" collapsed="false">
      <c r="I581" s="85"/>
    </row>
    <row r="582" customFormat="false" ht="13.5" hidden="false" customHeight="false" outlineLevel="0" collapsed="false">
      <c r="I582" s="85"/>
    </row>
    <row r="583" customFormat="false" ht="13.5" hidden="false" customHeight="false" outlineLevel="0" collapsed="false">
      <c r="I583" s="85"/>
    </row>
    <row r="584" customFormat="false" ht="13.5" hidden="false" customHeight="false" outlineLevel="0" collapsed="false">
      <c r="I584" s="85"/>
    </row>
    <row r="585" customFormat="false" ht="13.5" hidden="false" customHeight="false" outlineLevel="0" collapsed="false">
      <c r="I585" s="85"/>
    </row>
    <row r="586" customFormat="false" ht="13.5" hidden="false" customHeight="false" outlineLevel="0" collapsed="false">
      <c r="I586" s="85"/>
    </row>
    <row r="587" customFormat="false" ht="13.5" hidden="false" customHeight="false" outlineLevel="0" collapsed="false">
      <c r="I587" s="85"/>
    </row>
    <row r="588" customFormat="false" ht="13.5" hidden="false" customHeight="false" outlineLevel="0" collapsed="false">
      <c r="I588" s="85"/>
    </row>
    <row r="589" customFormat="false" ht="13.5" hidden="false" customHeight="false" outlineLevel="0" collapsed="false">
      <c r="I589" s="85"/>
    </row>
    <row r="590" customFormat="false" ht="13.5" hidden="false" customHeight="false" outlineLevel="0" collapsed="false">
      <c r="I590" s="85"/>
    </row>
    <row r="591" customFormat="false" ht="13.5" hidden="false" customHeight="false" outlineLevel="0" collapsed="false">
      <c r="I591" s="85"/>
    </row>
    <row r="592" customFormat="false" ht="13.5" hidden="false" customHeight="false" outlineLevel="0" collapsed="false">
      <c r="I592" s="85"/>
    </row>
    <row r="593" customFormat="false" ht="13.5" hidden="false" customHeight="false" outlineLevel="0" collapsed="false">
      <c r="I593" s="85"/>
    </row>
    <row r="594" customFormat="false" ht="13.5" hidden="false" customHeight="false" outlineLevel="0" collapsed="false">
      <c r="I594" s="85"/>
    </row>
    <row r="595" customFormat="false" ht="13.5" hidden="false" customHeight="false" outlineLevel="0" collapsed="false">
      <c r="I595" s="85"/>
    </row>
    <row r="596" customFormat="false" ht="13.5" hidden="false" customHeight="false" outlineLevel="0" collapsed="false">
      <c r="I596" s="85"/>
    </row>
    <row r="597" customFormat="false" ht="13.5" hidden="false" customHeight="false" outlineLevel="0" collapsed="false">
      <c r="I597" s="85"/>
    </row>
    <row r="598" customFormat="false" ht="13.5" hidden="false" customHeight="false" outlineLevel="0" collapsed="false">
      <c r="I598" s="85"/>
    </row>
    <row r="599" customFormat="false" ht="13.5" hidden="false" customHeight="false" outlineLevel="0" collapsed="false">
      <c r="I599" s="85"/>
    </row>
    <row r="600" customFormat="false" ht="13.5" hidden="false" customHeight="false" outlineLevel="0" collapsed="false">
      <c r="I600" s="85"/>
    </row>
    <row r="601" customFormat="false" ht="13.5" hidden="false" customHeight="false" outlineLevel="0" collapsed="false">
      <c r="I601" s="85"/>
    </row>
    <row r="602" customFormat="false" ht="13.5" hidden="false" customHeight="false" outlineLevel="0" collapsed="false">
      <c r="I602" s="85"/>
    </row>
    <row r="603" customFormat="false" ht="13.5" hidden="false" customHeight="false" outlineLevel="0" collapsed="false">
      <c r="I603" s="85"/>
    </row>
    <row r="604" customFormat="false" ht="13.5" hidden="false" customHeight="false" outlineLevel="0" collapsed="false">
      <c r="I604" s="85"/>
    </row>
    <row r="605" customFormat="false" ht="13.5" hidden="false" customHeight="false" outlineLevel="0" collapsed="false">
      <c r="I605" s="85"/>
    </row>
    <row r="606" customFormat="false" ht="13.5" hidden="false" customHeight="false" outlineLevel="0" collapsed="false">
      <c r="I606" s="85"/>
    </row>
    <row r="607" customFormat="false" ht="13.5" hidden="false" customHeight="false" outlineLevel="0" collapsed="false">
      <c r="I607" s="85"/>
    </row>
    <row r="608" customFormat="false" ht="13.5" hidden="false" customHeight="false" outlineLevel="0" collapsed="false">
      <c r="I608" s="85"/>
    </row>
    <row r="609" customFormat="false" ht="13.5" hidden="false" customHeight="false" outlineLevel="0" collapsed="false">
      <c r="I609" s="85"/>
    </row>
    <row r="610" customFormat="false" ht="13.5" hidden="false" customHeight="false" outlineLevel="0" collapsed="false">
      <c r="I610" s="85"/>
    </row>
    <row r="611" customFormat="false" ht="13.5" hidden="false" customHeight="false" outlineLevel="0" collapsed="false">
      <c r="I611" s="85"/>
    </row>
    <row r="612" customFormat="false" ht="13.5" hidden="false" customHeight="false" outlineLevel="0" collapsed="false">
      <c r="I612" s="85"/>
    </row>
    <row r="613" customFormat="false" ht="13.5" hidden="false" customHeight="false" outlineLevel="0" collapsed="false">
      <c r="I613" s="85"/>
    </row>
    <row r="614" customFormat="false" ht="13.5" hidden="false" customHeight="false" outlineLevel="0" collapsed="false">
      <c r="I614" s="85"/>
    </row>
    <row r="615" customFormat="false" ht="13.5" hidden="false" customHeight="false" outlineLevel="0" collapsed="false">
      <c r="I615" s="85"/>
    </row>
    <row r="616" customFormat="false" ht="13.5" hidden="false" customHeight="false" outlineLevel="0" collapsed="false">
      <c r="I616" s="85"/>
    </row>
    <row r="617" customFormat="false" ht="13.5" hidden="false" customHeight="false" outlineLevel="0" collapsed="false">
      <c r="I617" s="85"/>
    </row>
    <row r="618" customFormat="false" ht="13.5" hidden="false" customHeight="false" outlineLevel="0" collapsed="false">
      <c r="I618" s="85"/>
    </row>
    <row r="619" customFormat="false" ht="13.5" hidden="false" customHeight="false" outlineLevel="0" collapsed="false">
      <c r="I619" s="85"/>
    </row>
    <row r="620" customFormat="false" ht="13.5" hidden="false" customHeight="false" outlineLevel="0" collapsed="false">
      <c r="I620" s="85"/>
    </row>
    <row r="621" customFormat="false" ht="13.5" hidden="false" customHeight="false" outlineLevel="0" collapsed="false">
      <c r="I621" s="85"/>
    </row>
    <row r="622" customFormat="false" ht="13.5" hidden="false" customHeight="false" outlineLevel="0" collapsed="false">
      <c r="I622" s="85"/>
    </row>
    <row r="623" customFormat="false" ht="13.5" hidden="false" customHeight="false" outlineLevel="0" collapsed="false">
      <c r="I623" s="85"/>
    </row>
    <row r="624" customFormat="false" ht="13.5" hidden="false" customHeight="false" outlineLevel="0" collapsed="false">
      <c r="I624" s="85"/>
    </row>
    <row r="625" customFormat="false" ht="13.5" hidden="false" customHeight="false" outlineLevel="0" collapsed="false">
      <c r="I625" s="85"/>
    </row>
    <row r="626" customFormat="false" ht="13.5" hidden="false" customHeight="false" outlineLevel="0" collapsed="false">
      <c r="I626" s="85"/>
    </row>
    <row r="627" customFormat="false" ht="13.5" hidden="false" customHeight="false" outlineLevel="0" collapsed="false">
      <c r="I627" s="85"/>
    </row>
    <row r="628" customFormat="false" ht="13.5" hidden="false" customHeight="false" outlineLevel="0" collapsed="false">
      <c r="I628" s="85"/>
    </row>
    <row r="629" customFormat="false" ht="13.5" hidden="false" customHeight="false" outlineLevel="0" collapsed="false">
      <c r="I629" s="85"/>
    </row>
    <row r="630" customFormat="false" ht="13.5" hidden="false" customHeight="false" outlineLevel="0" collapsed="false">
      <c r="I630" s="85"/>
    </row>
    <row r="631" customFormat="false" ht="13.5" hidden="false" customHeight="false" outlineLevel="0" collapsed="false">
      <c r="I631" s="85"/>
    </row>
    <row r="632" customFormat="false" ht="13.5" hidden="false" customHeight="false" outlineLevel="0" collapsed="false">
      <c r="I632" s="85"/>
    </row>
    <row r="633" customFormat="false" ht="13.5" hidden="false" customHeight="false" outlineLevel="0" collapsed="false">
      <c r="I633" s="85"/>
    </row>
    <row r="634" customFormat="false" ht="13.5" hidden="false" customHeight="false" outlineLevel="0" collapsed="false">
      <c r="I634" s="85"/>
    </row>
    <row r="635" customFormat="false" ht="13.5" hidden="false" customHeight="false" outlineLevel="0" collapsed="false">
      <c r="I635" s="85"/>
    </row>
    <row r="636" customFormat="false" ht="13.5" hidden="false" customHeight="false" outlineLevel="0" collapsed="false">
      <c r="I636" s="85"/>
    </row>
    <row r="637" customFormat="false" ht="13.5" hidden="false" customHeight="false" outlineLevel="0" collapsed="false">
      <c r="I637" s="85"/>
    </row>
    <row r="638" customFormat="false" ht="13.5" hidden="false" customHeight="false" outlineLevel="0" collapsed="false">
      <c r="I638" s="85"/>
    </row>
    <row r="639" customFormat="false" ht="13.5" hidden="false" customHeight="false" outlineLevel="0" collapsed="false">
      <c r="I639" s="85"/>
    </row>
    <row r="640" customFormat="false" ht="13.5" hidden="false" customHeight="false" outlineLevel="0" collapsed="false">
      <c r="I640" s="85"/>
    </row>
    <row r="641" customFormat="false" ht="13.5" hidden="false" customHeight="false" outlineLevel="0" collapsed="false">
      <c r="I641" s="85"/>
    </row>
    <row r="642" customFormat="false" ht="13.5" hidden="false" customHeight="false" outlineLevel="0" collapsed="false">
      <c r="I642" s="85"/>
    </row>
    <row r="643" customFormat="false" ht="13.5" hidden="false" customHeight="false" outlineLevel="0" collapsed="false">
      <c r="I643" s="85"/>
    </row>
    <row r="644" customFormat="false" ht="13.5" hidden="false" customHeight="false" outlineLevel="0" collapsed="false">
      <c r="I644" s="85"/>
    </row>
    <row r="645" customFormat="false" ht="13.5" hidden="false" customHeight="false" outlineLevel="0" collapsed="false">
      <c r="I645" s="85"/>
    </row>
    <row r="646" customFormat="false" ht="13.5" hidden="false" customHeight="false" outlineLevel="0" collapsed="false">
      <c r="I646" s="85"/>
    </row>
    <row r="647" customFormat="false" ht="13.5" hidden="false" customHeight="false" outlineLevel="0" collapsed="false">
      <c r="I647" s="85"/>
    </row>
    <row r="648" customFormat="false" ht="13.5" hidden="false" customHeight="false" outlineLevel="0" collapsed="false">
      <c r="I648" s="85"/>
    </row>
    <row r="649" customFormat="false" ht="13.5" hidden="false" customHeight="false" outlineLevel="0" collapsed="false">
      <c r="I649" s="85"/>
    </row>
    <row r="650" customFormat="false" ht="13.5" hidden="false" customHeight="false" outlineLevel="0" collapsed="false">
      <c r="I650" s="85"/>
    </row>
    <row r="651" customFormat="false" ht="13.5" hidden="false" customHeight="false" outlineLevel="0" collapsed="false">
      <c r="I651" s="85"/>
    </row>
    <row r="652" customFormat="false" ht="13.5" hidden="false" customHeight="false" outlineLevel="0" collapsed="false">
      <c r="I652" s="85"/>
    </row>
    <row r="653" customFormat="false" ht="13.5" hidden="false" customHeight="false" outlineLevel="0" collapsed="false">
      <c r="I653" s="85"/>
    </row>
    <row r="654" customFormat="false" ht="13.5" hidden="false" customHeight="false" outlineLevel="0" collapsed="false">
      <c r="I654" s="85"/>
    </row>
    <row r="655" customFormat="false" ht="13.5" hidden="false" customHeight="false" outlineLevel="0" collapsed="false">
      <c r="I655" s="85"/>
    </row>
    <row r="656" customFormat="false" ht="13.5" hidden="false" customHeight="false" outlineLevel="0" collapsed="false">
      <c r="I656" s="85"/>
    </row>
    <row r="657" customFormat="false" ht="13.5" hidden="false" customHeight="false" outlineLevel="0" collapsed="false">
      <c r="I657" s="85"/>
    </row>
    <row r="658" customFormat="false" ht="13.5" hidden="false" customHeight="false" outlineLevel="0" collapsed="false">
      <c r="I658" s="85"/>
    </row>
    <row r="659" customFormat="false" ht="13.5" hidden="false" customHeight="false" outlineLevel="0" collapsed="false">
      <c r="I659" s="85"/>
    </row>
    <row r="660" customFormat="false" ht="13.5" hidden="false" customHeight="false" outlineLevel="0" collapsed="false">
      <c r="I660" s="85"/>
    </row>
    <row r="661" customFormat="false" ht="13.5" hidden="false" customHeight="false" outlineLevel="0" collapsed="false">
      <c r="I661" s="85"/>
    </row>
    <row r="662" customFormat="false" ht="13.5" hidden="false" customHeight="false" outlineLevel="0" collapsed="false">
      <c r="I662" s="85"/>
    </row>
    <row r="663" customFormat="false" ht="13.5" hidden="false" customHeight="false" outlineLevel="0" collapsed="false">
      <c r="I663" s="85"/>
    </row>
    <row r="664" customFormat="false" ht="13.5" hidden="false" customHeight="false" outlineLevel="0" collapsed="false">
      <c r="I664" s="85"/>
    </row>
    <row r="665" customFormat="false" ht="13.5" hidden="false" customHeight="false" outlineLevel="0" collapsed="false">
      <c r="I665" s="85"/>
    </row>
    <row r="666" customFormat="false" ht="13.5" hidden="false" customHeight="false" outlineLevel="0" collapsed="false">
      <c r="I666" s="85"/>
    </row>
    <row r="667" customFormat="false" ht="13.5" hidden="false" customHeight="false" outlineLevel="0" collapsed="false">
      <c r="I667" s="85"/>
    </row>
    <row r="668" customFormat="false" ht="13.5" hidden="false" customHeight="false" outlineLevel="0" collapsed="false">
      <c r="I668" s="85"/>
    </row>
    <row r="669" customFormat="false" ht="13.5" hidden="false" customHeight="false" outlineLevel="0" collapsed="false">
      <c r="I669" s="85"/>
    </row>
    <row r="670" customFormat="false" ht="13.5" hidden="false" customHeight="false" outlineLevel="0" collapsed="false">
      <c r="I670" s="85"/>
    </row>
    <row r="671" customFormat="false" ht="13.5" hidden="false" customHeight="false" outlineLevel="0" collapsed="false">
      <c r="I671" s="85"/>
    </row>
    <row r="672" customFormat="false" ht="13.5" hidden="false" customHeight="false" outlineLevel="0" collapsed="false">
      <c r="I672" s="85"/>
    </row>
    <row r="673" customFormat="false" ht="13.5" hidden="false" customHeight="false" outlineLevel="0" collapsed="false">
      <c r="I673" s="85"/>
    </row>
    <row r="674" customFormat="false" ht="13.5" hidden="false" customHeight="false" outlineLevel="0" collapsed="false">
      <c r="I674" s="85"/>
    </row>
    <row r="675" customFormat="false" ht="13.5" hidden="false" customHeight="false" outlineLevel="0" collapsed="false">
      <c r="I675" s="85"/>
    </row>
    <row r="676" customFormat="false" ht="13.5" hidden="false" customHeight="false" outlineLevel="0" collapsed="false">
      <c r="I676" s="85"/>
    </row>
    <row r="677" customFormat="false" ht="13.5" hidden="false" customHeight="false" outlineLevel="0" collapsed="false">
      <c r="I677" s="85"/>
    </row>
    <row r="678" customFormat="false" ht="13.5" hidden="false" customHeight="false" outlineLevel="0" collapsed="false">
      <c r="I678" s="85"/>
    </row>
    <row r="679" customFormat="false" ht="13.5" hidden="false" customHeight="false" outlineLevel="0" collapsed="false">
      <c r="I679" s="85"/>
    </row>
    <row r="680" customFormat="false" ht="13.5" hidden="false" customHeight="false" outlineLevel="0" collapsed="false">
      <c r="I680" s="85"/>
    </row>
    <row r="681" customFormat="false" ht="13.5" hidden="false" customHeight="false" outlineLevel="0" collapsed="false">
      <c r="I681" s="85"/>
    </row>
    <row r="682" customFormat="false" ht="13.5" hidden="false" customHeight="false" outlineLevel="0" collapsed="false">
      <c r="I682" s="85"/>
    </row>
    <row r="683" customFormat="false" ht="13.5" hidden="false" customHeight="false" outlineLevel="0" collapsed="false">
      <c r="I683" s="85"/>
    </row>
    <row r="684" customFormat="false" ht="13.5" hidden="false" customHeight="false" outlineLevel="0" collapsed="false">
      <c r="I684" s="85"/>
    </row>
    <row r="685" customFormat="false" ht="13.5" hidden="false" customHeight="false" outlineLevel="0" collapsed="false">
      <c r="I685" s="85"/>
    </row>
    <row r="686" customFormat="false" ht="13.5" hidden="false" customHeight="false" outlineLevel="0" collapsed="false">
      <c r="I686" s="85"/>
    </row>
    <row r="687" customFormat="false" ht="13.5" hidden="false" customHeight="false" outlineLevel="0" collapsed="false">
      <c r="I687" s="85"/>
    </row>
    <row r="688" customFormat="false" ht="13.5" hidden="false" customHeight="false" outlineLevel="0" collapsed="false">
      <c r="I688" s="85"/>
    </row>
    <row r="689" customFormat="false" ht="13.5" hidden="false" customHeight="false" outlineLevel="0" collapsed="false">
      <c r="I689" s="85"/>
    </row>
    <row r="690" customFormat="false" ht="13.5" hidden="false" customHeight="false" outlineLevel="0" collapsed="false">
      <c r="I690" s="85"/>
    </row>
    <row r="691" customFormat="false" ht="13.5" hidden="false" customHeight="false" outlineLevel="0" collapsed="false">
      <c r="I691" s="85"/>
    </row>
    <row r="692" customFormat="false" ht="13.5" hidden="false" customHeight="false" outlineLevel="0" collapsed="false">
      <c r="I692" s="85"/>
    </row>
    <row r="693" customFormat="false" ht="13.5" hidden="false" customHeight="false" outlineLevel="0" collapsed="false">
      <c r="I693" s="85"/>
    </row>
    <row r="694" customFormat="false" ht="13.5" hidden="false" customHeight="false" outlineLevel="0" collapsed="false">
      <c r="I694" s="85"/>
    </row>
    <row r="695" customFormat="false" ht="13.5" hidden="false" customHeight="false" outlineLevel="0" collapsed="false">
      <c r="I695" s="85"/>
    </row>
    <row r="696" customFormat="false" ht="13.5" hidden="false" customHeight="false" outlineLevel="0" collapsed="false">
      <c r="I696" s="85"/>
    </row>
    <row r="697" customFormat="false" ht="13.5" hidden="false" customHeight="false" outlineLevel="0" collapsed="false">
      <c r="I697" s="85"/>
    </row>
    <row r="698" customFormat="false" ht="13.5" hidden="false" customHeight="false" outlineLevel="0" collapsed="false">
      <c r="I698" s="85"/>
    </row>
    <row r="699" customFormat="false" ht="13.5" hidden="false" customHeight="false" outlineLevel="0" collapsed="false">
      <c r="I699" s="85"/>
    </row>
    <row r="700" customFormat="false" ht="13.5" hidden="false" customHeight="false" outlineLevel="0" collapsed="false">
      <c r="I700" s="85"/>
    </row>
    <row r="701" customFormat="false" ht="13.5" hidden="false" customHeight="false" outlineLevel="0" collapsed="false">
      <c r="I701" s="85"/>
    </row>
    <row r="702" customFormat="false" ht="13.5" hidden="false" customHeight="false" outlineLevel="0" collapsed="false">
      <c r="I702" s="85"/>
    </row>
    <row r="703" customFormat="false" ht="13.5" hidden="false" customHeight="false" outlineLevel="0" collapsed="false">
      <c r="I703" s="85"/>
    </row>
    <row r="704" customFormat="false" ht="13.5" hidden="false" customHeight="false" outlineLevel="0" collapsed="false">
      <c r="I704" s="85"/>
    </row>
    <row r="705" customFormat="false" ht="13.5" hidden="false" customHeight="false" outlineLevel="0" collapsed="false">
      <c r="I705" s="85"/>
    </row>
    <row r="706" customFormat="false" ht="13.5" hidden="false" customHeight="false" outlineLevel="0" collapsed="false">
      <c r="I706" s="85"/>
    </row>
    <row r="707" customFormat="false" ht="13.5" hidden="false" customHeight="false" outlineLevel="0" collapsed="false">
      <c r="I707" s="85"/>
    </row>
    <row r="708" customFormat="false" ht="13.5" hidden="false" customHeight="false" outlineLevel="0" collapsed="false">
      <c r="I708" s="85"/>
    </row>
    <row r="709" customFormat="false" ht="13.5" hidden="false" customHeight="false" outlineLevel="0" collapsed="false">
      <c r="I709" s="85"/>
    </row>
    <row r="710" customFormat="false" ht="13.5" hidden="false" customHeight="false" outlineLevel="0" collapsed="false">
      <c r="I710" s="85"/>
    </row>
    <row r="711" customFormat="false" ht="13.5" hidden="false" customHeight="false" outlineLevel="0" collapsed="false">
      <c r="I711" s="85"/>
    </row>
    <row r="712" customFormat="false" ht="13.5" hidden="false" customHeight="false" outlineLevel="0" collapsed="false">
      <c r="I712" s="85"/>
    </row>
    <row r="713" customFormat="false" ht="13.5" hidden="false" customHeight="false" outlineLevel="0" collapsed="false">
      <c r="I713" s="85"/>
    </row>
    <row r="714" customFormat="false" ht="13.5" hidden="false" customHeight="false" outlineLevel="0" collapsed="false">
      <c r="I714" s="85"/>
    </row>
    <row r="715" customFormat="false" ht="13.5" hidden="false" customHeight="false" outlineLevel="0" collapsed="false">
      <c r="I715" s="85"/>
    </row>
    <row r="716" customFormat="false" ht="13.5" hidden="false" customHeight="false" outlineLevel="0" collapsed="false">
      <c r="I716" s="85"/>
    </row>
    <row r="717" customFormat="false" ht="13.5" hidden="false" customHeight="false" outlineLevel="0" collapsed="false">
      <c r="I717" s="85"/>
    </row>
    <row r="718" customFormat="false" ht="13.5" hidden="false" customHeight="false" outlineLevel="0" collapsed="false">
      <c r="I718" s="85"/>
    </row>
    <row r="719" customFormat="false" ht="13.5" hidden="false" customHeight="false" outlineLevel="0" collapsed="false">
      <c r="I719" s="85"/>
    </row>
    <row r="720" customFormat="false" ht="13.5" hidden="false" customHeight="false" outlineLevel="0" collapsed="false">
      <c r="I720" s="85"/>
    </row>
    <row r="721" customFormat="false" ht="13.5" hidden="false" customHeight="false" outlineLevel="0" collapsed="false">
      <c r="I721" s="85"/>
    </row>
    <row r="722" customFormat="false" ht="13.5" hidden="false" customHeight="false" outlineLevel="0" collapsed="false">
      <c r="I722" s="85"/>
    </row>
    <row r="723" customFormat="false" ht="13.5" hidden="false" customHeight="false" outlineLevel="0" collapsed="false">
      <c r="I723" s="85"/>
    </row>
    <row r="724" customFormat="false" ht="13.5" hidden="false" customHeight="false" outlineLevel="0" collapsed="false">
      <c r="I724" s="85"/>
    </row>
    <row r="725" customFormat="false" ht="13.5" hidden="false" customHeight="false" outlineLevel="0" collapsed="false">
      <c r="I725" s="85"/>
    </row>
    <row r="726" customFormat="false" ht="13.5" hidden="false" customHeight="false" outlineLevel="0" collapsed="false">
      <c r="I726" s="85"/>
    </row>
    <row r="727" customFormat="false" ht="13.5" hidden="false" customHeight="false" outlineLevel="0" collapsed="false">
      <c r="I727" s="85"/>
    </row>
    <row r="728" customFormat="false" ht="13.5" hidden="false" customHeight="false" outlineLevel="0" collapsed="false">
      <c r="I728" s="85"/>
    </row>
    <row r="729" customFormat="false" ht="13.5" hidden="false" customHeight="false" outlineLevel="0" collapsed="false">
      <c r="I729" s="85"/>
    </row>
    <row r="730" customFormat="false" ht="13.5" hidden="false" customHeight="false" outlineLevel="0" collapsed="false">
      <c r="I730" s="85"/>
    </row>
    <row r="731" customFormat="false" ht="13.5" hidden="false" customHeight="false" outlineLevel="0" collapsed="false">
      <c r="I731" s="85"/>
    </row>
    <row r="732" customFormat="false" ht="13.5" hidden="false" customHeight="false" outlineLevel="0" collapsed="false">
      <c r="I732" s="85"/>
    </row>
    <row r="733" customFormat="false" ht="13.5" hidden="false" customHeight="false" outlineLevel="0" collapsed="false">
      <c r="I733" s="85"/>
    </row>
    <row r="734" customFormat="false" ht="13.5" hidden="false" customHeight="false" outlineLevel="0" collapsed="false">
      <c r="I734" s="85"/>
    </row>
    <row r="735" customFormat="false" ht="13.5" hidden="false" customHeight="false" outlineLevel="0" collapsed="false">
      <c r="I735" s="85"/>
    </row>
    <row r="736" customFormat="false" ht="13.5" hidden="false" customHeight="false" outlineLevel="0" collapsed="false">
      <c r="I736" s="85"/>
    </row>
    <row r="737" customFormat="false" ht="13.5" hidden="false" customHeight="false" outlineLevel="0" collapsed="false">
      <c r="I737" s="85"/>
    </row>
    <row r="738" customFormat="false" ht="13.5" hidden="false" customHeight="false" outlineLevel="0" collapsed="false">
      <c r="I738" s="85"/>
    </row>
    <row r="739" customFormat="false" ht="13.5" hidden="false" customHeight="false" outlineLevel="0" collapsed="false">
      <c r="I739" s="85"/>
    </row>
    <row r="740" customFormat="false" ht="13.5" hidden="false" customHeight="false" outlineLevel="0" collapsed="false">
      <c r="I740" s="85"/>
    </row>
    <row r="741" customFormat="false" ht="13.5" hidden="false" customHeight="false" outlineLevel="0" collapsed="false">
      <c r="I741" s="85"/>
    </row>
    <row r="742" customFormat="false" ht="13.5" hidden="false" customHeight="false" outlineLevel="0" collapsed="false">
      <c r="I742" s="85"/>
    </row>
    <row r="743" customFormat="false" ht="13.5" hidden="false" customHeight="false" outlineLevel="0" collapsed="false">
      <c r="I743" s="85"/>
    </row>
    <row r="744" customFormat="false" ht="13.5" hidden="false" customHeight="false" outlineLevel="0" collapsed="false">
      <c r="I744" s="85"/>
    </row>
    <row r="745" customFormat="false" ht="13.5" hidden="false" customHeight="false" outlineLevel="0" collapsed="false">
      <c r="I745" s="85"/>
    </row>
    <row r="746" customFormat="false" ht="13.5" hidden="false" customHeight="false" outlineLevel="0" collapsed="false">
      <c r="I746" s="85"/>
    </row>
    <row r="747" customFormat="false" ht="13.5" hidden="false" customHeight="false" outlineLevel="0" collapsed="false">
      <c r="I747" s="85"/>
    </row>
    <row r="748" customFormat="false" ht="13.5" hidden="false" customHeight="false" outlineLevel="0" collapsed="false">
      <c r="I748" s="85"/>
    </row>
    <row r="749" customFormat="false" ht="13.5" hidden="false" customHeight="false" outlineLevel="0" collapsed="false">
      <c r="I749" s="85"/>
    </row>
    <row r="750" customFormat="false" ht="13.5" hidden="false" customHeight="false" outlineLevel="0" collapsed="false">
      <c r="I750" s="85"/>
    </row>
    <row r="751" customFormat="false" ht="13.5" hidden="false" customHeight="false" outlineLevel="0" collapsed="false">
      <c r="I751" s="85"/>
    </row>
    <row r="752" customFormat="false" ht="13.5" hidden="false" customHeight="false" outlineLevel="0" collapsed="false">
      <c r="I752" s="85"/>
    </row>
    <row r="753" customFormat="false" ht="13.5" hidden="false" customHeight="false" outlineLevel="0" collapsed="false">
      <c r="I753" s="85"/>
    </row>
    <row r="754" customFormat="false" ht="13.5" hidden="false" customHeight="false" outlineLevel="0" collapsed="false">
      <c r="I754" s="85"/>
    </row>
    <row r="755" customFormat="false" ht="13.5" hidden="false" customHeight="false" outlineLevel="0" collapsed="false">
      <c r="I755" s="85"/>
    </row>
    <row r="756" customFormat="false" ht="13.5" hidden="false" customHeight="false" outlineLevel="0" collapsed="false">
      <c r="I756" s="85"/>
    </row>
    <row r="757" customFormat="false" ht="13.5" hidden="false" customHeight="false" outlineLevel="0" collapsed="false">
      <c r="I757" s="85"/>
    </row>
    <row r="758" customFormat="false" ht="13.5" hidden="false" customHeight="false" outlineLevel="0" collapsed="false">
      <c r="I758" s="85"/>
    </row>
    <row r="759" customFormat="false" ht="13.5" hidden="false" customHeight="false" outlineLevel="0" collapsed="false">
      <c r="I759" s="85"/>
    </row>
    <row r="760" customFormat="false" ht="13.5" hidden="false" customHeight="false" outlineLevel="0" collapsed="false">
      <c r="I760" s="85"/>
    </row>
    <row r="761" customFormat="false" ht="13.5" hidden="false" customHeight="false" outlineLevel="0" collapsed="false">
      <c r="I761" s="85"/>
    </row>
    <row r="762" customFormat="false" ht="13.5" hidden="false" customHeight="false" outlineLevel="0" collapsed="false">
      <c r="I762" s="85"/>
    </row>
    <row r="763" customFormat="false" ht="13.5" hidden="false" customHeight="false" outlineLevel="0" collapsed="false">
      <c r="I763" s="85"/>
    </row>
    <row r="764" customFormat="false" ht="13.5" hidden="false" customHeight="false" outlineLevel="0" collapsed="false">
      <c r="I764" s="85"/>
    </row>
    <row r="765" customFormat="false" ht="13.5" hidden="false" customHeight="false" outlineLevel="0" collapsed="false">
      <c r="I765" s="85"/>
    </row>
    <row r="766" customFormat="false" ht="13.5" hidden="false" customHeight="false" outlineLevel="0" collapsed="false">
      <c r="I766" s="85"/>
    </row>
    <row r="767" customFormat="false" ht="13.5" hidden="false" customHeight="false" outlineLevel="0" collapsed="false">
      <c r="I767" s="85"/>
    </row>
    <row r="768" customFormat="false" ht="13.5" hidden="false" customHeight="false" outlineLevel="0" collapsed="false">
      <c r="I768" s="85"/>
    </row>
    <row r="769" customFormat="false" ht="13.5" hidden="false" customHeight="false" outlineLevel="0" collapsed="false">
      <c r="I769" s="85"/>
    </row>
    <row r="770" customFormat="false" ht="13.5" hidden="false" customHeight="false" outlineLevel="0" collapsed="false">
      <c r="I770" s="85"/>
    </row>
    <row r="771" customFormat="false" ht="13.5" hidden="false" customHeight="false" outlineLevel="0" collapsed="false">
      <c r="I771" s="85"/>
    </row>
    <row r="772" customFormat="false" ht="13.5" hidden="false" customHeight="false" outlineLevel="0" collapsed="false">
      <c r="I772" s="85"/>
    </row>
    <row r="773" customFormat="false" ht="13.5" hidden="false" customHeight="false" outlineLevel="0" collapsed="false">
      <c r="I773" s="85"/>
    </row>
    <row r="774" customFormat="false" ht="13.5" hidden="false" customHeight="false" outlineLevel="0" collapsed="false">
      <c r="I774" s="85"/>
    </row>
    <row r="775" customFormat="false" ht="13.5" hidden="false" customHeight="false" outlineLevel="0" collapsed="false">
      <c r="I775" s="85"/>
    </row>
    <row r="776" customFormat="false" ht="13.5" hidden="false" customHeight="false" outlineLevel="0" collapsed="false">
      <c r="I776" s="85"/>
    </row>
    <row r="777" customFormat="false" ht="13.5" hidden="false" customHeight="false" outlineLevel="0" collapsed="false">
      <c r="I777" s="85"/>
    </row>
    <row r="778" customFormat="false" ht="13.5" hidden="false" customHeight="false" outlineLevel="0" collapsed="false">
      <c r="I778" s="85"/>
    </row>
    <row r="779" customFormat="false" ht="13.5" hidden="false" customHeight="false" outlineLevel="0" collapsed="false">
      <c r="I779" s="85"/>
    </row>
    <row r="780" customFormat="false" ht="13.5" hidden="false" customHeight="false" outlineLevel="0" collapsed="false">
      <c r="I780" s="85"/>
    </row>
    <row r="781" customFormat="false" ht="13.5" hidden="false" customHeight="false" outlineLevel="0" collapsed="false">
      <c r="I781" s="85"/>
    </row>
    <row r="782" customFormat="false" ht="13.5" hidden="false" customHeight="false" outlineLevel="0" collapsed="false">
      <c r="I782" s="85"/>
    </row>
    <row r="783" customFormat="false" ht="13.5" hidden="false" customHeight="false" outlineLevel="0" collapsed="false">
      <c r="I783" s="85"/>
    </row>
    <row r="784" customFormat="false" ht="13.5" hidden="false" customHeight="false" outlineLevel="0" collapsed="false">
      <c r="I784" s="85"/>
    </row>
    <row r="785" customFormat="false" ht="13.5" hidden="false" customHeight="false" outlineLevel="0" collapsed="false">
      <c r="I785" s="85"/>
    </row>
    <row r="786" customFormat="false" ht="13.5" hidden="false" customHeight="false" outlineLevel="0" collapsed="false">
      <c r="I786" s="85"/>
    </row>
    <row r="787" customFormat="false" ht="13.5" hidden="false" customHeight="false" outlineLevel="0" collapsed="false">
      <c r="I787" s="85"/>
    </row>
    <row r="788" customFormat="false" ht="13.5" hidden="false" customHeight="false" outlineLevel="0" collapsed="false">
      <c r="I788" s="85"/>
    </row>
    <row r="789" customFormat="false" ht="13.5" hidden="false" customHeight="false" outlineLevel="0" collapsed="false">
      <c r="I789" s="85"/>
    </row>
    <row r="790" customFormat="false" ht="13.5" hidden="false" customHeight="false" outlineLevel="0" collapsed="false">
      <c r="I790" s="85"/>
    </row>
    <row r="791" customFormat="false" ht="13.5" hidden="false" customHeight="false" outlineLevel="0" collapsed="false">
      <c r="I791" s="85"/>
    </row>
    <row r="792" customFormat="false" ht="13.5" hidden="false" customHeight="false" outlineLevel="0" collapsed="false">
      <c r="I792" s="85"/>
    </row>
    <row r="793" customFormat="false" ht="13.5" hidden="false" customHeight="false" outlineLevel="0" collapsed="false">
      <c r="I793" s="85"/>
    </row>
    <row r="794" customFormat="false" ht="13.5" hidden="false" customHeight="false" outlineLevel="0" collapsed="false">
      <c r="I794" s="85"/>
    </row>
    <row r="795" customFormat="false" ht="13.5" hidden="false" customHeight="false" outlineLevel="0" collapsed="false">
      <c r="I795" s="85"/>
    </row>
    <row r="796" customFormat="false" ht="13.5" hidden="false" customHeight="false" outlineLevel="0" collapsed="false">
      <c r="I796" s="85"/>
    </row>
    <row r="797" customFormat="false" ht="13.5" hidden="false" customHeight="false" outlineLevel="0" collapsed="false">
      <c r="I797" s="85"/>
    </row>
    <row r="798" customFormat="false" ht="13.5" hidden="false" customHeight="false" outlineLevel="0" collapsed="false">
      <c r="I798" s="85"/>
    </row>
    <row r="799" customFormat="false" ht="13.5" hidden="false" customHeight="false" outlineLevel="0" collapsed="false">
      <c r="I799" s="85"/>
    </row>
    <row r="800" customFormat="false" ht="13.5" hidden="false" customHeight="false" outlineLevel="0" collapsed="false">
      <c r="I800" s="85"/>
    </row>
    <row r="801" customFormat="false" ht="13.5" hidden="false" customHeight="false" outlineLevel="0" collapsed="false">
      <c r="I801" s="85"/>
    </row>
    <row r="802" customFormat="false" ht="13.5" hidden="false" customHeight="false" outlineLevel="0" collapsed="false">
      <c r="I802" s="85"/>
    </row>
    <row r="803" customFormat="false" ht="13.5" hidden="false" customHeight="false" outlineLevel="0" collapsed="false">
      <c r="I803" s="85"/>
    </row>
    <row r="804" customFormat="false" ht="13.5" hidden="false" customHeight="false" outlineLevel="0" collapsed="false">
      <c r="I804" s="85"/>
    </row>
    <row r="805" customFormat="false" ht="13.5" hidden="false" customHeight="false" outlineLevel="0" collapsed="false">
      <c r="I805" s="85"/>
    </row>
    <row r="806" customFormat="false" ht="13.5" hidden="false" customHeight="false" outlineLevel="0" collapsed="false">
      <c r="I806" s="85"/>
    </row>
    <row r="807" customFormat="false" ht="13.5" hidden="false" customHeight="false" outlineLevel="0" collapsed="false">
      <c r="I807" s="85"/>
    </row>
    <row r="808" customFormat="false" ht="13.5" hidden="false" customHeight="false" outlineLevel="0" collapsed="false">
      <c r="I808" s="85"/>
    </row>
    <row r="809" customFormat="false" ht="13.5" hidden="false" customHeight="false" outlineLevel="0" collapsed="false">
      <c r="I809" s="85"/>
    </row>
    <row r="810" customFormat="false" ht="13.5" hidden="false" customHeight="false" outlineLevel="0" collapsed="false">
      <c r="I810" s="85"/>
    </row>
    <row r="811" customFormat="false" ht="13.5" hidden="false" customHeight="false" outlineLevel="0" collapsed="false">
      <c r="I811" s="85"/>
    </row>
    <row r="812" customFormat="false" ht="13.5" hidden="false" customHeight="false" outlineLevel="0" collapsed="false">
      <c r="I812" s="85"/>
    </row>
    <row r="813" customFormat="false" ht="13.5" hidden="false" customHeight="false" outlineLevel="0" collapsed="false">
      <c r="I813" s="85"/>
    </row>
    <row r="814" customFormat="false" ht="13.5" hidden="false" customHeight="false" outlineLevel="0" collapsed="false">
      <c r="I814" s="85"/>
    </row>
    <row r="815" customFormat="false" ht="13.5" hidden="false" customHeight="false" outlineLevel="0" collapsed="false">
      <c r="I815" s="85"/>
    </row>
    <row r="816" customFormat="false" ht="13.5" hidden="false" customHeight="false" outlineLevel="0" collapsed="false">
      <c r="I816" s="85"/>
    </row>
    <row r="817" customFormat="false" ht="13.5" hidden="false" customHeight="false" outlineLevel="0" collapsed="false">
      <c r="I817" s="85"/>
    </row>
    <row r="818" customFormat="false" ht="13.5" hidden="false" customHeight="false" outlineLevel="0" collapsed="false">
      <c r="I818" s="85"/>
    </row>
    <row r="819" customFormat="false" ht="13.5" hidden="false" customHeight="false" outlineLevel="0" collapsed="false">
      <c r="I819" s="85"/>
    </row>
    <row r="820" customFormat="false" ht="13.5" hidden="false" customHeight="false" outlineLevel="0" collapsed="false">
      <c r="I820" s="85"/>
    </row>
    <row r="821" customFormat="false" ht="13.5" hidden="false" customHeight="false" outlineLevel="0" collapsed="false">
      <c r="I821" s="85"/>
    </row>
    <row r="822" customFormat="false" ht="13.5" hidden="false" customHeight="false" outlineLevel="0" collapsed="false">
      <c r="I822" s="85"/>
    </row>
    <row r="823" customFormat="false" ht="13.5" hidden="false" customHeight="false" outlineLevel="0" collapsed="false">
      <c r="I823" s="85"/>
    </row>
    <row r="824" customFormat="false" ht="13.5" hidden="false" customHeight="false" outlineLevel="0" collapsed="false">
      <c r="I824" s="85"/>
    </row>
    <row r="825" customFormat="false" ht="13.5" hidden="false" customHeight="false" outlineLevel="0" collapsed="false">
      <c r="I825" s="85"/>
    </row>
    <row r="826" customFormat="false" ht="13.5" hidden="false" customHeight="false" outlineLevel="0" collapsed="false">
      <c r="I826" s="85"/>
    </row>
    <row r="827" customFormat="false" ht="13.5" hidden="false" customHeight="false" outlineLevel="0" collapsed="false">
      <c r="I827" s="85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1" sqref="AT11:AT12 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75</v>
      </c>
      <c r="B1" s="86" t="s">
        <v>262</v>
      </c>
      <c r="C1" s="2"/>
      <c r="D1" s="2" t="s">
        <v>76</v>
      </c>
      <c r="E1" s="86" t="s">
        <v>263</v>
      </c>
    </row>
    <row r="2" customFormat="false" ht="13.5" hidden="false" customHeight="true" outlineLevel="0" collapsed="false">
      <c r="A2" s="2" t="s">
        <v>100</v>
      </c>
      <c r="B2" s="86" t="s">
        <v>264</v>
      </c>
      <c r="C2" s="2"/>
      <c r="D2" s="2" t="s">
        <v>140</v>
      </c>
      <c r="E2" s="86" t="s">
        <v>265</v>
      </c>
    </row>
    <row r="3" customFormat="false" ht="13.5" hidden="false" customHeight="true" outlineLevel="0" collapsed="false">
      <c r="A3" s="2" t="s">
        <v>38</v>
      </c>
      <c r="B3" s="86" t="s">
        <v>266</v>
      </c>
      <c r="C3" s="2"/>
      <c r="D3" s="2" t="s">
        <v>234</v>
      </c>
      <c r="E3" s="86" t="s">
        <v>267</v>
      </c>
    </row>
    <row r="4" customFormat="false" ht="13.5" hidden="false" customHeight="true" outlineLevel="0" collapsed="false">
      <c r="A4" s="87" t="s">
        <v>268</v>
      </c>
      <c r="B4" s="87" t="s">
        <v>268</v>
      </c>
      <c r="C4" s="2"/>
      <c r="D4" s="2" t="s">
        <v>120</v>
      </c>
      <c r="E4" s="86" t="s">
        <v>269</v>
      </c>
    </row>
    <row r="5" customFormat="false" ht="13.5" hidden="false" customHeight="true" outlineLevel="0" collapsed="false">
      <c r="A5" s="88" t="s">
        <v>270</v>
      </c>
      <c r="B5" s="88" t="s">
        <v>271</v>
      </c>
      <c r="C5" s="2"/>
      <c r="D5" s="2" t="s">
        <v>114</v>
      </c>
      <c r="E5" s="86" t="s">
        <v>272</v>
      </c>
    </row>
    <row r="6" customFormat="false" ht="13.5" hidden="false" customHeight="true" outlineLevel="0" collapsed="false">
      <c r="A6" s="88" t="s">
        <v>273</v>
      </c>
      <c r="B6" s="88" t="s">
        <v>274</v>
      </c>
      <c r="C6" s="2"/>
      <c r="D6" s="2" t="s">
        <v>101</v>
      </c>
      <c r="E6" s="86" t="s">
        <v>275</v>
      </c>
    </row>
    <row r="7" customFormat="false" ht="13.5" hidden="false" customHeight="true" outlineLevel="0" collapsed="false">
      <c r="A7" s="88" t="s">
        <v>276</v>
      </c>
      <c r="B7" s="88" t="s">
        <v>277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2023-07-30T01:43:31Z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