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<sst xmlns="http://schemas.openxmlformats.org/spreadsheetml/2006/main" count="352" uniqueCount="257">
  <si>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</si>
  <si>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</si>
  <si>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</si>
  <si>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</si>
  <si>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</si>
  <si>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</si>
  <si>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</si>
  <si>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</si>
  <si>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</si>
  <si>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</si>
  <si>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</si>
  <si>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</si>
  <si>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</si>
  <si>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</si>
  <si>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</si>
  <si>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</si>
  <si>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</si>
  <si>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</si>
  <si>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</si>
  <si>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</si>
  <si>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</si>
  <si>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</si>
  <si>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</si>
  <si>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</si>
  <si>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</si>
  <si>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</si>
  <si>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22</t>
  </si>
  <si>
    <t xml:space="preserve">oboro</t>
  </si>
  <si>
    <t xml:space="preserve">A2</t>
  </si>
  <si>
    <t xml:space="preserve">○</t>
  </si>
  <si>
    <t xml:space="preserve">misora</t>
  </si>
  <si>
    <t xml:space="preserve">ミソラ</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</si>
  <si>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</si>
  <si>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</si>
  <si>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</si>
  <si>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</si>
  <si>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</si>
  <si>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</si>
  <si>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</si>
  <si>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</si>
  <si>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</si>
  <si>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</si>
  <si>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</si>
  <si>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</si>
  <si>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</si>
  <si>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</si>
  <si>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</si>
  <si>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</si>
  <si>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</si>
  <si>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</si>
  <si>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</si>
  <si>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</si>
  <si>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</si>
  <si>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</si>
  <si>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</si>
  <si>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</si>
  <si>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</si>
  <si>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</si>
  <si>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</si>
  <si>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</si>
  <si>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</si>
  <si>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</si>
  <si>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</si>
  <si>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</si>
  <si>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</si>
  <si>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</si>
  <si>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</si>
  <si>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</si>
  <si>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</si>
  <si>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</si>
  <si>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</si>
  <si>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</si>
  <si>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</si>
  <si>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</si>
  <si>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</si>
  <si>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</si>
  <si>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</si>
  <si>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</si>
  <si>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</si>
  <si>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</si>
  <si>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</si>
  <si>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</si>
  <si>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</si>
  <si>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</si>
  <si>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</si>
  <si>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</si>
  <si>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</si>
  <si>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</si>
  <si>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</si>
  <si>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</si>
  <si>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</si>
  <si>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</si>
  <si>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</si>
  <si>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</si>
  <si>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</si>
  <si>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</si>
  <si>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</si>
  <si>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</si>
  <si>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</si>
  <si>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</si>
  <si>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</si>
  <si>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</si>
  <si>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</si>
  <si>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</si>
  <si>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</si>
  <si>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</si>
  <si>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</si>
  <si>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</si>
  <si>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</si>
  <si>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</si>
  <si>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</si>
  <si>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</si>
  <si>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</si>
  <si>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</si>
  <si>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</si>
  <si>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</si>
  <si>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</si>
  <si>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</si>
  <si>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</si>
  <si>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</si>
  <si>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</si>
  <si>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</si>
  <si>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</si>
  <si>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</si>
  <si>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</si>
  <si>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</si>
  <si>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</si>
  <si>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</si>
  <si>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</si>
  <si>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</si>
  <si>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</si>
  <si>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</si>
  <si>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</si>
  <si>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</si>
  <si>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</si>
  <si>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</si>
  <si>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</si>
  <si>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</si>
  <si>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</si>
  <si>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</si>
  <si>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</si>
  <si>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</si>
  <si>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</si>
  <si>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</si>
  <si>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</si>
  <si>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</si>
  <si>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</si>
  <si>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</si>
  <si>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</si>
  <si>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</si>
  <si>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</si>
  <si>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</si>
  <si>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</si>
  <si>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</si>
  <si>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</si>
  <si>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</si>
  <si>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</si>
  <si>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</si>
  <si>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</si>
  <si>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</si>
  <si>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</si>
  <si>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</si>
  <si>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</si>
  <si>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</si>
  <si>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</si>
  <si>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</si>
  <si>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</si>
  <si>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</si>
  <si>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</si>
  <si>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</si>
  <si>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</si>
  <si>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</si>
  <si>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</si>
  <si>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</si>
  <si>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</si>
  <si>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</si>
  <si>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</si>
  <si>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</si>
  <si>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</si>
  <si>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</si>
  <si>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</si>
  <si>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</si>
  <si>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</si>
  <si>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1-4</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</si>
  <si>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</si>
  <si>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</si>
  <si>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</si>
  <si>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</si>
  <si>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</si>
  <si>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</si>
  <si>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25-misora-o-n-1</t>
  </si>
  <si>
    <t xml:space="preserve">弓流し</t>
  </si>
  <si>
    <t xml:space="preserve">ゆみながし</t>
  </si>
  <si>
    <t xml:space="preserve">4-7</t>
  </si>
  <si>
    <t xml:space="preserve">2/1</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</si>
  <si>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</si>
  <si>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</si>
  <si>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</si>
  <si>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</si>
  <si>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</si>
  <si>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</si>
  <si>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</si>
  <si>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</si>
  <si>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</si>
  <si>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2-5</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</si>
  <si>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</si>
  <si>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</si>
  <si>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</si>
  <si>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</si>
  <si>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</si>
  <si>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</si>
  <si>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</si>
  <si>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</si>
  <si>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</si>
  <si>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</si>
  <si>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</si>
  <si>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</si>
  <si>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</si>
  <si>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</si>
  <si>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</si>
  <si>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</si>
  <si>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</si>
  <si>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</si>
  <si>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</si>
  <si>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</si>
  <si>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</si>
  <si>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</si>
  <si>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-/1</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</si>
  <si>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</si>
  <si>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</si>
  <si>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</si>
  <si>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1</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</si>
  <si>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</si>
  <si>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</si>
  <si>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</si>
  <si>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</si>
  <si>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</si>
  <si>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</si>
  <si>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5</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</si>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</sst>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0"/>
      <color rgb="FF000000"/>
      <name val="Calibri"/>
      <family val="3"/>
      <charset val="1"/>
    </font>
    <font>
      <sz val="11"/>
      <color rgb="FF000000"/>
      <name val="Calibri"/>
      <family val="2"/>
      <charset val="1"/>
    </font>
  </fonts>
  <fills count="7">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
      <patternFill patternType="solid">
        <fgColor rgb="FFFFFF00"/>
        <bgColor rgb="FFFFFF0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7" fillId="6"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K2" activePane="bottomRight" state="frozen"/>
      <selection pane="topLeft" activeCell="A1" activeCellId="0" sqref="A1"/>
      <selection pane="topRight" activeCell="K1" activeCellId="0" sqref="K1"/>
      <selection pane="bottomLeft" activeCell="A2" activeCellId="0" sqref="A2"/>
      <selection pane="bottomRight" activeCell="X2" activeCellId="0" sqref="X2:X3"/>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'22'},</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c r="H3" s="8"/>
      <c r="I3" s="8"/>
      <c r="J3" s="9"/>
      <c r="K3" s="8"/>
      <c r="L3" s="3" t="s">
        <v>32</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33</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33</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33</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33</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Q8" activePane="bottomRight" state="frozen"/>
      <selection pane="topLeft" activeCell="A1" activeCellId="0" sqref="A1"/>
      <selection pane="topRight" activeCell="AQ1" activeCellId="0" sqref="AQ1"/>
      <selection pane="bottomLeft" activeCell="A8" activeCellId="0" sqref="A8"/>
      <selection pane="bottomRight" activeCell="AV22" activeCellId="1" sqref="X2:X3 AV22"/>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34</v>
      </c>
      <c r="B1" s="12" t="s">
        <v>35</v>
      </c>
      <c r="C1" s="12" t="s">
        <v>36</v>
      </c>
      <c r="D1" s="12" t="s">
        <v>37</v>
      </c>
      <c r="E1" s="12" t="s">
        <v>1</v>
      </c>
      <c r="F1" s="12" t="s">
        <v>38</v>
      </c>
      <c r="G1" s="12" t="s">
        <v>2</v>
      </c>
      <c r="H1" s="12" t="s">
        <v>3</v>
      </c>
      <c r="I1" s="13" t="s">
        <v>39</v>
      </c>
      <c r="J1" s="12" t="s">
        <v>4</v>
      </c>
      <c r="K1" s="12" t="s">
        <v>5</v>
      </c>
      <c r="L1" s="12" t="s">
        <v>40</v>
      </c>
      <c r="M1" s="12" t="s">
        <v>41</v>
      </c>
      <c r="N1" s="12" t="s">
        <v>42</v>
      </c>
      <c r="O1" s="12" t="s">
        <v>43</v>
      </c>
      <c r="P1" s="12" t="s">
        <v>44</v>
      </c>
      <c r="Q1" s="12" t="s">
        <v>45</v>
      </c>
      <c r="R1" s="12" t="s">
        <v>46</v>
      </c>
      <c r="S1" s="12" t="s">
        <v>47</v>
      </c>
      <c r="T1" s="12" t="s">
        <v>48</v>
      </c>
      <c r="U1" s="14" t="s">
        <v>49</v>
      </c>
      <c r="V1" s="12" t="s">
        <v>50</v>
      </c>
      <c r="W1" s="14" t="s">
        <v>49</v>
      </c>
      <c r="X1" s="12" t="s">
        <v>51</v>
      </c>
      <c r="Y1" s="12" t="s">
        <v>52</v>
      </c>
      <c r="Z1" s="12" t="s">
        <v>53</v>
      </c>
      <c r="AA1" s="12" t="s">
        <v>54</v>
      </c>
      <c r="AB1" s="12" t="s">
        <v>55</v>
      </c>
      <c r="AC1" s="12" t="s">
        <v>56</v>
      </c>
      <c r="AD1" s="12" t="s">
        <v>57</v>
      </c>
      <c r="AE1" s="12" t="s">
        <v>58</v>
      </c>
      <c r="AF1" s="12" t="s">
        <v>59</v>
      </c>
      <c r="AG1" s="12" t="s">
        <v>60</v>
      </c>
      <c r="AH1" s="12" t="s">
        <v>61</v>
      </c>
      <c r="AI1" s="12" t="s">
        <v>62</v>
      </c>
      <c r="AJ1" s="12" t="s">
        <v>63</v>
      </c>
      <c r="AK1" s="15" t="s">
        <v>64</v>
      </c>
      <c r="AL1" s="12" t="s">
        <v>65</v>
      </c>
      <c r="AM1" s="12" t="s">
        <v>66</v>
      </c>
      <c r="AN1" s="12" t="s">
        <v>67</v>
      </c>
      <c r="AO1" s="12" t="s">
        <v>49</v>
      </c>
      <c r="AP1" s="12" t="s">
        <v>68</v>
      </c>
      <c r="AQ1" s="12" t="s">
        <v>69</v>
      </c>
      <c r="AR1" s="12" t="s">
        <v>70</v>
      </c>
      <c r="AS1" s="12" t="s">
        <v>71</v>
      </c>
      <c r="AT1" s="16"/>
    </row>
    <row r="2" customFormat="false" ht="31.9" hidden="false" customHeight="false" outlineLevel="0" collapsed="false">
      <c r="A2" s="3" t="s">
        <v>72</v>
      </c>
      <c r="B2" s="3" t="s">
        <v>73</v>
      </c>
      <c r="C2" s="3"/>
      <c r="D2" s="3"/>
      <c r="E2" s="3" t="s">
        <v>74</v>
      </c>
      <c r="F2" s="3"/>
      <c r="G2" s="17" t="s">
        <v>75</v>
      </c>
      <c r="H2" s="18" t="s">
        <v>76</v>
      </c>
      <c r="I2" s="17"/>
      <c r="J2" s="18" t="s">
        <v>77</v>
      </c>
      <c r="K2" s="19" t="s">
        <v>78</v>
      </c>
      <c r="L2" s="3"/>
      <c r="M2" s="3" t="s">
        <v>79</v>
      </c>
      <c r="N2" s="3"/>
      <c r="O2" s="3"/>
      <c r="P2" s="3"/>
      <c r="Q2" s="3"/>
      <c r="R2" s="3" t="s">
        <v>80</v>
      </c>
      <c r="S2" s="3"/>
      <c r="T2" s="3" t="s">
        <v>81</v>
      </c>
      <c r="U2" s="20" t="s">
        <v>82</v>
      </c>
      <c r="V2" s="3" t="s">
        <v>83</v>
      </c>
      <c r="W2" s="20" t="s">
        <v>83</v>
      </c>
      <c r="X2" s="3"/>
      <c r="Y2" s="3"/>
      <c r="Z2" s="3"/>
      <c r="AA2" s="3"/>
      <c r="AB2" s="21"/>
      <c r="AC2" s="21"/>
      <c r="AD2" s="22"/>
      <c r="AE2" s="3" t="s">
        <v>84</v>
      </c>
      <c r="AF2" s="23"/>
      <c r="AG2" s="24" t="s">
        <v>85</v>
      </c>
      <c r="AH2" s="25"/>
      <c r="AI2" s="26"/>
      <c r="AJ2" s="21"/>
      <c r="AK2" s="27" t="s">
        <v>86</v>
      </c>
      <c r="AL2" s="21"/>
      <c r="AM2" s="28" t="s">
        <v>87</v>
      </c>
      <c r="AN2" s="21"/>
      <c r="AO2" s="21"/>
      <c r="AP2" s="3" t="s">
        <v>88</v>
      </c>
      <c r="AQ2" s="29"/>
      <c r="AR2" s="29"/>
      <c r="AS2" s="29"/>
      <c r="AT2" s="30"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89</v>
      </c>
      <c r="B3" s="3" t="s">
        <v>73</v>
      </c>
      <c r="C3" s="3"/>
      <c r="D3" s="3"/>
      <c r="E3" s="3" t="s">
        <v>90</v>
      </c>
      <c r="F3" s="3"/>
      <c r="G3" s="17" t="s">
        <v>91</v>
      </c>
      <c r="H3" s="18" t="s">
        <v>91</v>
      </c>
      <c r="I3" s="17"/>
      <c r="J3" s="18" t="s">
        <v>92</v>
      </c>
      <c r="K3" s="19" t="s">
        <v>93</v>
      </c>
      <c r="L3" s="3"/>
      <c r="M3" s="3" t="s">
        <v>94</v>
      </c>
      <c r="N3" s="3"/>
      <c r="O3" s="3"/>
      <c r="P3" s="3"/>
      <c r="Q3" s="3"/>
      <c r="R3" s="3" t="s">
        <v>80</v>
      </c>
      <c r="S3" s="3"/>
      <c r="T3" s="3" t="s">
        <v>95</v>
      </c>
      <c r="U3" s="20" t="s">
        <v>82</v>
      </c>
      <c r="V3" s="3" t="s">
        <v>96</v>
      </c>
      <c r="W3" s="20" t="s">
        <v>97</v>
      </c>
      <c r="X3" s="3"/>
      <c r="Y3" s="3"/>
      <c r="Z3" s="3" t="s">
        <v>98</v>
      </c>
      <c r="AA3" s="3"/>
      <c r="AB3" s="21"/>
      <c r="AC3" s="21"/>
      <c r="AD3" s="22"/>
      <c r="AE3" s="21" t="s">
        <v>99</v>
      </c>
      <c r="AF3" s="23"/>
      <c r="AG3" s="21" t="s">
        <v>100</v>
      </c>
      <c r="AH3" s="25"/>
      <c r="AI3" s="21" t="s">
        <v>100</v>
      </c>
      <c r="AJ3" s="21"/>
      <c r="AK3" s="21" t="s">
        <v>101</v>
      </c>
      <c r="AL3" s="21"/>
      <c r="AM3" s="21" t="s">
        <v>102</v>
      </c>
      <c r="AN3" s="21"/>
      <c r="AO3" s="21" t="s">
        <v>103</v>
      </c>
      <c r="AP3" s="21" t="s">
        <v>104</v>
      </c>
      <c r="AQ3" s="21" t="s">
        <v>105</v>
      </c>
      <c r="AR3" s="21" t="s">
        <v>106</v>
      </c>
      <c r="AS3" s="21" t="s">
        <v>107</v>
      </c>
      <c r="AT3" s="30"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Y3 &lt;&gt; "", ", cost: '" &amp; Y3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Z3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108</v>
      </c>
      <c r="B4" s="34" t="s">
        <v>109</v>
      </c>
      <c r="C4" s="34" t="s">
        <v>110</v>
      </c>
      <c r="D4" s="34" t="s">
        <v>111</v>
      </c>
      <c r="E4" s="34" t="s">
        <v>112</v>
      </c>
      <c r="F4" s="34" t="s">
        <v>113</v>
      </c>
      <c r="G4" s="34" t="s">
        <v>112</v>
      </c>
      <c r="H4" s="34" t="s">
        <v>112</v>
      </c>
      <c r="I4" s="35"/>
      <c r="J4" s="34" t="s">
        <v>114</v>
      </c>
      <c r="K4" s="36" t="s">
        <v>115</v>
      </c>
      <c r="L4" s="34"/>
      <c r="M4" s="34" t="s">
        <v>79</v>
      </c>
      <c r="N4" s="34"/>
      <c r="O4" s="34"/>
      <c r="P4" s="34"/>
      <c r="Q4" s="34"/>
      <c r="R4" s="34" t="s">
        <v>116</v>
      </c>
      <c r="S4" s="34" t="s">
        <v>117</v>
      </c>
      <c r="T4" s="34"/>
      <c r="U4" s="37"/>
      <c r="V4" s="34"/>
      <c r="W4" s="37"/>
      <c r="X4" s="34" t="s">
        <v>98</v>
      </c>
      <c r="Y4" s="34"/>
      <c r="Z4" s="34"/>
      <c r="AA4" s="34"/>
      <c r="AE4" s="38" t="s">
        <v>118</v>
      </c>
      <c r="AF4" s="39"/>
      <c r="AG4" s="40"/>
      <c r="AH4" s="21"/>
      <c r="AI4" s="26"/>
      <c r="AJ4" s="27"/>
      <c r="AK4" s="41"/>
      <c r="AM4" s="42"/>
      <c r="AN4" s="21"/>
      <c r="AO4" s="43"/>
      <c r="AP4" s="43"/>
      <c r="AQ4" s="43"/>
      <c r="AR4" s="43"/>
      <c r="AS4" s="43"/>
      <c r="AT4" s="30"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119</v>
      </c>
      <c r="B5" s="44" t="s">
        <v>120</v>
      </c>
      <c r="C5" s="44" t="s">
        <v>110</v>
      </c>
      <c r="D5" s="44" t="s">
        <v>121</v>
      </c>
      <c r="E5" s="44" t="s">
        <v>122</v>
      </c>
      <c r="F5" s="44" t="s">
        <v>123</v>
      </c>
      <c r="G5" s="45" t="s">
        <v>122</v>
      </c>
      <c r="H5" s="45"/>
      <c r="I5" s="45"/>
      <c r="J5" s="45" t="s">
        <v>124</v>
      </c>
      <c r="K5" s="46" t="s">
        <v>125</v>
      </c>
      <c r="L5" s="44"/>
      <c r="M5" s="34" t="s">
        <v>79</v>
      </c>
      <c r="N5" s="44"/>
      <c r="O5" s="44"/>
      <c r="P5" s="44"/>
      <c r="Q5" s="44"/>
      <c r="R5" s="44" t="s">
        <v>126</v>
      </c>
      <c r="S5" s="44"/>
      <c r="T5" s="44"/>
      <c r="U5" s="43"/>
      <c r="V5" s="44"/>
      <c r="W5" s="43"/>
      <c r="X5" s="44"/>
      <c r="Y5" s="44"/>
      <c r="Z5" s="44"/>
      <c r="AA5" s="44"/>
      <c r="AB5" s="44"/>
      <c r="AC5" s="44"/>
      <c r="AD5" s="44"/>
      <c r="AE5" s="47" t="s">
        <v>127</v>
      </c>
      <c r="AF5" s="48" t="s">
        <v>128</v>
      </c>
      <c r="AG5" s="49" t="s">
        <v>129</v>
      </c>
      <c r="AH5" s="44" t="s">
        <v>130</v>
      </c>
      <c r="AI5" s="26"/>
      <c r="AJ5" s="49"/>
      <c r="AK5" s="49" t="s">
        <v>131</v>
      </c>
      <c r="AL5" s="44" t="s">
        <v>132</v>
      </c>
      <c r="AM5" s="49" t="s">
        <v>133</v>
      </c>
      <c r="AN5" s="44" t="s">
        <v>134</v>
      </c>
      <c r="AO5" s="43"/>
      <c r="AP5" s="43"/>
      <c r="AQ5" s="43"/>
      <c r="AR5" s="43"/>
      <c r="AS5" s="43"/>
      <c r="AT5" s="30" t="str">
        <f aca="false">IF( A5 = "", "", "'" &amp; A5 &amp; "': {megami: '" &amp; B5 &amp; "'" &amp; IF( C5 &lt;&gt; "", ", anotherID: '" &amp; C5 &amp; "', replace: '" &amp; D5 &amp; "'", "" ) &amp; ", name: '" &amp; SUBSTITUTE( E5, "'", "\'" ) &amp; "', nameEn: '" &amp; SUBSTITUTE( K5, "'", "\'" ) &amp; "', nameZh: '" &amp; SUBSTITUTE( G5, "'", "\'" ) &amp; "', nameZhG1: '" &amp; SUBSTITUTE( H5, "'", "\'" )&amp; "', nameKo: '" &amp; SUBSTITUTE( J5, "'", "\'" ) &amp; "', ruby: '" &amp; F5 &amp; "', rubyEn: '" &amp; L5 &amp; "', baseType: '" &amp; VLOOKUP( M5, マスタ!$A$1:$B$99, 2, 0 ) &amp; "'" &amp; IF( N5 = "○", ", extra: true", "" ) &amp; IF( O5 &lt;&gt; "", ", extraFrom: '" &amp; O5 &amp; "'", "" ) &amp; IF( P5 &lt;&gt; "", ", exchangabaleTo: '" &amp; P5 &amp; "'", "" ) &amp; IF( Q5 = "○", ", poison: true", "" ) &amp;IF(R5&lt;&gt;"", ", type: '"&amp;VLOOKUP(R5,マスタ!$D$1:$E$99,2,0)&amp;"'", "")&amp;IF(S5&lt;&gt;"",", subType: '"&amp;VLOOKUP(S5,マスタ!$D$1:$E$99,2,0)&amp;"'","") &amp; IF( T5 &lt;&gt; "", ", range: '" &amp; T5 &amp; "'" &amp; IF( U5 &lt;&gt; "", ", rangeOpened: '" &amp; U5 &amp; "'", "" ), "" ) &amp; IF( V5 &lt;&gt; "", ", damage: '" &amp; V5 &amp; "'" &amp; IF( OR( W5 &lt;&gt; "", AI5 &lt;&gt; "" ), ", damageOpened: '" &amp; W5 &amp; "'", "" ), "" ) &amp; IF( X5 &lt;&gt; "", ", capacity: '" &amp; X5 &amp; "'", "" ) &amp; IF( Y5 &lt;&gt; "", ", cost: '" &amp; Y5 &amp; "'", "" ) &amp; ", text: '" &amp; SUBSTITUTE( SUBSTITUTE( AE5, CHAR( 13 ), "" ), CHAR( 10 ), "\n" ) &amp; "', textZh: '" &amp; SUBSTITUTE( SUBSTITUTE( SUBSTITUTE( AG5, CHAR( 13 ), "" ), CHAR( 10 ), "\n" ), "'", "\'" ) &amp; "', textZhG1: '" &amp; SUBSTITUTE( SUBSTITUTE( SUBSTITUTE( AI5, CHAR( 13 ), "" ), CHAR( 10 ), "\n" ), "'", "\'" )&amp; "', textKo: '" &amp; SUBSTITUTE( SUBSTITUTE( SUBSTITUTE( AK5, CHAR( 13 ), "" ), CHAR( 10 ), "\n" ), "'", "\'" ) &amp; "', textEn: '" &amp; SUBSTITUTE( SUBSTITUTE( SUBSTITUTE( AM5, CHAR( 13 ), "" ), CHAR( 10 ), "\n" ), "'", "\'" ) &amp; "'" &amp; IF( OR( W5 &lt;&gt; "", AI5 &lt;&gt; "" ), ", textOpened: '" &amp; SUBSTITUTE( SUBSTITUTE( SUBSTITUTE( AO5, CHAR( 13 ), "" ), CHAR( 10 ), "\n" ), "'", "\'" ) &amp; "', textOpenedZh: '" &amp; SUBSTITUTE( SUBSTITUTE( SUBSTITUTE( AP5, CHAR( 13 ), "" ), CHAR( 10 ), "\n" ), "'", "\'" )  &amp; "', textOpenedZhG1: '" &amp; SUBSTITUTE( SUBSTITUTE( SUBSTITUTE( AQ5, CHAR( 13 ), "" ), CHAR( 10 ), "\n" ), "'", "\'" ) &amp; "', textOpenedKo: '" &amp; SUBSTITUTE( SUBSTITUTE( SUBSTITUTE( AR5, CHAR( 13 ), "" ), CHAR( 10 ), "\n" ), "'", "\'" ) &amp; "', textOpenedEn: '" &amp; SUBSTITUTE( SUBSTITUTE( SUBSTITUTE( AS5, CHAR( 13 ), "" ), CHAR( 10 ), "\n" ), "'", "\'" ) &amp; "'", "" ) &amp; IF( Z5 = "○", ", sealable: true", "" ) &amp; IF( AA5 = "○", ", removable: true", "" ) &amp; "}," )</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textZh: '将此「神授」置于牌库顶，那之后将其和遗物中的1张通常牌交换。\n【常时】在重铸牌库前弃牌中有这张「神授」的话，可以使用这张牌。', textZhG1: '', textKo: '이「신수」를 패산 위에 놓고, 그 후에 유물에 있는 통상패 한 장과 교환한다.\n【상시】패산을 재구성하기 직전에, 이 「신수」가 버림패에 있다면, 이 카드를 사용해도 된다.', textEn: 'Put this "Divine Gift" on the top of your deck, then exchange it with a Noral card in your Relic.\n\nForced: You may use this "Divine Gift" from played pile just before you reshuffle your deck.'},</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85" hidden="false" customHeight="false" outlineLevel="0" collapsed="false">
      <c r="A6" s="44" t="s">
        <v>135</v>
      </c>
      <c r="B6" s="44" t="s">
        <v>136</v>
      </c>
      <c r="C6" s="44"/>
      <c r="D6" s="44"/>
      <c r="E6" s="44" t="s">
        <v>137</v>
      </c>
      <c r="F6" s="44" t="s">
        <v>138</v>
      </c>
      <c r="G6" s="50" t="s">
        <v>137</v>
      </c>
      <c r="H6" s="51"/>
      <c r="I6" s="50"/>
      <c r="J6" s="51" t="s">
        <v>139</v>
      </c>
      <c r="K6" s="52"/>
      <c r="L6" s="44"/>
      <c r="M6" s="44" t="s">
        <v>79</v>
      </c>
      <c r="N6" s="44"/>
      <c r="O6" s="44"/>
      <c r="P6" s="44"/>
      <c r="Q6" s="44"/>
      <c r="R6" s="44" t="s">
        <v>116</v>
      </c>
      <c r="S6" s="44" t="s">
        <v>117</v>
      </c>
      <c r="T6" s="44"/>
      <c r="U6" s="43"/>
      <c r="V6" s="44"/>
      <c r="W6" s="43"/>
      <c r="X6" s="44" t="n">
        <v>2</v>
      </c>
      <c r="Y6" s="44"/>
      <c r="Z6" s="44"/>
      <c r="AA6" s="44"/>
      <c r="AB6" s="44"/>
      <c r="AC6" s="44"/>
      <c r="AD6" s="44" t="s">
        <v>29</v>
      </c>
      <c r="AE6" s="47" t="s">
        <v>140</v>
      </c>
      <c r="AF6" s="49"/>
      <c r="AG6" s="53" t="s">
        <v>141</v>
      </c>
      <c r="AH6" s="49"/>
      <c r="AI6" s="49"/>
      <c r="AJ6" s="49"/>
      <c r="AK6" s="54" t="s">
        <v>142</v>
      </c>
      <c r="AL6" s="49"/>
      <c r="AM6" s="54" t="s">
        <v>143</v>
      </c>
      <c r="AN6" s="21"/>
      <c r="AO6" s="43"/>
      <c r="AP6" s="43"/>
      <c r="AQ6" s="43"/>
      <c r="AR6" s="43"/>
      <c r="AS6" s="43"/>
      <c r="AT6" s="30" t="str">
        <f aca="false">IF( A6 = "", "", "'" &amp; A6 &amp; "': {megami: '" &amp; B6 &amp; "'" &amp; IF( C6 &lt;&gt; "", ", anotherID: '" &amp; C6 &amp; "', replace: '" &amp; D6 &amp; "'", "" ) &amp; ", name: '" &amp; SUBSTITUTE( E6, "'", "\'" ) &amp; "', nameEn: '" &amp; SUBSTITUTE( K6, "'", "\'" ) &amp; "', nameZh: '" &amp; SUBSTITUTE( G6, "'", "\'" ) &amp; "', nameZhG1: '" &amp; SUBSTITUTE( H6, "'", "\'" )&amp; "', nameKo: '" &amp; SUBSTITUTE( J6, "'", "\'" ) &amp; "', ruby: '" &amp; F6 &amp; "', rubyEn: '" &amp; L6 &amp; "', baseType: '" &amp; VLOOKUP( M6, マスタ!$A$1:$B$99, 2, 0 ) &amp; "'" &amp; IF( N6 = "○", ", extra: true", "" ) &amp; IF( O6 &lt;&gt; "", ", extraFrom: '" &amp; O6 &amp; "'", "" ) &amp; IF( P6 &lt;&gt; "", ", exchangabaleTo: '" &amp; P6 &amp; "'", "" ) &amp; IF( Q6 = "○", ", poison: true", "" ) &amp;IF(R6&lt;&gt;"", ", type: '"&amp;VLOOKUP(R6,マスタ!$D$1:$E$99,2,0)&amp;"'", "")&amp;IF(S6&lt;&gt;"",", subType: '"&amp;VLOOKUP(S6,マスタ!$D$1:$E$99,2,0)&amp;"'","") &amp; IF( T6 &lt;&gt; "", ", range: '" &amp; T6 &amp; "'" &amp; IF( U6 &lt;&gt; "", ", rangeOpened: '" &amp; U6 &amp; "'", "" ), "" ) &amp; IF( V6 &lt;&gt; "", ", damage: '" &amp; V6 &amp; "'" &amp; IF( OR( W6 &lt;&gt; "", AI6 &lt;&gt; "" ), ", damageOpened: '" &amp; W6 &amp; "'", "" ), "" ) &amp; IF( X6 &lt;&gt; "", ", capacity: '" &amp; X6 &amp; "'", "" ) &amp; IF( Y6 &lt;&gt; "", ", cost: '" &amp; Y6 &amp; "'", "" ) &amp; ", text: '" &amp; SUBSTITUTE( SUBSTITUTE( AE6, CHAR( 13 ), "" ), CHAR( 10 ), "\n" ) &amp; "', textZh: '" &amp; SUBSTITUTE( SUBSTITUTE( SUBSTITUTE( AG6, CHAR( 13 ), "" ), CHAR( 10 ), "\n" ), "'", "\'" ) &amp; "', textZhG1: '" &amp; SUBSTITUTE( SUBSTITUTE( SUBSTITUTE( AI6, CHAR( 13 ), "" ), CHAR( 10 ), "\n" ), "'", "\'" )&amp; "', textKo: '" &amp; SUBSTITUTE( SUBSTITUTE( SUBSTITUTE( AK6, CHAR( 13 ), "" ), CHAR( 10 ), "\n" ), "'", "\'" ) &amp; "', textEn: '" &amp; SUBSTITUTE( SUBSTITUTE( SUBSTITUTE( AM6, CHAR( 13 ), "" ), CHAR( 10 ), "\n" ), "'", "\'" ) &amp; "'" &amp; IF( OR( W6 &lt;&gt; "", AI6 &lt;&gt; "" ), ", textOpened: '" &amp; SUBSTITUTE( SUBSTITUTE( SUBSTITUTE( AO6, CHAR( 13 ), "" ), CHAR( 10 ), "\n" ), "'", "\'" ) &amp; "', textOpenedZh: '" &amp; SUBSTITUTE( SUBSTITUTE( SUBSTITUTE( AP6, CHAR( 13 ), "" ), CHAR( 10 ), "\n" ), "'", "\'" )  &amp; "', textOpenedZhG1: '" &amp; SUBSTITUTE( SUBSTITUTE( SUBSTITUTE( AQ6, CHAR( 13 ), "" ), CHAR( 10 ), "\n" ), "'", "\'" ) &amp; "', textOpenedKo: '" &amp; SUBSTITUTE( SUBSTITUTE( SUBSTITUTE( AR6, CHAR( 13 ), "" ), CHAR( 10 ), "\n" ), "'", "\'" ) &amp; "', textOpenedEn: '" &amp; SUBSTITUTE( SUBSTITUTE( SUBSTITUTE( AS6, CHAR( 13 ), "" ), CHAR( 10 ), "\n" ), "'", "\'" ) &amp; "'", "" ) &amp; IF( Z6 = "○", ", sealable: true", "" ) &amp; IF( AA6 = "○", ", removable: true", "" ) &amp; "}," )</f>
        <v>'23-akina-o-n-7': {megami: 'akina', name: '直接金融', nameEn: '',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83.1" hidden="false" customHeight="false" outlineLevel="0" collapsed="false">
      <c r="A7" s="44" t="s">
        <v>144</v>
      </c>
      <c r="B7" s="44" t="s">
        <v>136</v>
      </c>
      <c r="C7" s="44"/>
      <c r="D7" s="44"/>
      <c r="E7" s="44" t="s">
        <v>145</v>
      </c>
      <c r="F7" s="44" t="s">
        <v>146</v>
      </c>
      <c r="G7" s="50" t="s">
        <v>147</v>
      </c>
      <c r="H7" s="51"/>
      <c r="I7" s="50"/>
      <c r="J7" s="51" t="s">
        <v>148</v>
      </c>
      <c r="K7" s="52"/>
      <c r="L7" s="44"/>
      <c r="M7" s="44" t="s">
        <v>94</v>
      </c>
      <c r="N7" s="44"/>
      <c r="O7" s="44"/>
      <c r="P7" s="44"/>
      <c r="Q7" s="44"/>
      <c r="R7" s="44" t="s">
        <v>126</v>
      </c>
      <c r="S7" s="44"/>
      <c r="T7" s="44"/>
      <c r="U7" s="43"/>
      <c r="V7" s="44"/>
      <c r="W7" s="43"/>
      <c r="X7" s="44"/>
      <c r="Y7" s="44"/>
      <c r="Z7" s="44" t="s">
        <v>149</v>
      </c>
      <c r="AA7" s="44"/>
      <c r="AB7" s="44"/>
      <c r="AC7" s="44" t="s">
        <v>29</v>
      </c>
      <c r="AD7" s="44" t="s">
        <v>29</v>
      </c>
      <c r="AE7" s="47" t="s">
        <v>150</v>
      </c>
      <c r="AF7" s="49"/>
      <c r="AG7" s="53" t="s">
        <v>151</v>
      </c>
      <c r="AH7" s="49"/>
      <c r="AI7" s="49"/>
      <c r="AJ7" s="49"/>
      <c r="AK7" s="54" t="s">
        <v>152</v>
      </c>
      <c r="AL7" s="49"/>
      <c r="AM7" s="54" t="s">
        <v>153</v>
      </c>
      <c r="AN7" s="21"/>
      <c r="AO7" s="43"/>
      <c r="AP7" s="43"/>
      <c r="AQ7" s="43"/>
      <c r="AR7" s="43"/>
      <c r="AS7" s="43"/>
      <c r="AT7" s="30" t="str">
        <f aca="false">IF( A7 = "", "", "'" &amp; A7 &amp; "': {megami: '" &amp; B7 &amp; "'" &amp; IF( C7 &lt;&gt; "", ", anotherID: '" &amp; C7 &amp; "', replace: '" &amp; D7 &amp; "'", "" ) &amp; ", name: '" &amp; SUBSTITUTE( E7, "'", "\'" ) &amp; "', nameEn: '" &amp; SUBSTITUTE( K7, "'", "\'" ) &amp; "', nameZh: '" &amp; SUBSTITUTE( G7, "'", "\'" ) &amp; "', nameZhG1: '" &amp; SUBSTITUTE( H7, "'", "\'" )&amp; "', nameKo: '" &amp; SUBSTITUTE( J7, "'", "\'" ) &amp; "', ruby: '" &amp; F7 &amp; "', rubyEn: '" &amp; L7 &amp; "', baseType: '" &amp; VLOOKUP( M7, マスタ!$A$1:$B$99, 2, 0 ) &amp; "'" &amp; IF( N7 = "○", ", extra: true", "" ) &amp; IF( O7 &lt;&gt; "", ", extraFrom: '" &amp; O7 &amp; "'", "" ) &amp; IF( P7 &lt;&gt; "", ", exchangabaleTo: '" &amp; P7 &amp; "'", "" ) &amp; IF( Q7 = "○", ", poison: true", "" ) &amp;IF(R7&lt;&gt;"", ", type: '"&amp;VLOOKUP(R7,マスタ!$D$1:$E$99,2,0)&amp;"'", "")&amp;IF(S7&lt;&gt;"",", subType: '"&amp;VLOOKUP(S7,マスタ!$D$1:$E$99,2,0)&amp;"'","") &amp; IF( T7 &lt;&gt; "", ", range: '" &amp; T7 &amp; "'" &amp; IF( U7 &lt;&gt; "", ", rangeOpened: '" &amp; U7 &amp; "'", "" ), "" ) &amp; IF( V7 &lt;&gt; "", ", damage: '" &amp; V7 &amp; "'" &amp; IF( OR( W7 &lt;&gt; "", AI7 &lt;&gt; "" ), ", damageOpened: '" &amp; W7 &amp; "'", "" ), "" ) &amp; IF( X7 &lt;&gt; "", ", capacity: '" &amp; X7 &amp; "'", "" ) &amp; IF( Y7 &lt;&gt; "", ", cost: '" &amp; Y7 &amp; "'", "" ) &amp; ", text: '" &amp; SUBSTITUTE( SUBSTITUTE( AE7, CHAR( 13 ), "" ), CHAR( 10 ), "\n" ) &amp; "', textZh: '" &amp; SUBSTITUTE( SUBSTITUTE( SUBSTITUTE( AG7, CHAR( 13 ), "" ), CHAR( 10 ), "\n" ), "'", "\'" ) &amp; "', textZhG1: '" &amp; SUBSTITUTE( SUBSTITUTE( SUBSTITUTE( AI7, CHAR( 13 ), "" ), CHAR( 10 ), "\n" ), "'", "\'" )&amp; "', textKo: '" &amp; SUBSTITUTE( SUBSTITUTE( SUBSTITUTE( AK7, CHAR( 13 ), "" ), CHAR( 10 ), "\n" ), "'", "\'" ) &amp; "', textEn: '" &amp; SUBSTITUTE( SUBSTITUTE( SUBSTITUTE( AM7, CHAR( 13 ), "" ), CHAR( 10 ), "\n" ), "'", "\'" ) &amp; "'" &amp; IF( OR( W7 &lt;&gt; "", AI7 &lt;&gt; "" ), ", textOpened: '" &amp; SUBSTITUTE( SUBSTITUTE( SUBSTITUTE( AO7, CHAR( 13 ), "" ), CHAR( 10 ), "\n" ), "'", "\'" ) &amp; "', textOpenedZh: '" &amp; SUBSTITUTE( SUBSTITUTE( SUBSTITUTE( AP7, CHAR( 13 ), "" ), CHAR( 10 ), "\n" ), "'", "\'" )  &amp; "', textOpenedZhG1: '" &amp; SUBSTITUTE( SUBSTITUTE( SUBSTITUTE( AQ7, CHAR( 13 ), "" ), CHAR( 10 ), "\n" ), "'", "\'" ) &amp; "', textOpenedKo: '" &amp; SUBSTITUTE( SUBSTITUTE( SUBSTITUTE( AR7, CHAR( 13 ), "" ), CHAR( 10 ), "\n" ), "'", "\'" ) &amp; "', textOpenedEn: '" &amp; SUBSTITUTE( SUBSTITUTE( SUBSTITUTE( AS7, CHAR( 13 ), "" ), CHAR( 10 ), "\n" ), "'", "\'" ) &amp; "'", "" ) &amp; IF( Z7 = "○", ", sealable: true", "" ) &amp; IF( AA7 = "○", ", removable: true", "" ) &amp; "}," )</f>
        <v>'23-akina-o-s-4': {megami: 'akina', name: '源上安岐那の御明算', nameEn: '', nameZh: '源上安歧那的妙算', nameZhG1: '', nameKo: '미나카미 아키나의 정확한 계산', ruby: 'みなかみあきなのごめいさん', rubyEn: '', baseType: 'special', type: 'action',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46.95" hidden="false" customHeight="false" outlineLevel="0" collapsed="false">
      <c r="A8" s="55" t="s">
        <v>154</v>
      </c>
      <c r="B8" s="44" t="s">
        <v>155</v>
      </c>
      <c r="C8" s="44"/>
      <c r="D8" s="44"/>
      <c r="E8" s="44" t="s">
        <v>156</v>
      </c>
      <c r="F8" s="44" t="s">
        <v>157</v>
      </c>
      <c r="G8" s="50" t="s">
        <v>158</v>
      </c>
      <c r="H8" s="51"/>
      <c r="I8" s="50"/>
      <c r="J8" s="51" t="s">
        <v>159</v>
      </c>
      <c r="K8" s="56" t="s">
        <v>160</v>
      </c>
      <c r="L8" s="44"/>
      <c r="M8" s="44" t="s">
        <v>79</v>
      </c>
      <c r="N8" s="44"/>
      <c r="O8" s="44"/>
      <c r="P8" s="44"/>
      <c r="Q8" s="44"/>
      <c r="R8" s="44" t="s">
        <v>126</v>
      </c>
      <c r="S8" s="44"/>
      <c r="T8" s="44"/>
      <c r="U8" s="57"/>
      <c r="V8" s="44"/>
      <c r="W8" s="57"/>
      <c r="X8" s="44"/>
      <c r="Y8" s="44"/>
      <c r="Z8" s="44"/>
      <c r="AA8" s="44"/>
      <c r="AB8" s="44"/>
      <c r="AC8" s="44"/>
      <c r="AD8" s="44"/>
      <c r="AE8" s="47" t="s">
        <v>161</v>
      </c>
      <c r="AF8" s="49"/>
      <c r="AG8" s="58" t="s">
        <v>162</v>
      </c>
      <c r="AH8" s="49"/>
      <c r="AI8" s="26"/>
      <c r="AJ8" s="49"/>
      <c r="AK8" s="49" t="s">
        <v>163</v>
      </c>
      <c r="AL8" s="59"/>
      <c r="AM8" s="56" t="s">
        <v>164</v>
      </c>
      <c r="AN8" s="21"/>
      <c r="AO8" s="57"/>
      <c r="AP8" s="57"/>
      <c r="AQ8" s="57"/>
      <c r="AR8" s="57"/>
      <c r="AS8" s="57"/>
      <c r="AT8" s="30" t="str">
        <f aca="false">IF( A8 = "", "", "'" &amp; A8 &amp; "': {megami: '" &amp; B8 &amp; "'" &amp; IF( C8 &lt;&gt; "", ", anotherID: '" &amp; C8 &amp; "', replace: '" &amp; D8 &amp; "'", "" ) &amp; ", name: '" &amp; SUBSTITUTE( E8, "'", "\'" ) &amp; "', nameEn: '" &amp; SUBSTITUTE( K8, "'", "\'" ) &amp; "', nameZh: '" &amp; SUBSTITUTE( G8, "'", "\'" ) &amp; "', nameZhG1: '" &amp; SUBSTITUTE( H8, "'", "\'" )&amp; "', nameKo: '" &amp; SUBSTITUTE( J8, "'", "\'" ) &amp; "', ruby: '" &amp; F8 &amp; "', rubyEn: '" &amp; L8 &amp; "', baseType: '" &amp; VLOOKUP( M8, マスタ!$A$1:$B$99, 2, 0 ) &amp; "'" &amp; IF( N8 = "○", ", extra: true", "" ) &amp; IF( O8 &lt;&gt; "", ", extraFrom: '" &amp; O8 &amp; "'", "" ) &amp; IF( P8 &lt;&gt; "", ", exchangabaleTo: '" &amp; P8 &amp; "'", "" ) &amp; IF( Q8 = "○", ", poison: true", "" ) &amp;IF(R8&lt;&gt;"", ", type: '"&amp;VLOOKUP(R8,マスタ!$D$1:$E$99,2,0)&amp;"'", "")&amp;IF(S8&lt;&gt;"",", subType: '"&amp;VLOOKUP(S8,マスタ!$D$1:$E$99,2,0)&amp;"'","") &amp; IF( T8 &lt;&gt; "", ", range: '" &amp; T8 &amp; "'" &amp; IF( U8 &lt;&gt; "", ", rangeOpened: '" &amp; U8 &amp; "'", "" ), "" ) &amp; IF( V8 &lt;&gt; "", ", damage: '" &amp; V8 &amp; "'" &amp; IF( OR( W8 &lt;&gt; "", AI8 &lt;&gt; "" ), ", damageOpened: '" &amp; W8 &amp; "'", "" ), "" ) &amp; IF( X8 &lt;&gt; "", ", capacity: '" &amp; X8 &amp; "'", "" ) &amp; IF( Y8 &lt;&gt; "", ", cost: '" &amp; Y8 &amp; "'", "" ) &amp; ", text: '" &amp; SUBSTITUTE( SUBSTITUTE( AE8, CHAR( 13 ), "" ), CHAR( 10 ), "\n" ) &amp; "', textZh: '" &amp; SUBSTITUTE( SUBSTITUTE( SUBSTITUTE( AG8, CHAR( 13 ), "" ), CHAR( 10 ), "\n" ), "'", "\'" ) &amp; "', textZhG1: '" &amp; SUBSTITUTE( SUBSTITUTE( SUBSTITUTE( AI8, CHAR( 13 ), "" ), CHAR( 10 ), "\n" ), "'", "\'" )&amp; "', textKo: '" &amp; SUBSTITUTE( SUBSTITUTE( SUBSTITUTE( AK8, CHAR( 13 ), "" ), CHAR( 10 ), "\n" ), "'", "\'" ) &amp; "', textEn: '" &amp; SUBSTITUTE( SUBSTITUTE( SUBSTITUTE( AM8, CHAR( 13 ), "" ), CHAR( 10 ), "\n" ), "'", "\'" ) &amp; "'" &amp; IF( OR( W8 &lt;&gt; "", AI8 &lt;&gt; "" ), ", textOpened: '" &amp; SUBSTITUTE( SUBSTITUTE( SUBSTITUTE( AO8, CHAR( 13 ), "" ), CHAR( 10 ), "\n" ), "'", "\'" ) &amp; "', textOpenedZh: '" &amp; SUBSTITUTE( SUBSTITUTE( SUBSTITUTE( AP8, CHAR( 13 ), "" ), CHAR( 10 ), "\n" ), "'", "\'" )  &amp; "', textOpenedZhG1: '" &amp; SUBSTITUTE( SUBSTITUTE( SUBSTITUTE( AQ8, CHAR( 13 ), "" ), CHAR( 10 ), "\n" ), "'", "\'" ) &amp; "', textOpenedKo: '" &amp; SUBSTITUTE( SUBSTITUTE( SUBSTITUTE( AR8, CHAR( 13 ), "" ), CHAR( 10 ), "\n" ), "'", "\'" ) &amp; "', textOpenedEn: '" &amp; SUBSTITUTE( SUBSTITUTE( SUBSTITUTE( AS8, CHAR( 13 ), "" ), CHAR( 10 ), "\n" ), "'", "\'" ) &amp; "'", "" ) &amp; IF( Z8 = "○", ", sealable: true", "" ) &amp; IF( AA8 = "○", ", removable: true", "" ) &amp; "}," )</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55" t="s">
        <v>165</v>
      </c>
      <c r="B9" s="44" t="s">
        <v>155</v>
      </c>
      <c r="C9" s="44"/>
      <c r="D9" s="44"/>
      <c r="E9" s="44" t="s">
        <v>166</v>
      </c>
      <c r="F9" s="44"/>
      <c r="G9" s="50" t="s">
        <v>167</v>
      </c>
      <c r="H9" s="51"/>
      <c r="I9" s="50" t="s">
        <v>168</v>
      </c>
      <c r="J9" s="51" t="s">
        <v>169</v>
      </c>
      <c r="K9" s="56" t="s">
        <v>170</v>
      </c>
      <c r="L9" s="44"/>
      <c r="M9" s="44" t="s">
        <v>94</v>
      </c>
      <c r="N9" s="44"/>
      <c r="O9" s="44"/>
      <c r="P9" s="44"/>
      <c r="Q9" s="44"/>
      <c r="R9" s="44" t="s">
        <v>126</v>
      </c>
      <c r="S9" s="44" t="s">
        <v>171</v>
      </c>
      <c r="T9" s="44"/>
      <c r="U9" s="57"/>
      <c r="V9" s="44"/>
      <c r="W9" s="57"/>
      <c r="X9" s="44"/>
      <c r="Y9" s="44"/>
      <c r="Z9" s="44" t="s">
        <v>172</v>
      </c>
      <c r="AA9" s="44"/>
      <c r="AB9" s="44"/>
      <c r="AC9" s="44"/>
      <c r="AD9" s="44"/>
      <c r="AE9" s="47" t="s">
        <v>173</v>
      </c>
      <c r="AF9" s="49"/>
      <c r="AG9" s="58" t="s">
        <v>174</v>
      </c>
      <c r="AH9" s="49"/>
      <c r="AI9" s="26"/>
      <c r="AJ9" s="49"/>
      <c r="AK9" s="49" t="s">
        <v>175</v>
      </c>
      <c r="AL9" s="59"/>
      <c r="AM9" s="56" t="s">
        <v>176</v>
      </c>
      <c r="AN9" s="21"/>
      <c r="AO9" s="57"/>
      <c r="AP9" s="57"/>
      <c r="AQ9" s="57"/>
      <c r="AR9" s="57"/>
      <c r="AS9" s="57"/>
      <c r="AT9" s="30" t="str">
        <f aca="false">IF( A9 = "", "", "'" &amp; A9 &amp; "': {megami: '" &amp; B9 &amp; "'" &amp; IF( C9 &lt;&gt; "", ", anotherID: '" &amp; C9 &amp; "', replace: '" &amp; D9 &amp; "'", "" ) &amp; ", name: '" &amp; SUBSTITUTE( E9, "'", "\'" ) &amp; "', nameEn: '" &amp; SUBSTITUTE( K9, "'", "\'" ) &amp; "', nameZh: '" &amp; SUBSTITUTE( G9, "'", "\'" ) &amp; "', nameZhG1: '" &amp; SUBSTITUTE( H9, "'", "\'" )&amp; "', nameKo: '" &amp; SUBSTITUTE( J9, "'", "\'" ) &amp; "', ruby: '" &amp; F9 &amp; "', rubyEn: '" &amp; L9 &amp; "', baseType: '" &amp; VLOOKUP( M9, マスタ!$A$1:$B$99, 2, 0 ) &amp; "'" &amp; IF( N9 = "○", ", extra: true", "" ) &amp; IF( O9 &lt;&gt; "", ", extraFrom: '" &amp; O9 &amp; "'", "" ) &amp; IF( P9 &lt;&gt; "", ", exchangabaleTo: '" &amp; P9 &amp; "'", "" ) &amp; IF( Q9 = "○", ", poison: true", "" ) &amp;IF(R9&lt;&gt;"", ", type: '"&amp;VLOOKUP(R9,マスタ!$D$1:$E$99,2,0)&amp;"'", "")&amp;IF(S9&lt;&gt;"",", subType: '"&amp;VLOOKUP(S9,マスタ!$D$1:$E$99,2,0)&amp;"'","") &amp; IF( T9 &lt;&gt; "", ", range: '" &amp; T9 &amp; "'" &amp; IF( U9 &lt;&gt; "", ", rangeOpened: '" &amp; U9 &amp; "'", "" ), "" ) &amp; IF( V9 &lt;&gt; "", ", damage: '" &amp; V9 &amp; "'" &amp; IF( OR( W9 &lt;&gt; "", AI9 &lt;&gt; "" ), ", damageOpened: '" &amp; W9 &amp; "'", "" ), "" ) &amp; IF( X9 &lt;&gt; "", ", capacity: '" &amp; X9 &amp; "'", "" ) &amp; IF( Y9 &lt;&gt; "", ", cost: '" &amp; Y9 &amp; "'", "" ) &amp; ", text: '" &amp; SUBSTITUTE( SUBSTITUTE( AE9, CHAR( 13 ), "" ), CHAR( 10 ), "\n" ) &amp; "', textZh: '" &amp; SUBSTITUTE( SUBSTITUTE( SUBSTITUTE( AG9, CHAR( 13 ), "" ), CHAR( 10 ), "\n" ), "'", "\'" ) &amp; "', textZhG1: '" &amp; SUBSTITUTE( SUBSTITUTE( SUBSTITUTE( AI9, CHAR( 13 ), "" ), CHAR( 10 ), "\n" ), "'", "\'" )&amp; "', textKo: '" &amp; SUBSTITUTE( SUBSTITUTE( SUBSTITUTE( AK9, CHAR( 13 ), "" ), CHAR( 10 ), "\n" ), "'", "\'" ) &amp; "', textEn: '" &amp; SUBSTITUTE( SUBSTITUTE( SUBSTITUTE( AM9, CHAR( 13 ), "" ), CHAR( 10 ), "\n" ), "'", "\'" ) &amp; "'" &amp; IF( OR( W9 &lt;&gt; "", AI9 &lt;&gt; "" ), ", textOpened: '" &amp; SUBSTITUTE( SUBSTITUTE( SUBSTITUTE( AO9, CHAR( 13 ), "" ), CHAR( 10 ), "\n" ), "'", "\'" ) &amp; "', textOpenedZh: '" &amp; SUBSTITUTE( SUBSTITUTE( SUBSTITUTE( AP9, CHAR( 13 ), "" ), CHAR( 10 ), "\n" ), "'", "\'" )  &amp; "', textOpenedZhG1: '" &amp; SUBSTITUTE( SUBSTITUTE( SUBSTITUTE( AQ9, CHAR( 13 ), "" ), CHAR( 10 ), "\n" ), "'", "\'" ) &amp; "', textOpenedKo: '" &amp; SUBSTITUTE( SUBSTITUTE( SUBSTITUTE( AR9, CHAR( 13 ), "" ), CHAR( 10 ), "\n" ), "'", "\'" ) &amp; "', textOpenedEn: '" &amp; SUBSTITUTE( SUBSTITUTE( SUBSTITUTE( AS9, CHAR( 13 ), "" ), CHAR( 10 ), "\n" ), "'", "\'" ) &amp; "'", "" ) &amp; IF( Z9 = "○", ", sealable: true", "" ) &amp; IF( AA9 = "○", ", removable: true", "" ) &amp; "}," )</f>
        <v>'24-shisui-o-s-1': {megami: 'shisui', name: 'ハドマギリ', nameEn: 'Seventh Circle - Padma', nameZh: '红莲狱斩切', nameZhG1: '', nameKo: '하도마기리', ruby: '', rubyEn: '', baseType: 'special', type: 'action', subType: 'reaction',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55" t="s">
        <v>177</v>
      </c>
      <c r="B10" s="44" t="s">
        <v>155</v>
      </c>
      <c r="C10" s="44"/>
      <c r="D10" s="44"/>
      <c r="E10" s="44" t="s">
        <v>178</v>
      </c>
      <c r="F10" s="44"/>
      <c r="G10" s="50" t="s">
        <v>179</v>
      </c>
      <c r="H10" s="51"/>
      <c r="I10" s="50" t="s">
        <v>180</v>
      </c>
      <c r="J10" s="51" t="s">
        <v>181</v>
      </c>
      <c r="K10" s="56" t="s">
        <v>182</v>
      </c>
      <c r="L10" s="44"/>
      <c r="M10" s="44" t="s">
        <v>94</v>
      </c>
      <c r="N10" s="44"/>
      <c r="O10" s="44"/>
      <c r="P10" s="44"/>
      <c r="Q10" s="44"/>
      <c r="R10" s="44" t="s">
        <v>80</v>
      </c>
      <c r="S10" s="44"/>
      <c r="T10" s="44" t="s">
        <v>183</v>
      </c>
      <c r="U10" s="57"/>
      <c r="V10" s="44" t="s">
        <v>184</v>
      </c>
      <c r="W10" s="57"/>
      <c r="X10" s="44"/>
      <c r="Y10" s="44"/>
      <c r="Z10" s="44" t="s">
        <v>185</v>
      </c>
      <c r="AA10" s="44"/>
      <c r="AB10" s="44"/>
      <c r="AC10" s="44"/>
      <c r="AD10" s="44"/>
      <c r="AE10" s="47" t="s">
        <v>186</v>
      </c>
      <c r="AF10" s="49"/>
      <c r="AG10" s="58" t="s">
        <v>187</v>
      </c>
      <c r="AH10" s="49"/>
      <c r="AI10" s="26"/>
      <c r="AJ10" s="49"/>
      <c r="AK10" s="49" t="s">
        <v>188</v>
      </c>
      <c r="AL10" s="59"/>
      <c r="AM10" s="56" t="s">
        <v>189</v>
      </c>
      <c r="AN10" s="21"/>
      <c r="AO10" s="57"/>
      <c r="AP10" s="57"/>
      <c r="AQ10" s="57"/>
      <c r="AR10" s="57"/>
      <c r="AS10" s="57"/>
      <c r="AT10" s="30" t="str">
        <f aca="false">IF( A10 = "", "", "'" &amp; A10 &amp; "': {megami: '" &amp; B10 &amp; "'" &amp; IF( C10 &lt;&gt; "", ", anotherID: '" &amp; C10 &amp; "', replace: '" &amp; D10 &amp; "'", "" ) &amp; ", name: '" &amp; SUBSTITUTE( E10, "'", "\'" ) &amp; "', nameEn: '" &amp; SUBSTITUTE( K10, "'", "\'" ) &amp; "', nameZh: '" &amp; SUBSTITUTE( G10, "'", "\'" ) &amp; "', nameZhG1: '" &amp; SUBSTITUTE( H10, "'", "\'" )&amp; "', nameKo: '" &amp; SUBSTITUTE( J10, "'", "\'" ) &amp; "', ruby: '" &amp; F10 &amp; "', rubyEn: '" &amp; L10 &amp; "', baseType: '" &amp; VLOOKUP( M10, マスタ!$A$1:$B$99, 2, 0 ) &amp; "'" &amp; IF( N10 = "○", ", extra: true", "" ) &amp; IF( O10 &lt;&gt; "", ", extraFrom: '" &amp; O10 &amp; "'", "" ) &amp; IF( P10 &lt;&gt; "", ", exchangabaleTo: '" &amp; P10 &amp; "'", "" ) &amp; IF( Q10 = "○", ", poison: true", "" ) &amp;IF(R10&lt;&gt;"", ", type: '"&amp;VLOOKUP(R10,マスタ!$D$1:$E$99,2,0)&amp;"'", "")&amp;IF(S10&lt;&gt;"",", subType: '"&amp;VLOOKUP(S10,マスタ!$D$1:$E$99,2,0)&amp;"'","") &amp; IF( T10 &lt;&gt; "", ", range: '" &amp; T10 &amp; "'" &amp; IF( U10 &lt;&gt; "", ", rangeOpened: '" &amp; U10 &amp; "'", "" ), "" ) &amp; IF( V10 &lt;&gt; "", ", damage: '" &amp; V10 &amp; "'" &amp; IF( OR( W10 &lt;&gt; "", AI10 &lt;&gt; "" ), ", damageOpened: '" &amp; W10 &amp; "'", "" ), "" ) &amp; IF( X10 &lt;&gt; "", ", capacity: '" &amp; X10 &amp; "'", "" ) &amp; IF( Y10 &lt;&gt; "", ", cost: '" &amp; Y10 &amp; "'", "" ) &amp; ", text: '" &amp; SUBSTITUTE( SUBSTITUTE( AE10, CHAR( 13 ), "" ), CHAR( 10 ), "\n" ) &amp; "', textZh: '" &amp; SUBSTITUTE( SUBSTITUTE( SUBSTITUTE( AG10, CHAR( 13 ), "" ), CHAR( 10 ), "\n" ), "'", "\'" ) &amp; "', textZhG1: '" &amp; SUBSTITUTE( SUBSTITUTE( SUBSTITUTE( AI10, CHAR( 13 ), "" ), CHAR( 10 ), "\n" ), "'", "\'" )&amp; "', textKo: '" &amp; SUBSTITUTE( SUBSTITUTE( SUBSTITUTE( AK10, CHAR( 13 ), "" ), CHAR( 10 ), "\n" ), "'", "\'" ) &amp; "', textEn: '" &amp; SUBSTITUTE( SUBSTITUTE( SUBSTITUTE( AM10, CHAR( 13 ), "" ), CHAR( 10 ), "\n" ), "'", "\'" ) &amp; "'" &amp; IF( OR( W10 &lt;&gt; "", AI10 &lt;&gt; "" ), ", textOpened: '" &amp; SUBSTITUTE( SUBSTITUTE( SUBSTITUTE( AO10, CHAR( 13 ), "" ), CHAR( 10 ), "\n" ), "'", "\'" ) &amp; "', textOpenedZh: '" &amp; SUBSTITUTE( SUBSTITUTE( SUBSTITUTE( AP10, CHAR( 13 ), "" ), CHAR( 10 ), "\n" ), "'", "\'" )  &amp; "', textOpenedZhG1: '" &amp; SUBSTITUTE( SUBSTITUTE( SUBSTITUTE( AQ10, CHAR( 13 ), "" ), CHAR( 10 ), "\n" ), "'", "\'" ) &amp; "', textOpenedKo: '" &amp; SUBSTITUTE( SUBSTITUTE( SUBSTITUTE( AR10, CHAR( 13 ), "" ), CHAR( 10 ), "\n" ), "'", "\'" ) &amp; "', textOpenedEn: '" &amp; SUBSTITUTE( SUBSTITUTE( SUBSTITUTE( AS10, CHAR( 13 ), "" ), CHAR( 10 ), "\n" ), "'", "\'" ) &amp; "'", "" ) &amp; IF( Z10 = "○", ", sealable: true", "" ) &amp; IF( AA10 = "○", ", removable: true", "" ) &amp; "}," )</f>
        <v>'24-shisui-o-s-2': {megami: 'shisui', name: 'ウバラザキ', nameEn: 'Sixth Circle - Utpala', nameZh: '青莲狱花开', nameZhG1: '', nameKo: '우바라자키', ruby: '', rubyEn: '', baseType: 'special', type: 'attack', range: '1-4', damage: '{2/1}',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33" customFormat="true" ht="13.5" hidden="false" customHeight="false" outlineLevel="0" collapsed="false">
      <c r="A11" s="44"/>
      <c r="B11" s="44"/>
      <c r="C11" s="44"/>
      <c r="D11" s="44"/>
      <c r="E11" s="44"/>
      <c r="F11" s="44"/>
      <c r="G11" s="50"/>
      <c r="H11" s="51"/>
      <c r="I11" s="50"/>
      <c r="J11" s="51"/>
      <c r="K11" s="52"/>
      <c r="L11" s="44"/>
      <c r="M11" s="44"/>
      <c r="N11" s="44"/>
      <c r="O11" s="44"/>
      <c r="P11" s="44"/>
      <c r="Q11" s="44"/>
      <c r="R11" s="44"/>
      <c r="S11" s="44"/>
      <c r="T11" s="44"/>
      <c r="U11" s="43"/>
      <c r="V11" s="44"/>
      <c r="W11" s="43"/>
      <c r="X11" s="44"/>
      <c r="Y11" s="44"/>
      <c r="Z11" s="44"/>
      <c r="AA11" s="44"/>
      <c r="AB11" s="44"/>
      <c r="AC11" s="44"/>
      <c r="AD11" s="44"/>
      <c r="AE11" s="47"/>
      <c r="AF11" s="49"/>
      <c r="AG11" s="58"/>
      <c r="AH11" s="49"/>
      <c r="AI11" s="26"/>
      <c r="AJ11" s="49"/>
      <c r="AK11" s="60"/>
      <c r="AL11" s="49"/>
      <c r="AM11" s="59"/>
      <c r="AN11" s="21"/>
      <c r="AO11" s="43"/>
      <c r="AP11" s="43"/>
      <c r="AQ11" s="43"/>
      <c r="AR11" s="43"/>
      <c r="AS11" s="43"/>
      <c r="AT11" s="30" t="str">
        <f aca="false">IF( A11 = "", "", "'" &amp; A11 &amp; "': {megami: '" &amp; B11 &amp; "'" &amp; IF( C11 &lt;&gt; "", ", anotherID: '" &amp; C11 &amp; "', replace: '" &amp; D11 &amp; "'", "" ) &amp; ", name: '" &amp; SUBSTITUTE( E11, "'", "\'" ) &amp; "', nameEn: '" &amp; SUBSTITUTE( K11, "'", "\'" ) &amp; "', nameZh: '" &amp; SUBSTITUTE( G11, "'", "\'" ) &amp; "', nameZhG1: '" &amp; SUBSTITUTE( H11, "'", "\'" )&amp; "', nameKo: '" &amp; SUBSTITUTE( J11, "'", "\'" ) &amp; "', ruby: '" &amp; F11 &amp; "', rubyEn: '" &amp; L11 &amp; "', baseType: '" &amp; VLOOKUP( M11, マスタ!$A$1:$B$99, 2, 0 ) &amp; "'" &amp; IF( N11 = "○", ", extra: true", "" ) &amp; IF( O11 &lt;&gt; "", ", extraFrom: '" &amp; O11 &amp; "'", "" ) &amp; IF( P11 &lt;&gt; "", ", exchangabaleTo: '" &amp; P11 &amp; "'", "" ) &amp; IF( Q11 = "○", ", poison: true", "" ) &amp;IF(R11&lt;&gt;"", ", type: '"&amp;VLOOKUP(R11,マスタ!$D$1:$E$99,2,0)&amp;"'", "")&amp;IF(S11&lt;&gt;"",", subType: '"&amp;VLOOKUP(S11,マスタ!$D$1:$E$99,2,0)&amp;"'","") &amp; IF( T11 &lt;&gt; "", ", range: '" &amp; T11 &amp; "'" &amp; IF( U11 &lt;&gt; "", ", rangeOpened: '" &amp; U11 &amp; "'", "" ), "" ) &amp; IF( V11 &lt;&gt; "", ", damage: '" &amp; V11 &amp; "'" &amp; IF( OR( W11 &lt;&gt; "", AI11 &lt;&gt; "" ), ", damageOpened: '" &amp; W11 &amp; "'", "" ), "" ) &amp; IF( X11 &lt;&gt; "", ", capacity: '" &amp; X11 &amp; "'", "" ) &amp; IF( Y11 &lt;&gt; "", ", cost: '" &amp; Y11 &amp; "'", "" ) &amp; ", text: '" &amp; SUBSTITUTE( SUBSTITUTE( AE11, CHAR( 13 ), "" ), CHAR( 10 ), "\n" ) &amp; "', textZh: '" &amp; SUBSTITUTE( SUBSTITUTE( SUBSTITUTE( AG11, CHAR( 13 ), "" ), CHAR( 10 ), "\n" ), "'", "\'" ) &amp; "', textZhG1: '" &amp; SUBSTITUTE( SUBSTITUTE( SUBSTITUTE( AI11, CHAR( 13 ), "" ), CHAR( 10 ), "\n" ), "'", "\'" )&amp; "', textKo: '" &amp; SUBSTITUTE( SUBSTITUTE( SUBSTITUTE( AK11, CHAR( 13 ), "" ), CHAR( 10 ), "\n" ), "'", "\'" ) &amp; "', textEn: '" &amp; SUBSTITUTE( SUBSTITUTE( SUBSTITUTE( AM11, CHAR( 13 ), "" ), CHAR( 10 ), "\n" ), "'", "\'" ) &amp; "'" &amp; IF( OR( W11 &lt;&gt; "", AI11 &lt;&gt; "" ), ", textOpened: '" &amp; SUBSTITUTE( SUBSTITUTE( SUBSTITUTE( AO11, CHAR( 13 ), "" ), CHAR( 10 ), "\n" ), "'", "\'" ) &amp; "', textOpenedZh: '" &amp; SUBSTITUTE( SUBSTITUTE( SUBSTITUTE( AP11, CHAR( 13 ), "" ), CHAR( 10 ), "\n" ), "'", "\'" )  &amp; "', textOpenedZhG1: '" &amp; SUBSTITUTE( SUBSTITUTE( SUBSTITUTE( AQ11, CHAR( 13 ), "" ), CHAR( 10 ), "\n" ), "'", "\'" ) &amp; "', textOpenedKo: '" &amp; SUBSTITUTE( SUBSTITUTE( SUBSTITUTE( AR11, CHAR( 13 ), "" ), CHAR( 10 ), "\n" ), "'", "\'" ) &amp; "', textOpenedEn: '" &amp; SUBSTITUTE( SUBSTITUTE( SUBSTITUTE( AS11, CHAR( 13 ), "" ), CHAR( 10 ), "\n" ), "'", "\'" ) &amp; "'", "" ) &amp; IF( Z11 = "○", ", sealable: true", "" ) &amp; IF( AA11 = "○", ", removable: true", "" ) &amp; "}," )</f>
        <v/>
      </c>
      <c r="AU11" s="31" t="str">
        <f aca="false">IF($A11&lt;&gt;"", "    /** 《"&amp;$E11&amp;"》 */ export const "&amp;SUBSTITUTE(UPPER(IF(MID($A11, 3, 1)="-", RIGHT($A11,LEN($A11)-3), $A11)), "-", "_")&amp;": TCardId = '"&amp;$A11&amp;"';", "")</f>
        <v/>
      </c>
      <c r="AV11" s="32" t="str">
        <f aca="false">IF($A11&lt;&gt;"", "    | '"&amp;$A11&amp;"'", "")</f>
        <v/>
      </c>
      <c r="XFD11" s="14"/>
    </row>
    <row r="12" customFormat="false" ht="42.15" hidden="false" customHeight="false" outlineLevel="0" collapsed="false">
      <c r="A12" s="44" t="s">
        <v>190</v>
      </c>
      <c r="B12" s="44" t="s">
        <v>30</v>
      </c>
      <c r="C12" s="44"/>
      <c r="D12" s="44"/>
      <c r="E12" s="44" t="s">
        <v>191</v>
      </c>
      <c r="F12" s="44" t="s">
        <v>192</v>
      </c>
      <c r="G12" s="61"/>
      <c r="H12" s="45"/>
      <c r="I12" s="61"/>
      <c r="J12" s="61"/>
      <c r="K12" s="62"/>
      <c r="L12" s="63"/>
      <c r="M12" s="34" t="s">
        <v>79</v>
      </c>
      <c r="N12" s="44"/>
      <c r="O12" s="44"/>
      <c r="P12" s="44"/>
      <c r="Q12" s="44"/>
      <c r="R12" s="44" t="s">
        <v>80</v>
      </c>
      <c r="S12" s="45"/>
      <c r="T12" s="44" t="s">
        <v>193</v>
      </c>
      <c r="U12" s="43"/>
      <c r="V12" s="44" t="s">
        <v>194</v>
      </c>
      <c r="W12" s="43"/>
      <c r="X12" s="44"/>
      <c r="Y12" s="44"/>
      <c r="Z12" s="44"/>
      <c r="AA12" s="44"/>
      <c r="AB12" s="44"/>
      <c r="AC12" s="44"/>
      <c r="AD12" s="44"/>
      <c r="AE12" s="47" t="s">
        <v>195</v>
      </c>
      <c r="AF12" s="49"/>
      <c r="AG12" s="63"/>
      <c r="AH12" s="49"/>
      <c r="AI12" s="26"/>
      <c r="AJ12" s="49"/>
      <c r="AK12" s="64"/>
      <c r="AL12" s="49"/>
      <c r="AM12" s="63"/>
      <c r="AN12" s="21"/>
      <c r="AO12" s="43"/>
      <c r="AP12" s="43"/>
      <c r="AQ12" s="43"/>
      <c r="AR12" s="43"/>
      <c r="AS12" s="43"/>
      <c r="AT12" s="30" t="str">
        <f aca="false">IF( A12 = "", "", "'" &amp; A12 &amp; "': {megami: '" &amp; B12 &amp; "'" &amp; IF( C12 &lt;&gt; "", ", anotherID: '" &amp; C12 &amp; "', replace: '" &amp; D12 &amp; "'", "" ) &amp; ", name: '" &amp; SUBSTITUTE( E12, "'", "\'" ) &amp; "', nameEn: '" &amp; SUBSTITUTE( K12, "'", "\'" ) &amp; "', nameZh: '" &amp; SUBSTITUTE( G12, "'", "\'" ) &amp; "', nameZhG1: '" &amp; SUBSTITUTE( H12, "'", "\'" )&amp; "', nameKo: '" &amp; SUBSTITUTE( J12, "'", "\'" ) &amp; "', ruby: '" &amp; F12 &amp; "', rubyEn: '" &amp; L12 &amp; "', baseType: '" &amp; VLOOKUP( M12, マスタ!$A$1:$B$99, 2, 0 ) &amp; "'" &amp; IF( N12 = "○", ", extra: true", "" ) &amp; IF( O12 &lt;&gt; "", ", extraFrom: '" &amp; O12 &amp; "'", "" ) &amp; IF( P12 &lt;&gt; "", ", exchangabaleTo: '" &amp; P12 &amp; "'", "" ) &amp; IF( Q12 = "○", ", poison: true", "" ) &amp;IF(R12&lt;&gt;"", ", type: '"&amp;VLOOKUP(R12,マスタ!$D$1:$E$99,2,0)&amp;"'", "")&amp;IF(S12&lt;&gt;"",", subType: '"&amp;VLOOKUP(S12,マスタ!$D$1:$E$99,2,0)&amp;"'","") &amp; IF( T12 &lt;&gt; "", ", range: '" &amp; T12 &amp; "'" &amp; IF( U12 &lt;&gt; "", ", rangeOpened: '" &amp; U12 &amp; "'", "" ), "" ) &amp; IF( V12 &lt;&gt; "", ", damage: '" &amp; V12 &amp; "'" &amp; IF( OR( W12 &lt;&gt; "", AI12 &lt;&gt; "" ), ", damageOpened: '" &amp; W12 &amp; "'", "" ), "" ) &amp; IF( X12 &lt;&gt; "", ", capacity: '" &amp; X12 &amp; "'", "" ) &amp; IF( Y12 &lt;&gt; "", ", cost: '" &amp; Y12 &amp; "'", "" ) &amp; ", text: '" &amp; SUBSTITUTE( SUBSTITUTE( AE12, CHAR( 13 ), "" ), CHAR( 10 ), "\n" ) &amp; "', textZh: '" &amp; SUBSTITUTE( SUBSTITUTE( SUBSTITUTE( AG12, CHAR( 13 ), "" ), CHAR( 10 ), "\n" ), "'", "\'" ) &amp; "', textZhG1: '" &amp; SUBSTITUTE( SUBSTITUTE( SUBSTITUTE( AI12, CHAR( 13 ), "" ), CHAR( 10 ), "\n" ), "'", "\'" )&amp; "', textKo: '" &amp; SUBSTITUTE( SUBSTITUTE( SUBSTITUTE( AK12, CHAR( 13 ), "" ), CHAR( 10 ), "\n" ), "'", "\'" ) &amp; "', textEn: '" &amp; SUBSTITUTE( SUBSTITUTE( SUBSTITUTE( AM12, CHAR( 13 ), "" ), CHAR( 10 ), "\n" ), "'", "\'" ) &amp; "'" &amp; IF( OR( W12 &lt;&gt; "", AI12 &lt;&gt; "" ), ", textOpened: '" &amp; SUBSTITUTE( SUBSTITUTE( SUBSTITUTE( AO12, CHAR( 13 ), "" ), CHAR( 10 ), "\n" ), "'", "\'" ) &amp; "', textOpenedZh: '" &amp; SUBSTITUTE( SUBSTITUTE( SUBSTITUTE( AP12, CHAR( 13 ), "" ), CHAR( 10 ), "\n" ), "'", "\'" )  &amp; "', textOpenedZhG1: '" &amp; SUBSTITUTE( SUBSTITUTE( SUBSTITUTE( AQ12, CHAR( 13 ), "" ), CHAR( 10 ), "\n" ), "'", "\'" ) &amp; "', textOpenedKo: '" &amp; SUBSTITUTE( SUBSTITUTE( SUBSTITUTE( AR12, CHAR( 13 ), "" ), CHAR( 10 ), "\n" ), "'", "\'" ) &amp; "', textOpenedEn: '" &amp; SUBSTITUTE( SUBSTITUTE( SUBSTITUTE( AS12, CHAR( 13 ), "" ), CHAR( 10 ), "\n" ), "'", "\'" ) &amp; "'", "" ) &amp; IF( Z12 = "○", ", sealable: true", "" ) &amp; IF( AA12 = "○", ", removable: true", "" ) &amp; "}," )</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12" s="31" t="str">
        <f aca="false">IF($A12&lt;&gt;"", "    /** 《"&amp;$E12&amp;"》 */ export const "&amp;SUBSTITUTE(UPPER(IF(MID($A12, 3, 1)="-", RIGHT($A12,LEN($A12)-3), $A12)), "-", "_")&amp;": TCardId = '"&amp;$A12&amp;"';", "")</f>
        <v>/** 《弓流し》 */ export const MISORA_O_N_1: TCardId = '25-misora-o-n-1';</v>
      </c>
      <c r="AV12" s="32" t="str">
        <f aca="false">IF($A12&lt;&gt;"", "    | '"&amp;$A12&amp;"'", "")</f>
        <v>| '25-misora-o-n-1'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c r="XFD12" s="33"/>
    </row>
    <row r="13" customFormat="false" ht="13.8" hidden="false" customHeight="false" outlineLevel="0" collapsed="false">
      <c r="A13" s="44" t="s">
        <v>196</v>
      </c>
      <c r="B13" s="44" t="s">
        <v>30</v>
      </c>
      <c r="C13" s="44"/>
      <c r="D13" s="44"/>
      <c r="E13" s="44" t="s">
        <v>197</v>
      </c>
      <c r="F13" s="44" t="s">
        <v>198</v>
      </c>
      <c r="G13" s="61"/>
      <c r="H13" s="45"/>
      <c r="I13" s="61"/>
      <c r="J13" s="61"/>
      <c r="K13" s="62"/>
      <c r="L13" s="63"/>
      <c r="M13" s="34" t="s">
        <v>79</v>
      </c>
      <c r="N13" s="44"/>
      <c r="O13" s="44"/>
      <c r="P13" s="44"/>
      <c r="Q13" s="44"/>
      <c r="R13" s="44" t="s">
        <v>80</v>
      </c>
      <c r="S13" s="45"/>
      <c r="T13" s="44" t="s">
        <v>199</v>
      </c>
      <c r="U13" s="43"/>
      <c r="V13" s="44" t="s">
        <v>194</v>
      </c>
      <c r="W13" s="43"/>
      <c r="X13" s="44"/>
      <c r="Y13" s="44"/>
      <c r="Z13" s="44"/>
      <c r="AA13" s="44"/>
      <c r="AB13" s="44"/>
      <c r="AC13" s="44"/>
      <c r="AD13" s="44"/>
      <c r="AE13" s="47" t="s">
        <v>200</v>
      </c>
      <c r="AF13" s="49"/>
      <c r="AG13" s="63"/>
      <c r="AH13" s="49"/>
      <c r="AI13" s="26"/>
      <c r="AJ13" s="49"/>
      <c r="AK13" s="64"/>
      <c r="AL13" s="49"/>
      <c r="AM13" s="63"/>
      <c r="AN13" s="21"/>
      <c r="AO13" s="43"/>
      <c r="AP13" s="43"/>
      <c r="AQ13" s="43"/>
      <c r="AR13" s="43"/>
      <c r="AS13" s="43"/>
      <c r="AT13" s="30" t="str">
        <f aca="false">IF( A13 = "", "", "'" &amp; A13 &amp; "': {megami: '" &amp; B13 &amp; "'" &amp; IF( C13 &lt;&gt; "", ", anotherID: '" &amp; C13 &amp; "', replace: '" &amp; D13 &amp; "'", "" ) &amp; ", name: '" &amp; SUBSTITUTE( E13, "'", "\'" ) &amp; "', nameEn: '" &amp; SUBSTITUTE( K13, "'", "\'" ) &amp; "', nameZh: '" &amp; SUBSTITUTE( G13, "'", "\'" ) &amp; "', nameZhG1: '" &amp; SUBSTITUTE( H13, "'", "\'" )&amp; "', nameKo: '" &amp; SUBSTITUTE( J13, "'", "\'" ) &amp; "', ruby: '" &amp; F13 &amp; "', rubyEn: '" &amp; L13 &amp; "', baseType: '" &amp; VLOOKUP( M13, マスタ!$A$1:$B$99, 2, 0 ) &amp; "'" &amp; IF( N13 = "○", ", extra: true", "" ) &amp; IF( O13 &lt;&gt; "", ", extraFrom: '" &amp; O13 &amp; "'", "" ) &amp; IF( P13 &lt;&gt; "", ", exchangabaleTo: '" &amp; P13 &amp; "'", "" ) &amp; IF( Q13 = "○", ", poison: true", "" ) &amp;IF(R13&lt;&gt;"", ", type: '"&amp;VLOOKUP(R13,マスタ!$D$1:$E$99,2,0)&amp;"'", "")&amp;IF(S13&lt;&gt;"",", subType: '"&amp;VLOOKUP(S13,マスタ!$D$1:$E$99,2,0)&amp;"'","") &amp; IF( T13 &lt;&gt; "", ", range: '" &amp; T13 &amp; "'" &amp; IF( U13 &lt;&gt; "", ", rangeOpened: '" &amp; U13 &amp; "'", "" ), "" ) &amp; IF( V13 &lt;&gt; "", ", damage: '" &amp; V13 &amp; "'" &amp; IF( OR( W13 &lt;&gt; "", AI13 &lt;&gt; "" ), ", damageOpened: '" &amp; W13 &amp; "'", "" ), "" ) &amp; IF( X13 &lt;&gt; "", ", capacity: '" &amp; X13 &amp; "'", "" ) &amp; IF( Y13 &lt;&gt; "", ", cost: '" &amp; Y13 &amp; "'", "" ) &amp; ", text: '" &amp; SUBSTITUTE( SUBSTITUTE( AE13, CHAR( 13 ), "" ), CHAR( 10 ), "\n" ) &amp; "', textZh: '" &amp; SUBSTITUTE( SUBSTITUTE( SUBSTITUTE( AG13, CHAR( 13 ), "" ), CHAR( 10 ), "\n" ), "'", "\'" ) &amp; "', textZhG1: '" &amp; SUBSTITUTE( SUBSTITUTE( SUBSTITUTE( AI13, CHAR( 13 ), "" ), CHAR( 10 ), "\n" ), "'", "\'" )&amp; "', textKo: '" &amp; SUBSTITUTE( SUBSTITUTE( SUBSTITUTE( AK13, CHAR( 13 ), "" ), CHAR( 10 ), "\n" ), "'", "\'" ) &amp; "', textEn: '" &amp; SUBSTITUTE( SUBSTITUTE( SUBSTITUTE( AM13, CHAR( 13 ), "" ), CHAR( 10 ), "\n" ), "'", "\'" ) &amp; "'" &amp; IF( OR( W13 &lt;&gt; "", AI13 &lt;&gt; "" ), ", textOpened: '" &amp; SUBSTITUTE( SUBSTITUTE( SUBSTITUTE( AO13, CHAR( 13 ), "" ), CHAR( 10 ), "\n" ), "'", "\'" ) &amp; "', textOpenedZh: '" &amp; SUBSTITUTE( SUBSTITUTE( SUBSTITUTE( AP13, CHAR( 13 ), "" ), CHAR( 10 ), "\n" ), "'", "\'" )  &amp; "', textOpenedZhG1: '" &amp; SUBSTITUTE( SUBSTITUTE( SUBSTITUTE( AQ13, CHAR( 13 ), "" ), CHAR( 10 ), "\n" ), "'", "\'" ) &amp; "', textOpenedKo: '" &amp; SUBSTITUTE( SUBSTITUTE( SUBSTITUTE( AR13, CHAR( 13 ), "" ), CHAR( 10 ), "\n" ), "'", "\'" ) &amp; "', textOpenedEn: '" &amp; SUBSTITUTE( SUBSTITUTE( SUBSTITUTE( AS13, CHAR( 13 ), "" ), CHAR( 10 ), "\n" ), "'", "\'" ) &amp; "'", "" ) &amp; IF( Z13 = "○", ", sealable: true", "" ) &amp; IF( AA13 = "○", ", removable: true", "" ) &amp; "}," )</f>
        <v>'25-misora-o-n-2': {megami: 'misora', name: '狙い蹴り', nameEn: '', nameZh: '', nameZhG1: '', nameKo: '', ruby: 'ねらいげり', rubyEn: '', baseType: 'normal', type: 'attack', range: '2-4', damage: '2/1', text: '【攻撃後】あなたの照準を1増加させるか、1減少させてもよい。', textZh: '', textZhG1: '', textKo: '', textEn: ''},</v>
      </c>
      <c r="AU13" s="31" t="str">
        <f aca="false">IF($A13&lt;&gt;"", "    /** 《"&amp;$E13&amp;"》 */ export const "&amp;SUBSTITUTE(UPPER(IF(MID($A13, 3, 1)="-", RIGHT($A13,LEN($A13)-3), $A13)), "-", "_")&amp;": TCardId = '"&amp;$A13&amp;"';", "")</f>
        <v>/** 《狙い蹴り》 */ export const MISORA_O_N_2: TCardId = '25-misora-o-n-2';</v>
      </c>
      <c r="AV13" s="32" t="str">
        <f aca="false">IF($A13&lt;&gt;"", "    | '"&amp;$A13&amp;"'", "")</f>
        <v>| '25-misora-o-n-2'</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c r="XFD13" s="33"/>
    </row>
    <row r="14" customFormat="false" ht="52.4" hidden="false" customHeight="false" outlineLevel="0" collapsed="false">
      <c r="A14" s="44" t="s">
        <v>201</v>
      </c>
      <c r="B14" s="44" t="s">
        <v>30</v>
      </c>
      <c r="C14" s="44"/>
      <c r="D14" s="44"/>
      <c r="E14" s="44" t="s">
        <v>202</v>
      </c>
      <c r="F14" s="44" t="s">
        <v>203</v>
      </c>
      <c r="G14" s="61"/>
      <c r="H14" s="45"/>
      <c r="I14" s="61"/>
      <c r="J14" s="61"/>
      <c r="K14" s="62"/>
      <c r="L14" s="63"/>
      <c r="M14" s="34" t="s">
        <v>79</v>
      </c>
      <c r="N14" s="44"/>
      <c r="O14" s="44"/>
      <c r="P14" s="44"/>
      <c r="Q14" s="44"/>
      <c r="R14" s="44" t="s">
        <v>80</v>
      </c>
      <c r="S14" s="44" t="s">
        <v>171</v>
      </c>
      <c r="T14" s="44" t="s">
        <v>204</v>
      </c>
      <c r="U14" s="43"/>
      <c r="V14" s="44" t="s">
        <v>83</v>
      </c>
      <c r="W14" s="43"/>
      <c r="X14" s="44"/>
      <c r="Y14" s="44"/>
      <c r="Z14" s="44"/>
      <c r="AA14" s="44"/>
      <c r="AB14" s="44"/>
      <c r="AC14" s="44"/>
      <c r="AD14" s="44"/>
      <c r="AE14" s="47" t="s">
        <v>205</v>
      </c>
      <c r="AF14" s="49"/>
      <c r="AG14" s="63"/>
      <c r="AH14" s="49"/>
      <c r="AI14" s="26"/>
      <c r="AJ14" s="49"/>
      <c r="AK14" s="64"/>
      <c r="AL14" s="49"/>
      <c r="AM14" s="63"/>
      <c r="AN14" s="21"/>
      <c r="AO14" s="43"/>
      <c r="AP14" s="43"/>
      <c r="AQ14" s="43"/>
      <c r="AR14" s="43"/>
      <c r="AS14" s="43"/>
      <c r="AT14" s="30" t="str">
        <f aca="false">IF( A14 = "", "", "'" &amp; A14 &amp; "': {megami: '" &amp; B14 &amp; "'" &amp; IF( C14 &lt;&gt; "", ", anotherID: '" &amp; C14 &amp; "', replace: '" &amp; D14 &amp; "'", "" ) &amp; ", name: '" &amp; SUBSTITUTE( E14, "'", "\'" ) &amp; "', nameEn: '" &amp; SUBSTITUTE( K14, "'", "\'" ) &amp; "', nameZh: '" &amp; SUBSTITUTE( G14, "'", "\'" ) &amp; "', nameZhG1: '" &amp; SUBSTITUTE( H14, "'", "\'" )&amp; "', nameKo: '" &amp; SUBSTITUTE( J14, "'", "\'" ) &amp; "', ruby: '" &amp; F14 &amp; "', rubyEn: '" &amp; L14 &amp; "', baseType: '" &amp; VLOOKUP( M14, マスタ!$A$1:$B$99, 2, 0 ) &amp; "'" &amp; IF( N14 = "○", ", extra: true", "" ) &amp; IF( O14 &lt;&gt; "", ", extraFrom: '" &amp; O14 &amp; "'", "" ) &amp; IF( P14 &lt;&gt; "", ", exchangabaleTo: '" &amp; P14 &amp; "'", "" ) &amp; IF( Q14 = "○", ", poison: true", "" ) &amp;IF(R14&lt;&gt;"", ", type: '"&amp;VLOOKUP(R14,マスタ!$D$1:$E$99,2,0)&amp;"'", "")&amp;IF(S14&lt;&gt;"",", subType: '"&amp;VLOOKUP(S14,マスタ!$D$1:$E$99,2,0)&amp;"'","") &amp; IF( T14 &lt;&gt; "", ", range: '" &amp; T14 &amp; "'" &amp; IF( U14 &lt;&gt; "", ", rangeOpened: '" &amp; U14 &amp; "'", "" ), "" ) &amp; IF( V14 &lt;&gt; "", ", damage: '" &amp; V14 &amp; "'" &amp; IF( OR( W14 &lt;&gt; "", AI14 &lt;&gt; "" ), ", damageOpened: '" &amp; W14 &amp; "'", "" ), "" ) &amp; IF( X14 &lt;&gt; "", ", capacity: '" &amp; X14 &amp; "'", "" ) &amp; IF( Y14 &lt;&gt; "", ", cost: '" &amp; Y14 &amp; "'", "" ) &amp; ", text: '" &amp; SUBSTITUTE( SUBSTITUTE( AE14, CHAR( 13 ), "" ), CHAR( 10 ), "\n" ) &amp; "', textZh: '" &amp; SUBSTITUTE( SUBSTITUTE( SUBSTITUTE( AG14, CHAR( 13 ), "" ), CHAR( 10 ), "\n" ), "'", "\'" ) &amp; "', textZhG1: '" &amp; SUBSTITUTE( SUBSTITUTE( SUBSTITUTE( AI14, CHAR( 13 ), "" ), CHAR( 10 ), "\n" ), "'", "\'" )&amp; "', textKo: '" &amp; SUBSTITUTE( SUBSTITUTE( SUBSTITUTE( AK14, CHAR( 13 ), "" ), CHAR( 10 ), "\n" ), "'", "\'" ) &amp; "', textEn: '" &amp; SUBSTITUTE( SUBSTITUTE( SUBSTITUTE( AM14, CHAR( 13 ), "" ), CHAR( 10 ), "\n" ), "'", "\'" ) &amp; "'" &amp; IF( OR( W14 &lt;&gt; "", AI14 &lt;&gt; "" ), ", textOpened: '" &amp; SUBSTITUTE( SUBSTITUTE( SUBSTITUTE( AO14, CHAR( 13 ), "" ), CHAR( 10 ), "\n" ), "'", "\'" ) &amp; "', textOpenedZh: '" &amp; SUBSTITUTE( SUBSTITUTE( SUBSTITUTE( AP14, CHAR( 13 ), "" ), CHAR( 10 ), "\n" ), "'", "\'" )  &amp; "', textOpenedZhG1: '" &amp; SUBSTITUTE( SUBSTITUTE( SUBSTITUTE( AQ14, CHAR( 13 ), "" ), CHAR( 10 ), "\n" ), "'", "\'" ) &amp; "', textOpenedKo: '" &amp; SUBSTITUTE( SUBSTITUTE( SUBSTITUTE( AR14, CHAR( 13 ), "" ), CHAR( 10 ), "\n" ), "'", "\'" ) &amp; "', textOpenedEn: '" &amp; SUBSTITUTE( SUBSTITUTE( SUBSTITUTE( AS14, CHAR( 13 ), "" ), CHAR( 10 ), "\n" ), "'", "\'" ) &amp; "'", "" ) &amp; IF( Z14 = "○", ", sealable: true", "" ) &amp; IF( AA14 = "○", ", removable: true", "" ) &amp; "}," )</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14" s="31" t="str">
        <f aca="false">IF($A14&lt;&gt;"", "    /** 《"&amp;$E14&amp;"》 */ export const "&amp;SUBSTITUTE(UPPER(IF(MID($A14, 3, 1)="-", RIGHT($A14,LEN($A14)-3), $A14)), "-", "_")&amp;": TCardId = '"&amp;$A14&amp;"';", "")</f>
        <v>    /** 《風孔》 */ export const MISORA_O_N_3: TCardId = '25-misora-o-n-3';</v>
      </c>
      <c r="AV14" s="32" t="str">
        <f aca="false">IF($A14&lt;&gt;"", "    | '"&amp;$A14&amp;"'", "")</f>
        <v>| '25-misora-o-n-3'</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c r="XFD14" s="33"/>
    </row>
    <row r="15" customFormat="false" ht="52.4" hidden="false" customHeight="false" outlineLevel="0" collapsed="false">
      <c r="A15" s="44" t="s">
        <v>206</v>
      </c>
      <c r="B15" s="44" t="s">
        <v>30</v>
      </c>
      <c r="C15" s="44"/>
      <c r="D15" s="44"/>
      <c r="E15" s="44" t="s">
        <v>207</v>
      </c>
      <c r="F15" s="44" t="s">
        <v>208</v>
      </c>
      <c r="G15" s="61"/>
      <c r="H15" s="45"/>
      <c r="I15" s="61"/>
      <c r="J15" s="61"/>
      <c r="K15" s="62"/>
      <c r="L15" s="63"/>
      <c r="M15" s="34" t="s">
        <v>79</v>
      </c>
      <c r="N15" s="44"/>
      <c r="O15" s="44"/>
      <c r="P15" s="44"/>
      <c r="Q15" s="44"/>
      <c r="R15" s="44" t="s">
        <v>80</v>
      </c>
      <c r="S15" s="45" t="s">
        <v>117</v>
      </c>
      <c r="T15" s="44" t="s">
        <v>209</v>
      </c>
      <c r="U15" s="43"/>
      <c r="V15" s="44" t="s">
        <v>210</v>
      </c>
      <c r="W15" s="43"/>
      <c r="X15" s="44"/>
      <c r="Y15" s="44"/>
      <c r="Z15" s="44"/>
      <c r="AA15" s="44"/>
      <c r="AB15" s="44"/>
      <c r="AC15" s="44"/>
      <c r="AD15" s="44"/>
      <c r="AE15" s="47" t="s">
        <v>211</v>
      </c>
      <c r="AF15" s="49"/>
      <c r="AG15" s="63"/>
      <c r="AH15" s="49"/>
      <c r="AI15" s="26"/>
      <c r="AJ15" s="49"/>
      <c r="AK15" s="64"/>
      <c r="AL15" s="49"/>
      <c r="AM15" s="63"/>
      <c r="AN15" s="21"/>
      <c r="AO15" s="43"/>
      <c r="AP15" s="43"/>
      <c r="AQ15" s="43"/>
      <c r="AR15" s="43"/>
      <c r="AS15" s="43"/>
      <c r="AT15" s="30" t="str">
        <f aca="false">IF( A15 = "", "", "'" &amp; A15 &amp; "': {megami: '" &amp; B15 &amp; "'" &amp; IF( C15 &lt;&gt; "", ", anotherID: '" &amp; C15 &amp; "', replace: '" &amp; D15 &amp; "'", "" ) &amp; ", name: '" &amp; SUBSTITUTE( E15, "'", "\'" ) &amp; "', nameEn: '" &amp; SUBSTITUTE( K15, "'", "\'" ) &amp; "', nameZh: '" &amp; SUBSTITUTE( G15, "'", "\'" ) &amp; "', nameZhG1: '" &amp; SUBSTITUTE( H15, "'", "\'" )&amp; "', nameKo: '" &amp; SUBSTITUTE( J15, "'", "\'" ) &amp; "', ruby: '" &amp; F15 &amp; "', rubyEn: '" &amp; L15 &amp; "', baseType: '" &amp; VLOOKUP( M15, マスタ!$A$1:$B$99, 2, 0 ) &amp; "'" &amp; IF( N15 = "○", ", extra: true", "" ) &amp; IF( O15 &lt;&gt; "", ", extraFrom: '" &amp; O15 &amp; "'", "" ) &amp; IF( P15 &lt;&gt; "", ", exchangabaleTo: '" &amp; P15 &amp; "'", "" ) &amp; IF( Q15 = "○", ", poison: true", "" ) &amp;IF(R15&lt;&gt;"", ", type: '"&amp;VLOOKUP(R15,マスタ!$D$1:$E$99,2,0)&amp;"'", "")&amp;IF(S15&lt;&gt;"",", subType: '"&amp;VLOOKUP(S15,マスタ!$D$1:$E$99,2,0)&amp;"'","") &amp; IF( T15 &lt;&gt; "", ", range: '" &amp; T15 &amp; "'" &amp; IF( U15 &lt;&gt; "", ", rangeOpened: '" &amp; U15 &amp; "'", "" ), "" ) &amp; IF( V15 &lt;&gt; "", ", damage: '" &amp; V15 &amp; "'" &amp; IF( OR( W15 &lt;&gt; "", AI15 &lt;&gt; "" ), ", damageOpened: '" &amp; W15 &amp; "'", "" ), "" ) &amp; IF( X15 &lt;&gt; "", ", capacity: '" &amp; X15 &amp; "'", "" ) &amp; IF( Y15 &lt;&gt; "", ", cost: '" &amp; Y15 &amp; "'", "" ) &amp; ", text: '" &amp; SUBSTITUTE( SUBSTITUTE( AE15, CHAR( 13 ), "" ), CHAR( 10 ), "\n" ) &amp; "', textZh: '" &amp; SUBSTITUTE( SUBSTITUTE( SUBSTITUTE( AG15, CHAR( 13 ), "" ), CHAR( 10 ), "\n" ), "'", "\'" ) &amp; "', textZhG1: '" &amp; SUBSTITUTE( SUBSTITUTE( SUBSTITUTE( AI15, CHAR( 13 ), "" ), CHAR( 10 ), "\n" ), "'", "\'" )&amp; "', textKo: '" &amp; SUBSTITUTE( SUBSTITUTE( SUBSTITUTE( AK15, CHAR( 13 ), "" ), CHAR( 10 ), "\n" ), "'", "\'" ) &amp; "', textEn: '" &amp; SUBSTITUTE( SUBSTITUTE( SUBSTITUTE( AM15, CHAR( 13 ), "" ), CHAR( 10 ), "\n" ), "'", "\'" ) &amp; "'" &amp; IF( OR( W15 &lt;&gt; "", AI15 &lt;&gt; "" ), ", textOpened: '" &amp; SUBSTITUTE( SUBSTITUTE( SUBSTITUTE( AO15, CHAR( 13 ), "" ), CHAR( 10 ), "\n" ), "'", "\'" ) &amp; "', textOpenedZh: '" &amp; SUBSTITUTE( SUBSTITUTE( SUBSTITUTE( AP15, CHAR( 13 ), "" ), CHAR( 10 ), "\n" ), "'", "\'" )  &amp; "', textOpenedZhG1: '" &amp; SUBSTITUTE( SUBSTITUTE( SUBSTITUTE( AQ15, CHAR( 13 ), "" ), CHAR( 10 ), "\n" ), "'", "\'" ) &amp; "', textOpenedKo: '" &amp; SUBSTITUTE( SUBSTITUTE( SUBSTITUTE( AR15, CHAR( 13 ), "" ), CHAR( 10 ), "\n" ), "'", "\'" ) &amp; "', textOpenedEn: '" &amp; SUBSTITUTE( SUBSTITUTE( SUBSTITUTE( AS15, CHAR( 13 ), "" ), CHAR( 10 ), "\n" ), "'", "\'" ) &amp; "'", "" ) &amp; IF( Z15 = "○", ", sealable: true", "" ) &amp; IF( AA15 = "○", ", removable: true", "" ) &amp; "}," )</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textZh: '', textZhG1: '', textKo: '', textEn: ''},</v>
      </c>
      <c r="AU15" s="31" t="str">
        <f aca="false">IF($A15&lt;&gt;"", "    /** 《"&amp;$E15&amp;"》 */ export const "&amp;SUBSTITUTE(UPPER(IF(MID($A15, 3, 1)="-", RIGHT($A15,LEN($A15)-3), $A15)), "-", "_")&amp;": TCardId = '"&amp;$A15&amp;"';", "")</f>
        <v>    /** 《甲矢乙矢》 */ export const MISORA_O_N_4: TCardId = '25-misora-o-n-4';</v>
      </c>
      <c r="AV15" s="32" t="str">
        <f aca="false">IF($A15&lt;&gt;"", "    | '"&amp;$A15&amp;"'", "")</f>
        <v>| '25-misora-o-n-4'</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c r="XFD15" s="33"/>
    </row>
    <row r="16" customFormat="false" ht="42.15" hidden="false" customHeight="false" outlineLevel="0" collapsed="false">
      <c r="A16" s="44" t="s">
        <v>212</v>
      </c>
      <c r="B16" s="44" t="s">
        <v>30</v>
      </c>
      <c r="C16" s="44"/>
      <c r="D16" s="44"/>
      <c r="E16" s="44" t="s">
        <v>213</v>
      </c>
      <c r="F16" s="44" t="s">
        <v>214</v>
      </c>
      <c r="G16" s="61"/>
      <c r="H16" s="45"/>
      <c r="I16" s="61"/>
      <c r="J16" s="61"/>
      <c r="K16" s="62"/>
      <c r="L16" s="63"/>
      <c r="M16" s="34" t="s">
        <v>79</v>
      </c>
      <c r="N16" s="44"/>
      <c r="O16" s="44"/>
      <c r="P16" s="44"/>
      <c r="Q16" s="44"/>
      <c r="R16" s="44" t="s">
        <v>126</v>
      </c>
      <c r="S16" s="45"/>
      <c r="T16" s="44"/>
      <c r="U16" s="43"/>
      <c r="V16" s="44"/>
      <c r="W16" s="43"/>
      <c r="X16" s="44"/>
      <c r="Y16" s="44"/>
      <c r="Z16" s="44"/>
      <c r="AA16" s="44"/>
      <c r="AB16" s="44"/>
      <c r="AC16" s="44"/>
      <c r="AD16" s="44"/>
      <c r="AE16" s="47" t="s">
        <v>215</v>
      </c>
      <c r="AF16" s="49"/>
      <c r="AG16" s="63"/>
      <c r="AH16" s="49"/>
      <c r="AI16" s="26"/>
      <c r="AJ16" s="49"/>
      <c r="AK16" s="64"/>
      <c r="AL16" s="49"/>
      <c r="AM16" s="63"/>
      <c r="AN16" s="21"/>
      <c r="AO16" s="43"/>
      <c r="AP16" s="43"/>
      <c r="AQ16" s="43"/>
      <c r="AR16" s="43"/>
      <c r="AS16" s="43"/>
      <c r="AT16" s="30" t="str">
        <f aca="false">IF( A16 = "", "", "'" &amp; A16 &amp; "': {megami: '" &amp; B16 &amp; "'" &amp; IF( C16 &lt;&gt; "", ", anotherID: '" &amp; C16 &amp; "', replace: '" &amp; D16 &amp; "'", "" ) &amp; ", name: '" &amp; SUBSTITUTE( E16, "'", "\'" ) &amp; "', nameEn: '" &amp; SUBSTITUTE( K16, "'", "\'" ) &amp; "', nameZh: '" &amp; SUBSTITUTE( G16, "'", "\'" ) &amp; "', nameZhG1: '" &amp; SUBSTITUTE( H16, "'", "\'" )&amp; "', nameKo: '" &amp; SUBSTITUTE( J16, "'", "\'" ) &amp; "', ruby: '" &amp; F16 &amp; "', rubyEn: '" &amp; L16 &amp; "', baseType: '" &amp; VLOOKUP( M16, マスタ!$A$1:$B$99, 2, 0 ) &amp; "'" &amp; IF( N16 = "○", ", extra: true", "" ) &amp; IF( O16 &lt;&gt; "", ", extraFrom: '" &amp; O16 &amp; "'", "" ) &amp; IF( P16 &lt;&gt; "", ", exchangabaleTo: '" &amp; P16 &amp; "'", "" ) &amp; IF( Q16 = "○", ", poison: true", "" ) &amp;IF(R16&lt;&gt;"", ", type: '"&amp;VLOOKUP(R16,マスタ!$D$1:$E$99,2,0)&amp;"'", "")&amp;IF(S16&lt;&gt;"",", subType: '"&amp;VLOOKUP(S16,マスタ!$D$1:$E$99,2,0)&amp;"'","") &amp; IF( T16 &lt;&gt; "", ", range: '" &amp; T16 &amp; "'" &amp; IF( U16 &lt;&gt; "", ", rangeOpened: '" &amp; U16 &amp; "'", "" ), "" ) &amp; IF( V16 &lt;&gt; "", ", damage: '" &amp; V16 &amp; "'" &amp; IF( OR( W16 &lt;&gt; "", AI16 &lt;&gt; "" ), ", damageOpened: '" &amp; W16 &amp; "'", "" ), "" ) &amp; IF( X16 &lt;&gt; "", ", capacity: '" &amp; X16 &amp; "'", "" ) &amp; IF( Y16 &lt;&gt; "", ", cost: '" &amp; Y16 &amp; "'", "" ) &amp; ", text: '" &amp; SUBSTITUTE( SUBSTITUTE( AE16, CHAR( 13 ), "" ), CHAR( 10 ), "\n" ) &amp; "', textZh: '" &amp; SUBSTITUTE( SUBSTITUTE( SUBSTITUTE( AG16, CHAR( 13 ), "" ), CHAR( 10 ), "\n" ), "'", "\'" ) &amp; "', textZhG1: '" &amp; SUBSTITUTE( SUBSTITUTE( SUBSTITUTE( AI16, CHAR( 13 ), "" ), CHAR( 10 ), "\n" ), "'", "\'" )&amp; "', textKo: '" &amp; SUBSTITUTE( SUBSTITUTE( SUBSTITUTE( AK16, CHAR( 13 ), "" ), CHAR( 10 ), "\n" ), "'", "\'" ) &amp; "', textEn: '" &amp; SUBSTITUTE( SUBSTITUTE( SUBSTITUTE( AM16, CHAR( 13 ), "" ), CHAR( 10 ), "\n" ), "'", "\'" ) &amp; "'" &amp; IF( OR( W16 &lt;&gt; "", AI16 &lt;&gt; "" ), ", textOpened: '" &amp; SUBSTITUTE( SUBSTITUTE( SUBSTITUTE( AO16, CHAR( 13 ), "" ), CHAR( 10 ), "\n" ), "'", "\'" ) &amp; "', textOpenedZh: '" &amp; SUBSTITUTE( SUBSTITUTE( SUBSTITUTE( AP16, CHAR( 13 ), "" ), CHAR( 10 ), "\n" ), "'", "\'" )  &amp; "', textOpenedZhG1: '" &amp; SUBSTITUTE( SUBSTITUTE( SUBSTITUTE( AQ16, CHAR( 13 ), "" ), CHAR( 10 ), "\n" ), "'", "\'" ) &amp; "', textOpenedKo: '" &amp; SUBSTITUTE( SUBSTITUTE( SUBSTITUTE( AR16, CHAR( 13 ), "" ), CHAR( 10 ), "\n" ), "'", "\'" ) &amp; "', textOpenedEn: '" &amp; SUBSTITUTE( SUBSTITUTE( SUBSTITUTE( AS16, CHAR( 13 ), "" ), CHAR( 10 ), "\n" ), "'", "\'" ) &amp; "'", "" ) &amp; IF( Z16 = "○", ", sealable: true", "" ) &amp; IF( AA16 = "○", ", removable: true", "" ) &amp; "}," )</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16" s="31" t="str">
        <f aca="false">IF($A16&lt;&gt;"", "    /** 《"&amp;$E16&amp;"》 */ export const "&amp;SUBSTITUTE(UPPER(IF(MID($A16, 3, 1)="-", RIGHT($A16,LEN($A16)-3), $A16)), "-", "_")&amp;": TCardId = '"&amp;$A16&amp;"';", "")</f>
        <v>    /** 《精密化》 */ export const MISORA_O_N_5: TCardId = '25-misora-o-n-5';</v>
      </c>
      <c r="AV16" s="32" t="str">
        <f aca="false">IF($A16&lt;&gt;"", "    | '"&amp;$A16&amp;"'", "")</f>
        <v>| '25-misora-o-n-5'</v>
      </c>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c r="XFD16" s="33"/>
    </row>
    <row r="17" customFormat="false" ht="42.15" hidden="false" customHeight="false" outlineLevel="0" collapsed="false">
      <c r="A17" s="44" t="s">
        <v>216</v>
      </c>
      <c r="B17" s="44" t="s">
        <v>30</v>
      </c>
      <c r="C17" s="44"/>
      <c r="D17" s="44"/>
      <c r="E17" s="44" t="s">
        <v>217</v>
      </c>
      <c r="F17" s="44" t="s">
        <v>218</v>
      </c>
      <c r="G17" s="61"/>
      <c r="H17" s="45"/>
      <c r="I17" s="61"/>
      <c r="J17" s="61"/>
      <c r="K17" s="62"/>
      <c r="L17" s="63"/>
      <c r="M17" s="34" t="s">
        <v>79</v>
      </c>
      <c r="N17" s="44"/>
      <c r="O17" s="44"/>
      <c r="P17" s="44"/>
      <c r="Q17" s="44"/>
      <c r="R17" s="44" t="s">
        <v>126</v>
      </c>
      <c r="S17" s="45"/>
      <c r="T17" s="44"/>
      <c r="U17" s="43"/>
      <c r="V17" s="44"/>
      <c r="W17" s="43"/>
      <c r="X17" s="44"/>
      <c r="Y17" s="44"/>
      <c r="Z17" s="44"/>
      <c r="AA17" s="44"/>
      <c r="AB17" s="44"/>
      <c r="AC17" s="44"/>
      <c r="AD17" s="44"/>
      <c r="AE17" s="47" t="s">
        <v>219</v>
      </c>
      <c r="AF17" s="49"/>
      <c r="AG17" s="63"/>
      <c r="AH17" s="49"/>
      <c r="AI17" s="26"/>
      <c r="AJ17" s="49"/>
      <c r="AK17" s="64"/>
      <c r="AL17" s="49"/>
      <c r="AM17" s="63"/>
      <c r="AN17" s="21"/>
      <c r="AO17" s="43"/>
      <c r="AP17" s="43"/>
      <c r="AQ17" s="43"/>
      <c r="AR17" s="43"/>
      <c r="AS17" s="43"/>
      <c r="AT17" s="30" t="str">
        <f aca="false">IF( A17 = "", "", "'" &amp; A17 &amp; "': {megami: '" &amp; B17 &amp; "'" &amp; IF( C17 &lt;&gt; "", ", anotherID: '" &amp; C17 &amp; "', replace: '" &amp; D17 &amp; "'", "" ) &amp; ", name: '" &amp; SUBSTITUTE( E17, "'", "\'" ) &amp; "', nameEn: '" &amp; SUBSTITUTE( K17, "'", "\'" ) &amp; "', nameZh: '" &amp; SUBSTITUTE( G17, "'", "\'" ) &amp; "', nameZhG1: '" &amp; SUBSTITUTE( H17, "'", "\'" )&amp; "', nameKo: '" &amp; SUBSTITUTE( J17, "'", "\'" ) &amp; "', ruby: '" &amp; F17 &amp; "', rubyEn: '" &amp; L17 &amp; "', baseType: '" &amp; VLOOKUP( M17, マスタ!$A$1:$B$99, 2, 0 ) &amp; "'" &amp; IF( N17 = "○", ", extra: true", "" ) &amp; IF( O17 &lt;&gt; "", ", extraFrom: '" &amp; O17 &amp; "'", "" ) &amp; IF( P17 &lt;&gt; "", ", exchangabaleTo: '" &amp; P17 &amp; "'", "" ) &amp; IF( Q17 = "○", ", poison: true", "" ) &amp;IF(R17&lt;&gt;"", ", type: '"&amp;VLOOKUP(R17,マスタ!$D$1:$E$99,2,0)&amp;"'", "")&amp;IF(S17&lt;&gt;"",", subType: '"&amp;VLOOKUP(S17,マスタ!$D$1:$E$99,2,0)&amp;"'","") &amp; IF( T17 &lt;&gt; "", ", range: '" &amp; T17 &amp; "'" &amp; IF( U17 &lt;&gt; "", ", rangeOpened: '" &amp; U17 &amp; "'", "" ), "" ) &amp; IF( V17 &lt;&gt; "", ", damage: '" &amp; V17 &amp; "'" &amp; IF( OR( W17 &lt;&gt; "", AI17 &lt;&gt; "" ), ", damageOpened: '" &amp; W17 &amp; "'", "" ), "" ) &amp; IF( X17 &lt;&gt; "", ", capacity: '" &amp; X17 &amp; "'", "" ) &amp; IF( Y17 &lt;&gt; "", ", cost: '" &amp; Y17 &amp; "'", "" ) &amp; ", text: '" &amp; SUBSTITUTE( SUBSTITUTE( AE17, CHAR( 13 ), "" ), CHAR( 10 ), "\n" ) &amp; "', textZh: '" &amp; SUBSTITUTE( SUBSTITUTE( SUBSTITUTE( AG17, CHAR( 13 ), "" ), CHAR( 10 ), "\n" ), "'", "\'" ) &amp; "', textZhG1: '" &amp; SUBSTITUTE( SUBSTITUTE( SUBSTITUTE( AI17, CHAR( 13 ), "" ), CHAR( 10 ), "\n" ), "'", "\'" )&amp; "', textKo: '" &amp; SUBSTITUTE( SUBSTITUTE( SUBSTITUTE( AK17, CHAR( 13 ), "" ), CHAR( 10 ), "\n" ), "'", "\'" ) &amp; "', textEn: '" &amp; SUBSTITUTE( SUBSTITUTE( SUBSTITUTE( AM17, CHAR( 13 ), "" ), CHAR( 10 ), "\n" ), "'", "\'" ) &amp; "'" &amp; IF( OR( W17 &lt;&gt; "", AI17 &lt;&gt; "" ), ", textOpened: '" &amp; SUBSTITUTE( SUBSTITUTE( SUBSTITUTE( AO17, CHAR( 13 ), "" ), CHAR( 10 ), "\n" ), "'", "\'" ) &amp; "', textOpenedZh: '" &amp; SUBSTITUTE( SUBSTITUTE( SUBSTITUTE( AP17, CHAR( 13 ), "" ), CHAR( 10 ), "\n" ), "'", "\'" )  &amp; "', textOpenedZhG1: '" &amp; SUBSTITUTE( SUBSTITUTE( SUBSTITUTE( AQ17, CHAR( 13 ), "" ), CHAR( 10 ), "\n" ), "'", "\'" ) &amp; "', textOpenedKo: '" &amp; SUBSTITUTE( SUBSTITUTE( SUBSTITUTE( AR17, CHAR( 13 ), "" ), CHAR( 10 ), "\n" ), "'", "\'" ) &amp; "', textOpenedEn: '" &amp; SUBSTITUTE( SUBSTITUTE( SUBSTITUTE( AS17, CHAR( 13 ), "" ), CHAR( 10 ), "\n" ), "'", "\'" ) &amp; "'", "" ) &amp; IF( Z17 = "○", ", sealable: true", "" ) &amp; IF( AA17 = "○", ", removable: true", "" ) &amp; "}," )</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textZh: '', textZhG1: '', textKo: '', textEn: ''},</v>
      </c>
      <c r="AU17" s="31" t="str">
        <f aca="false">IF($A17&lt;&gt;"", "    /** 《"&amp;$E17&amp;"》 */ export const "&amp;SUBSTITUTE(UPPER(IF(MID($A17, 3, 1)="-", RIGHT($A17,LEN($A17)-3), $A17)), "-", "_")&amp;": TCardId = '"&amp;$A17&amp;"';", "")</f>
        <v>    /** 《追尾撃》 */ export const MISORA_O_N_6: TCardId = '25-misora-o-n-6';</v>
      </c>
      <c r="AV17" s="32" t="str">
        <f aca="false">IF($A17&lt;&gt;"", "    | '"&amp;$A17&amp;"'", "")</f>
        <v>| '25-misora-o-n-6'</v>
      </c>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c r="XFD17" s="33"/>
    </row>
    <row r="18" customFormat="false" ht="52.4" hidden="false" customHeight="false" outlineLevel="0" collapsed="false">
      <c r="A18" s="44" t="s">
        <v>220</v>
      </c>
      <c r="B18" s="44" t="s">
        <v>30</v>
      </c>
      <c r="C18" s="44"/>
      <c r="D18" s="44"/>
      <c r="E18" s="44" t="s">
        <v>221</v>
      </c>
      <c r="F18" s="44" t="s">
        <v>222</v>
      </c>
      <c r="G18" s="61"/>
      <c r="H18" s="45"/>
      <c r="I18" s="61"/>
      <c r="J18" s="61"/>
      <c r="K18" s="62"/>
      <c r="L18" s="63"/>
      <c r="M18" s="34" t="s">
        <v>79</v>
      </c>
      <c r="N18" s="44"/>
      <c r="O18" s="44"/>
      <c r="P18" s="44"/>
      <c r="Q18" s="44"/>
      <c r="R18" s="44" t="s">
        <v>116</v>
      </c>
      <c r="S18" s="45"/>
      <c r="T18" s="44"/>
      <c r="U18" s="43"/>
      <c r="V18" s="44"/>
      <c r="W18" s="43"/>
      <c r="X18" s="44" t="s">
        <v>98</v>
      </c>
      <c r="Y18" s="44"/>
      <c r="Z18" s="44"/>
      <c r="AA18" s="44"/>
      <c r="AB18" s="44"/>
      <c r="AC18" s="44"/>
      <c r="AD18" s="44"/>
      <c r="AE18" s="47" t="s">
        <v>223</v>
      </c>
      <c r="AF18" s="49"/>
      <c r="AG18" s="63"/>
      <c r="AH18" s="49"/>
      <c r="AI18" s="26"/>
      <c r="AJ18" s="49"/>
      <c r="AK18" s="64"/>
      <c r="AL18" s="49"/>
      <c r="AM18" s="63"/>
      <c r="AN18" s="21"/>
      <c r="AO18" s="43"/>
      <c r="AP18" s="43"/>
      <c r="AQ18" s="43"/>
      <c r="AR18" s="43"/>
      <c r="AS18" s="43"/>
      <c r="AT18" s="30" t="str">
        <f aca="false">IF( A18 = "", "",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&amp;IF(R18&lt;&gt;"", ", type: '"&amp;VLOOKUP(R18,マスタ!$D$1:$E$99,2,0)&amp;"'", "")&amp;IF(S18&lt;&gt;"",", subType: '"&amp;VLOOKUP(S18,マスタ!$D$1:$E$99,2,0)&amp;"'","")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AE18, CHAR( 13 ), "" ), CHAR( 10 ), "\n" ) &amp; "', textZh: '" &amp; SUBSTITUTE( SUBSTITUTE( SUBSTITUTE( AG18, CHAR( 13 ), "" ), CHAR( 10 ), "\n" ), "'", "\'" ) &amp; "', textZhG1: '" &amp; SUBSTITUTE( SUBSTITUTE( SUBSTITUTE( AI18, CHAR( 13 ), "" ), CHAR( 10 ), "\n" ), "'", "\'" )&amp; "', textKo: '" &amp; SUBSTITUTE( SUBSTITUTE( SUBSTITUTE( AK18, CHAR( 13 ), "" ), CHAR( 10 ), "\n" ), "'", "\'" ) &amp; "', textEn: '" &amp; SUBSTITUTE( SUBSTITUTE( SUBSTITUTE( AM18, CHAR( 13 ), "" ), CHAR( 10 ), "\n" ), "'", "\'" ) &amp; "'" &amp; IF( OR( W18 &lt;&gt; "", AI18 &lt;&gt; "" ), ", textOpened: '" &amp; SUBSTITUTE( SUBSTITUTE( SUBSTITUTE( AO18, CHAR( 13 ), "" ), CHAR( 10 ), "\n" ), "'", "\'" ) &amp; "', textOpenedZh: '" &amp; SUBSTITUTE( SUBSTITUTE( SUBSTITUTE( AP18, CHAR( 13 ), "" ), CHAR( 10 ), "\n" ), "'", "\'" )  &amp; "', textOpenedZhG1: '" &amp; SUBSTITUTE( SUBSTITUTE( SUBSTITUTE( AQ18, CHAR( 13 ), "" ), CHAR( 10 ), "\n" ), "'", "\'" ) &amp; "', textOpenedKo: '" &amp; SUBSTITUTE( SUBSTITUTE( SUBSTITUTE( AR18, CHAR( 13 ), "" ), CHAR( 10 ), "\n" ), "'", "\'" ) &amp; "', textOpenedEn: '" &amp; SUBSTITUTE( SUBSTITUTE( SUBSTITUTE( AS18, CHAR( 13 ), "" ), CHAR( 10 ), "\n" ), "'", "\'" ) &amp; "'", "" ) &amp; IF( Z18 = "○", ", sealable: true", "" ) &amp; IF( AA18 = "○", ", removable: true", "" ) &amp; "}," )</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18" s="31" t="str">
        <f aca="false">IF($A18&lt;&gt;"", "    /** 《"&amp;$E18&amp;"》 */ export const "&amp;SUBSTITUTE(UPPER(IF(MID($A18, 3, 1)="-", RIGHT($A18,LEN($A18)-3), $A18)), "-", "_")&amp;": TCardId = '"&amp;$A18&amp;"';", "")</f>
        <v>    /** 《空の翼》 */ export const MISORA_O_N_7: TCardId = '25-misora-o-n-7';</v>
      </c>
      <c r="AV18" s="32" t="str">
        <f aca="false">IF($A18&lt;&gt;"", "    | '"&amp;$A18&amp;"'", "")</f>
        <v>| '25-misora-o-n-7'</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33"/>
    </row>
    <row r="19" customFormat="false" ht="72.85" hidden="false" customHeight="false" outlineLevel="0" collapsed="false">
      <c r="A19" s="44" t="s">
        <v>224</v>
      </c>
      <c r="B19" s="44" t="s">
        <v>30</v>
      </c>
      <c r="C19" s="44"/>
      <c r="D19" s="44"/>
      <c r="E19" s="44" t="s">
        <v>225</v>
      </c>
      <c r="F19" s="44"/>
      <c r="G19" s="61"/>
      <c r="H19" s="45"/>
      <c r="I19" s="61"/>
      <c r="J19" s="61"/>
      <c r="K19" s="62"/>
      <c r="L19" s="63"/>
      <c r="M19" s="34" t="s">
        <v>94</v>
      </c>
      <c r="N19" s="44"/>
      <c r="O19" s="44"/>
      <c r="P19" s="44"/>
      <c r="Q19" s="44"/>
      <c r="R19" s="44" t="s">
        <v>80</v>
      </c>
      <c r="S19" s="45"/>
      <c r="T19" s="44" t="s">
        <v>226</v>
      </c>
      <c r="U19" s="43"/>
      <c r="V19" s="44" t="s">
        <v>227</v>
      </c>
      <c r="W19" s="43"/>
      <c r="X19" s="44"/>
      <c r="Y19" s="44"/>
      <c r="Z19" s="44" t="s">
        <v>98</v>
      </c>
      <c r="AA19" s="44"/>
      <c r="AB19" s="44"/>
      <c r="AC19" s="44"/>
      <c r="AD19" s="44"/>
      <c r="AE19" s="47" t="s">
        <v>228</v>
      </c>
      <c r="AF19" s="49"/>
      <c r="AG19" s="63"/>
      <c r="AH19" s="49"/>
      <c r="AI19" s="26"/>
      <c r="AJ19" s="49"/>
      <c r="AK19" s="64"/>
      <c r="AL19" s="49"/>
      <c r="AM19" s="63"/>
      <c r="AN19" s="21"/>
      <c r="AO19" s="43"/>
      <c r="AP19" s="43"/>
      <c r="AQ19" s="43"/>
      <c r="AR19" s="43"/>
      <c r="AS19" s="43"/>
      <c r="AT19" s="30" t="str">
        <f aca="false">IF( A19 = "", "",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&amp;IF(R19&lt;&gt;"", ", type: '"&amp;VLOOKUP(R19,マスタ!$D$1:$E$99,2,0)&amp;"'", "")&amp;IF(S19&lt;&gt;"",", subType: '"&amp;VLOOKUP(S19,マスタ!$D$1:$E$99,2,0)&amp;"'","")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AE19, CHAR( 13 ), "" ), CHAR( 10 ), "\n" ) &amp; "', textZh: '" &amp; SUBSTITUTE( SUBSTITUTE( SUBSTITUTE( AG19, CHAR( 13 ), "" ), CHAR( 10 ), "\n" ), "'", "\'" ) &amp; "', textZhG1: '" &amp; SUBSTITUTE( SUBSTITUTE( SUBSTITUTE( AI19, CHAR( 13 ), "" ), CHAR( 10 ), "\n" ), "'", "\'" )&amp; "', textKo: '" &amp; SUBSTITUTE( SUBSTITUTE( SUBSTITUTE( AK19, CHAR( 13 ), "" ), CHAR( 10 ), "\n" ), "'", "\'" ) &amp; "', textEn: '" &amp; SUBSTITUTE( SUBSTITUTE( SUBSTITUTE( AM19, CHAR( 13 ), "" ), CHAR( 10 ), "\n" ), "'", "\'" ) &amp; "'" &amp; IF( OR( W19 &lt;&gt; "", AI19 &lt;&gt; "" ), ", textOpened: '" &amp; SUBSTITUTE( SUBSTITUTE( SUBSTITUTE( AO19, CHAR( 13 ), "" ), CHAR( 10 ), "\n" ), "'", "\'" ) &amp; "', textOpenedZh: '" &amp; SUBSTITUTE( SUBSTITUTE( SUBSTITUTE( AP19, CHAR( 13 ), "" ), CHAR( 10 ), "\n" ), "'", "\'" )  &amp; "', textOpenedZhG1: '" &amp; SUBSTITUTE( SUBSTITUTE( SUBSTITUTE( AQ19, CHAR( 13 ), "" ), CHAR( 10 ), "\n" ), "'", "\'" ) &amp; "', textOpenedKo: '" &amp; SUBSTITUTE( SUBSTITUTE( SUBSTITUTE( AR19, CHAR( 13 ), "" ), CHAR( 10 ), "\n" ), "'", "\'" ) &amp; "', textOpenedEn: '" &amp; SUBSTITUTE( SUBSTITUTE( SUBSTITUTE( AS19, CHAR( 13 ), "" ), CHAR( 10 ), "\n" ), "'", "\'" ) &amp; "'", "" ) &amp; IF( Z19 = "○", ", sealable: true", "" ) &amp; IF( AA19 = "○", ", removable: true", "" ) &amp; "}," )</f>
        <v>'25-misora-o-s-1': {megami: 'misora', name: 'ミハテヌハテ', nameEn: '', nameZh: '', nameZhG1: '', nameKo: '', ruby: '', rubyEn: '', baseType: 'special', type: 'attack', range: 'X', damage: '-/1',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19" s="31" t="str">
        <f aca="false">IF($A19&lt;&gt;"", "    /** 《"&amp;$E19&amp;"》 */ export const "&amp;SUBSTITUTE(UPPER(IF(MID($A19, 3, 1)="-", RIGHT($A19,LEN($A19)-3), $A19)), "-", "_")&amp;": TCardId = '"&amp;$A19&amp;"';", "")</f>
        <v>    /** 《ミハテヌハテ》 */ export const MISORA_O_S_1: TCardId = '25-misora-o-s-1';</v>
      </c>
      <c r="AV19" s="32" t="str">
        <f aca="false">IF($A19&lt;&gt;"", "    | '"&amp;$A19&amp;"'", "")</f>
        <v>| '25-misora-o-s-1'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c r="XFD19" s="33"/>
    </row>
    <row r="20" customFormat="false" ht="31.9" hidden="false" customHeight="false" outlineLevel="0" collapsed="false">
      <c r="A20" s="44" t="s">
        <v>229</v>
      </c>
      <c r="B20" s="44" t="s">
        <v>30</v>
      </c>
      <c r="C20" s="44"/>
      <c r="D20" s="44"/>
      <c r="E20" s="44" t="s">
        <v>230</v>
      </c>
      <c r="F20" s="44"/>
      <c r="G20" s="61"/>
      <c r="H20" s="45"/>
      <c r="I20" s="61"/>
      <c r="J20" s="61"/>
      <c r="K20" s="62"/>
      <c r="L20" s="63"/>
      <c r="M20" s="34" t="s">
        <v>94</v>
      </c>
      <c r="N20" s="44"/>
      <c r="O20" s="44"/>
      <c r="P20" s="44"/>
      <c r="Q20" s="44"/>
      <c r="R20" s="44" t="s">
        <v>116</v>
      </c>
      <c r="S20" s="45"/>
      <c r="T20" s="44"/>
      <c r="U20" s="43"/>
      <c r="V20" s="44"/>
      <c r="W20" s="43"/>
      <c r="X20" s="44" t="s">
        <v>231</v>
      </c>
      <c r="Y20" s="44"/>
      <c r="Z20" s="44" t="s">
        <v>231</v>
      </c>
      <c r="AA20" s="44"/>
      <c r="AB20" s="44"/>
      <c r="AC20" s="44"/>
      <c r="AD20" s="44"/>
      <c r="AE20" s="47" t="s">
        <v>232</v>
      </c>
      <c r="AF20" s="49"/>
      <c r="AG20" s="63"/>
      <c r="AH20" s="49"/>
      <c r="AI20" s="26"/>
      <c r="AJ20" s="49"/>
      <c r="AK20" s="64"/>
      <c r="AL20" s="49"/>
      <c r="AM20" s="63"/>
      <c r="AN20" s="21"/>
      <c r="AO20" s="43"/>
      <c r="AP20" s="43"/>
      <c r="AQ20" s="43"/>
      <c r="AR20" s="43"/>
      <c r="AS20" s="43"/>
      <c r="AT20" s="30" t="str">
        <f aca="false">IF( A20 = "", "",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&amp;IF(R20&lt;&gt;"", ", type: '"&amp;VLOOKUP(R20,マスタ!$D$1:$E$99,2,0)&amp;"'", "")&amp;IF(S20&lt;&gt;"",", subType: '"&amp;VLOOKUP(S20,マスタ!$D$1:$E$99,2,0)&amp;"'","")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AE20, CHAR( 13 ), "" ), CHAR( 10 ), "\n" ) &amp; "', textZh: '" &amp; SUBSTITUTE( SUBSTITUTE( SUBSTITUTE( AG20, CHAR( 13 ), "" ), CHAR( 10 ), "\n" ), "'", "\'" ) &amp; "', textZhG1: '" &amp; SUBSTITUTE( SUBSTITUTE( SUBSTITUTE( AI20, CHAR( 13 ), "" ), CHAR( 10 ), "\n" ), "'", "\'" )&amp; "', textKo: '" &amp; SUBSTITUTE( SUBSTITUTE( SUBSTITUTE( AK20, CHAR( 13 ), "" ), CHAR( 10 ), "\n" ), "'", "\'" ) &amp; "', textEn: '" &amp; SUBSTITUTE( SUBSTITUTE( SUBSTITUTE( AM20, CHAR( 13 ), "" ), CHAR( 10 ), "\n" ), "'", "\'" ) &amp; "'" &amp; IF( OR( W20 &lt;&gt; "", AI20 &lt;&gt; "" ), ", textOpened: '" &amp; SUBSTITUTE( SUBSTITUTE( SUBSTITUTE( AO20, CHAR( 13 ), "" ), CHAR( 10 ), "\n" ), "'", "\'" ) &amp; "', textOpenedZh: '" &amp; SUBSTITUTE( SUBSTITUTE( SUBSTITUTE( AP20, CHAR( 13 ), "" ), CHAR( 10 ), "\n" ), "'", "\'" )  &amp; "', textOpenedZhG1: '" &amp; SUBSTITUTE( SUBSTITUTE( SUBSTITUTE( AQ20, CHAR( 13 ), "" ), CHAR( 10 ), "\n" ), "'", "\'" ) &amp; "', textOpenedKo: '" &amp; SUBSTITUTE( SUBSTITUTE( SUBSTITUTE( AR20, CHAR( 13 ), "" ), CHAR( 10 ), "\n" ), "'", "\'" ) &amp; "', textOpenedEn: '" &amp; SUBSTITUTE( SUBSTITUTE( SUBSTITUTE( AS20, CHAR( 13 ), "" ), CHAR( 10 ), "\n" ), "'", "\'" ) &amp; "'", "" ) &amp; IF( Z20 = "○", ", sealable: true", "" ) &amp; IF( AA20 = "○", ", removable: true", "" ) &amp; "}," )</f>
        <v>'25-misora-o-s-2': {megami: 'misora', name: 'ツクモノクモ', nameEn: '', nameZh: '', nameZhG1: '', nameKo: '', ruby: '', rubyEn: '', baseType: 'special', type: 'enhance', capacity: '1', text: '【展開中】照準があるならば、現在の問合は照準に等しくなる。\n【展開中】あなたは基本動作《前進》と《離脱》を行えない。\n', textZh: '', textZhG1: '', textKo: '', textEn: ''},</v>
      </c>
      <c r="AU20" s="31" t="str">
        <f aca="false">IF($A20&lt;&gt;"", "    /** 《"&amp;$E20&amp;"》 */ export const "&amp;SUBSTITUTE(UPPER(IF(MID($A20, 3, 1)="-", RIGHT($A20,LEN($A20)-3), $A20)), "-", "_")&amp;": TCardId = '"&amp;$A20&amp;"';", "")</f>
        <v>    /** 《ツクモノクモ》 */ export const MISORA_O_S_2: TCardId = '25-misora-o-s-2';</v>
      </c>
      <c r="AV20" s="32" t="str">
        <f aca="false">IF($A20&lt;&gt;"", "    | '"&amp;$A20&amp;"'", "")</f>
        <v>| '25-misora-o-s-2'</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c r="XFD20" s="33"/>
    </row>
    <row r="21" customFormat="false" ht="62.65" hidden="false" customHeight="false" outlineLevel="0" collapsed="false">
      <c r="A21" s="44" t="s">
        <v>233</v>
      </c>
      <c r="B21" s="44" t="s">
        <v>30</v>
      </c>
      <c r="C21" s="44"/>
      <c r="D21" s="44"/>
      <c r="E21" s="44" t="s">
        <v>234</v>
      </c>
      <c r="F21" s="44"/>
      <c r="G21" s="61"/>
      <c r="H21" s="45"/>
      <c r="I21" s="61"/>
      <c r="J21" s="61"/>
      <c r="K21" s="62"/>
      <c r="L21" s="63"/>
      <c r="M21" s="34" t="s">
        <v>94</v>
      </c>
      <c r="N21" s="44"/>
      <c r="O21" s="44"/>
      <c r="P21" s="44"/>
      <c r="Q21" s="44"/>
      <c r="R21" s="44" t="s">
        <v>116</v>
      </c>
      <c r="S21" s="45" t="s">
        <v>171</v>
      </c>
      <c r="T21" s="44"/>
      <c r="U21" s="43"/>
      <c r="V21" s="44"/>
      <c r="W21" s="43"/>
      <c r="X21" s="44" t="s">
        <v>172</v>
      </c>
      <c r="Y21" s="44"/>
      <c r="Z21" s="44" t="s">
        <v>98</v>
      </c>
      <c r="AA21" s="44"/>
      <c r="AB21" s="44"/>
      <c r="AC21" s="44"/>
      <c r="AD21" s="44"/>
      <c r="AE21" s="47" t="s">
        <v>235</v>
      </c>
      <c r="AF21" s="49"/>
      <c r="AG21" s="63"/>
      <c r="AH21" s="49"/>
      <c r="AI21" s="26"/>
      <c r="AJ21" s="49"/>
      <c r="AK21" s="64"/>
      <c r="AL21" s="49"/>
      <c r="AM21" s="63"/>
      <c r="AN21" s="21"/>
      <c r="AO21" s="43"/>
      <c r="AP21" s="43"/>
      <c r="AQ21" s="43"/>
      <c r="AR21" s="43"/>
      <c r="AS21" s="43"/>
      <c r="AT21" s="30" t="str">
        <f aca="false">IF( A21 = "", "", "'" &amp; A21 &amp; "': {megami: '" &amp; B21 &amp; "'" &amp; IF( C21 &lt;&gt; "", ", anotherID: '" &amp; C21 &amp; "', replace: '" &amp; D21 &amp; "'", "" ) &amp; ", name: '" &amp; SUBSTITUTE( E21, "'", "\'" ) &amp; "', nameEn: '" &amp; SUBSTITUTE( K21, "'", "\'" ) &amp; "', nameZh: '" &amp; SUBSTITUTE( G21, "'", "\'" ) &amp; "', nameZhG1: '" &amp; SUBSTITUTE( H21, "'", "\'" )&amp; "', nameKo: '" &amp; SUBSTITUTE( J21, "'", "\'" ) &amp; "', ruby: '" &amp; F21 &amp; "', rubyEn: '" &amp; L21 &amp; "', baseType: '" &amp; VLOOKUP( M21, マスタ!$A$1:$B$99, 2, 0 ) &amp; "'" &amp; IF( N21 = "○", ", extra: true", "" ) &amp; IF( O21 &lt;&gt; "", ", extraFrom: '" &amp; O21 &amp; "'", "" ) &amp; IF( P21 &lt;&gt; "", ", exchangabaleTo: '" &amp; P21 &amp; "'", "" ) &amp; IF( Q21 = "○", ", poison: true", "" ) &amp;IF(R21&lt;&gt;"", ", type: '"&amp;VLOOKUP(R21,マスタ!$D$1:$E$99,2,0)&amp;"'", "")&amp;IF(S21&lt;&gt;"",", subType: '"&amp;VLOOKUP(S21,マスタ!$D$1:$E$99,2,0)&amp;"'","") &amp; IF( T21 &lt;&gt; "", ", range: '" &amp; T21 &amp; "'" &amp; IF( U21 &lt;&gt; "", ", rangeOpened: '" &amp; U21 &amp; "'", "" ), "" ) &amp; IF( V21 &lt;&gt; "", ", damage: '" &amp; V21 &amp; "'" &amp; IF( OR( W21 &lt;&gt; "", AI21 &lt;&gt; "" ), ", damageOpened: '" &amp; W21 &amp; "'", "" ), "" ) &amp; IF( X21 &lt;&gt; "", ", capacity: '" &amp; X21 &amp; "'", "" ) &amp; IF( Y21 &lt;&gt; "", ", cost: '" &amp; Y21 &amp; "'", "" ) &amp; ", text: '" &amp; SUBSTITUTE( SUBSTITUTE( AE21, CHAR( 13 ), "" ), CHAR( 10 ), "\n" ) &amp; "', textZh: '" &amp; SUBSTITUTE( SUBSTITUTE( SUBSTITUTE( AG21, CHAR( 13 ), "" ), CHAR( 10 ), "\n" ), "'", "\'" ) &amp; "', textZhG1: '" &amp; SUBSTITUTE( SUBSTITUTE( SUBSTITUTE( AI21, CHAR( 13 ), "" ), CHAR( 10 ), "\n" ), "'", "\'" )&amp; "', textKo: '" &amp; SUBSTITUTE( SUBSTITUTE( SUBSTITUTE( AK21, CHAR( 13 ), "" ), CHAR( 10 ), "\n" ), "'", "\'" ) &amp; "', textEn: '" &amp; SUBSTITUTE( SUBSTITUTE( SUBSTITUTE( AM21, CHAR( 13 ), "" ), CHAR( 10 ), "\n" ), "'", "\'" ) &amp; "'" &amp; IF( OR( W21 &lt;&gt; "", AI21 &lt;&gt; "" ), ", textOpened: '" &amp; SUBSTITUTE( SUBSTITUTE( SUBSTITUTE( AO21, CHAR( 13 ), "" ), CHAR( 10 ), "\n" ), "'", "\'" ) &amp; "', textOpenedZh: '" &amp; SUBSTITUTE( SUBSTITUTE( SUBSTITUTE( AP21, CHAR( 13 ), "" ), CHAR( 10 ), "\n" ), "'", "\'" )  &amp; "', textOpenedZhG1: '" &amp; SUBSTITUTE( SUBSTITUTE( SUBSTITUTE( AQ21, CHAR( 13 ), "" ), CHAR( 10 ), "\n" ), "'", "\'" ) &amp; "', textOpenedKo: '" &amp; SUBSTITUTE( SUBSTITUTE( SUBSTITUTE( AR21, CHAR( 13 ), "" ), CHAR( 10 ), "\n" ), "'", "\'" ) &amp; "', textOpenedEn: '" &amp; SUBSTITUTE( SUBSTITUTE( SUBSTITUTE( AS21, CHAR( 13 ), "" ), CHAR( 10 ), "\n" ), "'", "\'" ) &amp; "'", "" ) &amp; IF( Z21 = "○", ", sealable: true", "" ) &amp; IF( AA21 = "○", ", removable: true", "" ) &amp; "}," )</f>
        <v>'25-misora-o-s-3': {megami: 'misora', name: 'カカゲルカゲ', nameEn: '', nameZh: '', nameZhG1: '', nameKo: '', ruby: '', rubyEn: '', baseType: 'special', type: 'enhance', subType: 'reaction', capacity: '3',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v>
      </c>
      <c r="AU21" s="31" t="str">
        <f aca="false">IF($A21&lt;&gt;"", "    /** 《"&amp;$E21&amp;"》 */ export const "&amp;SUBSTITUTE(UPPER(IF(MID($A21, 3, 1)="-", RIGHT($A21,LEN($A21)-3), $A21)), "-", "_")&amp;": TCardId = '"&amp;$A21&amp;"';", "")</f>
        <v>    /** 《カカゲルカゲ》 */ export const MISORA_O_S_3: TCardId = '25-misora-o-s-3';</v>
      </c>
      <c r="AV21" s="32" t="str">
        <f aca="false">IF($A21&lt;&gt;"", "    | '"&amp;$A21&amp;"'", "")</f>
        <v>| '25-misora-o-s-3'</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c r="XFD21" s="33"/>
    </row>
    <row r="22" customFormat="false" ht="42.15" hidden="false" customHeight="false" outlineLevel="0" collapsed="false">
      <c r="A22" s="44" t="s">
        <v>236</v>
      </c>
      <c r="B22" s="44" t="s">
        <v>30</v>
      </c>
      <c r="C22" s="44"/>
      <c r="D22" s="44"/>
      <c r="E22" s="44" t="s">
        <v>237</v>
      </c>
      <c r="F22" s="44"/>
      <c r="G22" s="61"/>
      <c r="H22" s="45"/>
      <c r="I22" s="61"/>
      <c r="J22" s="61"/>
      <c r="K22" s="62"/>
      <c r="L22" s="63"/>
      <c r="M22" s="34" t="s">
        <v>94</v>
      </c>
      <c r="N22" s="44"/>
      <c r="O22" s="44"/>
      <c r="P22" s="44"/>
      <c r="Q22" s="44"/>
      <c r="R22" s="44" t="s">
        <v>116</v>
      </c>
      <c r="S22" s="45"/>
      <c r="T22" s="44"/>
      <c r="U22" s="43"/>
      <c r="V22" s="44"/>
      <c r="W22" s="43"/>
      <c r="X22" s="44" t="s">
        <v>98</v>
      </c>
      <c r="Y22" s="44"/>
      <c r="Z22" s="44" t="s">
        <v>238</v>
      </c>
      <c r="AA22" s="44"/>
      <c r="AB22" s="44"/>
      <c r="AC22" s="44"/>
      <c r="AD22" s="44"/>
      <c r="AE22" s="47" t="s">
        <v>239</v>
      </c>
      <c r="AF22" s="49"/>
      <c r="AG22" s="63"/>
      <c r="AH22" s="49"/>
      <c r="AI22" s="26"/>
      <c r="AJ22" s="49"/>
      <c r="AK22" s="64"/>
      <c r="AL22" s="49"/>
      <c r="AM22" s="63"/>
      <c r="AN22" s="21"/>
      <c r="AO22" s="43"/>
      <c r="AP22" s="43"/>
      <c r="AQ22" s="43"/>
      <c r="AR22" s="43"/>
      <c r="AS22" s="43"/>
      <c r="AT22" s="30" t="str">
        <f aca="false">IF( A22 = "", "", "'" &amp; A22 &amp; "': {megami: '" &amp; B22 &amp; "'" &amp; IF( C22 &lt;&gt; "", ", anotherID: '" &amp; C22 &amp; "', replace: '" &amp; D22 &amp; "'", "" ) &amp; ", name: '" &amp; SUBSTITUTE( E22, "'", "\'" ) &amp; "', nameEn: '" &amp; SUBSTITUTE( K22, "'", "\'" ) &amp; "', nameZh: '" &amp; SUBSTITUTE( G22, "'", "\'" ) &amp; "', nameZhG1: '" &amp; SUBSTITUTE( H22, "'", "\'" )&amp; "', nameKo: '" &amp; SUBSTITUTE( J22, "'", "\'" ) &amp; "', ruby: '" &amp; F22 &amp; "', rubyEn: '" &amp; L22 &amp; "', baseType: '" &amp; VLOOKUP( M22, マスタ!$A$1:$B$99, 2, 0 ) &amp; "'" &amp; IF( N22 = "○", ", extra: true", "" ) &amp; IF( O22 &lt;&gt; "", ", extraFrom: '" &amp; O22 &amp; "'", "" ) &amp; IF( P22 &lt;&gt; "", ", exchangabaleTo: '" &amp; P22 &amp; "'", "" ) &amp; IF( Q22 = "○", ", poison: true", "" ) &amp;IF(R22&lt;&gt;"", ", type: '"&amp;VLOOKUP(R22,マスタ!$D$1:$E$99,2,0)&amp;"'", "")&amp;IF(S22&lt;&gt;"",", subType: '"&amp;VLOOKUP(S22,マスタ!$D$1:$E$99,2,0)&amp;"'","") &amp; IF( T22 &lt;&gt; "", ", range: '" &amp; T22 &amp; "'" &amp; IF( U22 &lt;&gt; "", ", rangeOpened: '" &amp; U22 &amp; "'", "" ), "" ) &amp; IF( V22 &lt;&gt; "", ", damage: '" &amp; V22 &amp; "'" &amp; IF( OR( W22 &lt;&gt; "", AI22 &lt;&gt; "" ), ", damageOpened: '" &amp; W22 &amp; "'", "" ), "" ) &amp; IF( X22 &lt;&gt; "", ", capacity: '" &amp; X22 &amp; "'", "" ) &amp; IF( Y22 &lt;&gt; "", ", cost: '" &amp; Y22 &amp; "'", "" ) &amp; ", text: '" &amp; SUBSTITUTE( SUBSTITUTE( AE22, CHAR( 13 ), "" ), CHAR( 10 ), "\n" ) &amp; "', textZh: '" &amp; SUBSTITUTE( SUBSTITUTE( SUBSTITUTE( AG22, CHAR( 13 ), "" ), CHAR( 10 ), "\n" ), "'", "\'" ) &amp; "', textZhG1: '" &amp; SUBSTITUTE( SUBSTITUTE( SUBSTITUTE( AI22, CHAR( 13 ), "" ), CHAR( 10 ), "\n" ), "'", "\'" )&amp; "', textKo: '" &amp; SUBSTITUTE( SUBSTITUTE( SUBSTITUTE( AK22, CHAR( 13 ), "" ), CHAR( 10 ), "\n" ), "'", "\'" ) &amp; "', textEn: '" &amp; SUBSTITUTE( SUBSTITUTE( SUBSTITUTE( AM22, CHAR( 13 ), "" ), CHAR( 10 ), "\n" ), "'", "\'" ) &amp; "'" &amp; IF( OR( W22 &lt;&gt; "", AI22 &lt;&gt; "" ), ", textOpened: '" &amp; SUBSTITUTE( SUBSTITUTE( SUBSTITUTE( AO22, CHAR( 13 ), "" ), CHAR( 10 ), "\n" ), "'", "\'" ) &amp; "', textOpenedZh: '" &amp; SUBSTITUTE( SUBSTITUTE( SUBSTITUTE( AP22, CHAR( 13 ), "" ), CHAR( 10 ), "\n" ), "'", "\'" )  &amp; "', textOpenedZhG1: '" &amp; SUBSTITUTE( SUBSTITUTE( SUBSTITUTE( AQ22, CHAR( 13 ), "" ), CHAR( 10 ), "\n" ), "'", "\'" ) &amp; "', textOpenedKo: '" &amp; SUBSTITUTE( SUBSTITUTE( SUBSTITUTE( AR22, CHAR( 13 ), "" ), CHAR( 10 ), "\n" ), "'", "\'" ) &amp; "', textOpenedEn: '" &amp; SUBSTITUTE( SUBSTITUTE( SUBSTITUTE( AS22, CHAR( 13 ), "" ), CHAR( 10 ), "\n" ), "'", "\'" ) &amp; "'", "" ) &amp; IF( Z22 = "○", ", sealable: true", "" ) &amp; IF( AA22 = "○", ", removable: true", "" ) &amp; "}," )</f>
        <v>'25-misora-o-s-4': {megami: 'misora', name: 'ミソラノソラ', nameEn: '', nameZh: '', nameZhG1: '', nameKo: '', ruby: '', rubyEn: '', baseType: 'special', type: 'enhance', capacity: '2', text: '【展開中】現在の間合は5増加する。\n【破棄時】相ライフ→間合：1、相オーラ→間合：1、相フレア→間合：1\n【使用済】このカードは使用できない。\n', textZh: '', textZhG1: '', textKo: '', textEn: ''},</v>
      </c>
      <c r="AU22" s="31" t="str">
        <f aca="false">IF($A22&lt;&gt;"", "    /** 《"&amp;$E22&amp;"》 */ export const "&amp;SUBSTITUTE(UPPER(IF(MID($A22, 3, 1)="-", RIGHT($A22,LEN($A22)-3), $A22)), "-", "_")&amp;": TCardId = '"&amp;$A22&amp;"';", "")</f>
        <v>    /** 《ミソラノソラ》 */ export const MISORA_O_S_4: TCardId = '25-misora-o-s-4';</v>
      </c>
      <c r="AV22" s="32" t="str">
        <f aca="false">IF($A22&lt;&gt;"", "    | '"&amp;$A22&amp;"'", "")</f>
        <v>    | '25-misora-o-s-4'</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13.8" hidden="false" customHeight="false" outlineLevel="0" collapsed="false">
      <c r="A23" s="44"/>
      <c r="B23" s="44"/>
      <c r="C23" s="44"/>
      <c r="D23" s="44"/>
      <c r="E23" s="44"/>
      <c r="F23" s="44"/>
      <c r="G23" s="50"/>
      <c r="H23" s="51"/>
      <c r="I23" s="50"/>
      <c r="J23" s="51"/>
      <c r="K23" s="52"/>
      <c r="L23" s="44"/>
      <c r="M23" s="44"/>
      <c r="N23" s="44"/>
      <c r="O23" s="44"/>
      <c r="P23" s="44"/>
      <c r="Q23" s="44"/>
      <c r="R23" s="44"/>
      <c r="S23" s="44"/>
      <c r="T23" s="44"/>
      <c r="U23" s="43"/>
      <c r="V23" s="44"/>
      <c r="W23" s="43"/>
      <c r="X23" s="44"/>
      <c r="Y23" s="44"/>
      <c r="Z23" s="44"/>
      <c r="AA23" s="44"/>
      <c r="AB23" s="44"/>
      <c r="AC23" s="44"/>
      <c r="AD23" s="44"/>
      <c r="AE23" s="47"/>
      <c r="AF23" s="49"/>
      <c r="AG23" s="58"/>
      <c r="AH23" s="49"/>
      <c r="AI23" s="26"/>
      <c r="AJ23" s="49"/>
      <c r="AK23" s="60"/>
      <c r="AL23" s="49"/>
      <c r="AM23" s="59"/>
      <c r="AN23" s="21"/>
      <c r="AO23" s="43"/>
      <c r="AP23" s="43"/>
      <c r="AQ23" s="43"/>
      <c r="AR23" s="43"/>
      <c r="AS23" s="43"/>
      <c r="AT23" s="30" t="str">
        <f aca="false">IF( A23 = "", "", "'" &amp; A23 &amp; "': {megami: '" &amp; B23 &amp; "'" &amp; IF( C23 &lt;&gt; "", ", anotherID: '" &amp; C23 &amp; "', replace: '" &amp; D23 &amp; "'", "" ) &amp; ", name: '" &amp; SUBSTITUTE( E23, "'", "\'" ) &amp; "', nameEn: '" &amp; SUBSTITUTE( K23, "'", "\'" ) &amp; "', nameZh: '" &amp; SUBSTITUTE( G23, "'", "\'" ) &amp; "', nameZhG1: '" &amp; SUBSTITUTE( H23, "'", "\'" )&amp; "', nameKo: '" &amp; SUBSTITUTE( J23, "'", "\'" ) &amp; "', ruby: '" &amp; F23 &amp; "', rubyEn: '" &amp; L23 &amp; "', baseType: '" &amp; VLOOKUP( M23, マスタ!$A$1:$B$99, 2, 0 ) &amp; "'" &amp; IF( N23 = "○", ", extra: true", "" ) &amp; IF( O23 &lt;&gt; "", ", extraFrom: '" &amp; O23 &amp; "'", "" ) &amp; IF( P23 &lt;&gt; "", ", exchangabaleTo: '" &amp; P23 &amp; "'", "" ) &amp; IF( Q23 = "○", ", poison: true", "" ) &amp;IF(R23&lt;&gt;"", ", type: '"&amp;VLOOKUP(R23,マスタ!$D$1:$E$99,2,0)&amp;"'", "")&amp;IF(S23&lt;&gt;"",", subType: '"&amp;VLOOKUP(S23,マスタ!$D$1:$E$99,2,0)&amp;"'","") &amp; IF( T23 &lt;&gt; "", ", range: '" &amp; T23 &amp; "'" &amp; IF( U23 &lt;&gt; "", ", rangeOpened: '" &amp; U23 &amp; "'", "" ), "" ) &amp; IF( V23 &lt;&gt; "", ", damage: '" &amp; V23 &amp; "'" &amp; IF( OR( W23 &lt;&gt; "", AI23 &lt;&gt; "" ), ", damageOpened: '" &amp; W23 &amp; "'", "" ), "" ) &amp; IF( X23 &lt;&gt; "", ", capacity: '" &amp; X23 &amp; "'", "" ) &amp; IF( Y23 &lt;&gt; "", ", cost: '" &amp; Y23 &amp; "'", "" ) &amp; ", text: '" &amp; SUBSTITUTE( SUBSTITUTE( AE23, CHAR( 13 ), "" ), CHAR( 10 ), "\n" ) &amp; "', textZh: '" &amp; SUBSTITUTE( SUBSTITUTE( SUBSTITUTE( AG23, CHAR( 13 ), "" ), CHAR( 10 ), "\n" ), "'", "\'" ) &amp; "', textZhG1: '" &amp; SUBSTITUTE( SUBSTITUTE( SUBSTITUTE( AI23, CHAR( 13 ), "" ), CHAR( 10 ), "\n" ), "'", "\'" )&amp; "', textKo: '" &amp; SUBSTITUTE( SUBSTITUTE( SUBSTITUTE( AK23, CHAR( 13 ), "" ), CHAR( 10 ), "\n" ), "'", "\'" ) &amp; "', textEn: '" &amp; SUBSTITUTE( SUBSTITUTE( SUBSTITUTE( AM23, CHAR( 13 ), "" ), CHAR( 10 ), "\n" ), "'", "\'" ) &amp; "'" &amp; IF( OR( W23 &lt;&gt; "", AI23 &lt;&gt; "" ), ", textOpened: '" &amp; SUBSTITUTE( SUBSTITUTE( SUBSTITUTE( AO23, CHAR( 13 ), "" ), CHAR( 10 ), "\n" ), "'", "\'" ) &amp; "', textOpenedZh: '" &amp; SUBSTITUTE( SUBSTITUTE( SUBSTITUTE( AP23, CHAR( 13 ), "" ), CHAR( 10 ), "\n" ), "'", "\'" )  &amp; "', textOpenedZhG1: '" &amp; SUBSTITUTE( SUBSTITUTE( SUBSTITUTE( AQ23, CHAR( 13 ), "" ), CHAR( 10 ), "\n" ), "'", "\'" ) &amp; "', textOpenedKo: '" &amp; SUBSTITUTE( SUBSTITUTE( SUBSTITUTE( AR23, CHAR( 13 ), "" ), CHAR( 10 ), "\n" ), "'", "\'" ) &amp; "', textOpenedEn: '" &amp; SUBSTITUTE( SUBSTITUTE( SUBSTITUTE( AS23, CHAR( 13 ), "" ), CHAR( 10 ), "\n" ), "'", "\'" ) &amp; "'", "" ) &amp; IF( Z23 = "○", ", sealable: true", "" ) &amp; IF( AA23 = "○", ", removable: true", "" ) &amp; "}," )</f>
        <v/>
      </c>
      <c r="AU23" s="31" t="str">
        <f aca="false">IF($A23&lt;&gt;"", "    /** 《"&amp;$E23&amp;"》 */ export const "&amp;SUBSTITUTE(UPPER(IF(MID($A23, 3, 1)="-", RIGHT($A23,LEN($A23)-3), $A23)), "-", "_")&amp;": TCardId = '"&amp;$A23&amp;"';", "")</f>
        <v/>
      </c>
      <c r="AV23" s="32" t="str">
        <f aca="false">IF($A23&lt;&gt;"", "    | '"&amp;$A23&amp;"'", "")</f>
        <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13.8" hidden="false" customHeight="false" outlineLevel="0" collapsed="false">
      <c r="A24" s="44"/>
      <c r="B24" s="44"/>
      <c r="C24" s="44"/>
      <c r="D24" s="44"/>
      <c r="E24" s="44"/>
      <c r="F24" s="44"/>
      <c r="G24" s="50"/>
      <c r="H24" s="51"/>
      <c r="I24" s="50"/>
      <c r="J24" s="51"/>
      <c r="K24" s="52"/>
      <c r="L24" s="44"/>
      <c r="M24" s="44"/>
      <c r="N24" s="44"/>
      <c r="O24" s="44"/>
      <c r="P24" s="44"/>
      <c r="Q24" s="44"/>
      <c r="R24" s="44"/>
      <c r="S24" s="44"/>
      <c r="T24" s="44"/>
      <c r="U24" s="43"/>
      <c r="V24" s="44"/>
      <c r="W24" s="43"/>
      <c r="X24" s="44"/>
      <c r="Y24" s="44"/>
      <c r="Z24" s="44"/>
      <c r="AA24" s="44"/>
      <c r="AB24" s="44"/>
      <c r="AC24" s="44"/>
      <c r="AD24" s="44"/>
      <c r="AE24" s="47"/>
      <c r="AF24" s="49"/>
      <c r="AG24" s="58"/>
      <c r="AH24" s="49"/>
      <c r="AI24" s="26"/>
      <c r="AJ24" s="49"/>
      <c r="AK24" s="60"/>
      <c r="AL24" s="49"/>
      <c r="AM24" s="59"/>
      <c r="AN24" s="21"/>
      <c r="AO24" s="43"/>
      <c r="AP24" s="43"/>
      <c r="AQ24" s="43"/>
      <c r="AR24" s="43"/>
      <c r="AS24" s="43"/>
      <c r="AT24" s="30" t="str">
        <f aca="false">IF( A24 = "", "", "'" &amp; A24 &amp; "': {megami: '" &amp; B24 &amp; "'" &amp; IF( C24 &lt;&gt; "", ", anotherID: '" &amp; C24 &amp; "', replace: '" &amp; D24 &amp; "'", "" ) &amp; ", name: '" &amp; SUBSTITUTE( E24, "'", "\'" ) &amp; "', nameEn: '" &amp; SUBSTITUTE( K24, "'", "\'" ) &amp; "', nameZh: '" &amp; SUBSTITUTE( G24, "'", "\'" ) &amp; "', nameZhG1: '" &amp; SUBSTITUTE( H24, "'", "\'" )&amp; "', nameKo: '" &amp; SUBSTITUTE( J24, "'", "\'" ) &amp; "', ruby: '" &amp; F24 &amp; "', rubyEn: '" &amp; L24 &amp; "', baseType: '" &amp; VLOOKUP( M24, マスタ!$A$1:$B$99, 2, 0 ) &amp; "'" &amp; IF( N24 = "○", ", extra: true", "" ) &amp; IF( O24 &lt;&gt; "", ", extraFrom: '" &amp; O24 &amp; "'", "" ) &amp; IF( P24 &lt;&gt; "", ", exchangabaleTo: '" &amp; P24 &amp; "'", "" ) &amp; IF( Q24 = "○", ", poison: true", "" ) &amp;IF(R24&lt;&gt;"", ", type: '"&amp;VLOOKUP(R24,マスタ!$D$1:$E$99,2,0)&amp;"'", "")&amp;IF(S24&lt;&gt;"",", subType: '"&amp;VLOOKUP(S24,マスタ!$D$1:$E$99,2,0)&amp;"'","") &amp; IF( T24 &lt;&gt; "", ", range: '" &amp; T24 &amp; "'" &amp; IF( U24 &lt;&gt; "", ", rangeOpened: '" &amp; U24 &amp; "'", "" ), "" ) &amp; IF( V24 &lt;&gt; "", ", damage: '" &amp; V24 &amp; "'" &amp; IF( OR( W24 &lt;&gt; "", AI24 &lt;&gt; "" ), ", damageOpened: '" &amp; W24 &amp; "'", "" ), "" ) &amp; IF( X24 &lt;&gt; "", ", capacity: '" &amp; X24 &amp; "'", "" ) &amp; IF( Y24 &lt;&gt; "", ", cost: '" &amp; Y24 &amp; "'", "" ) &amp; ", text: '" &amp; SUBSTITUTE( SUBSTITUTE( AE24, CHAR( 13 ), "" ), CHAR( 10 ), "\n" ) &amp; "', textZh: '" &amp; SUBSTITUTE( SUBSTITUTE( SUBSTITUTE( AG24, CHAR( 13 ), "" ), CHAR( 10 ), "\n" ), "'", "\'" ) &amp; "', textZhG1: '" &amp; SUBSTITUTE( SUBSTITUTE( SUBSTITUTE( AI24, CHAR( 13 ), "" ), CHAR( 10 ), "\n" ), "'", "\'" )&amp; "', textKo: '" &amp; SUBSTITUTE( SUBSTITUTE( SUBSTITUTE( AK24, CHAR( 13 ), "" ), CHAR( 10 ), "\n" ), "'", "\'" ) &amp; "', textEn: '" &amp; SUBSTITUTE( SUBSTITUTE( SUBSTITUTE( AM24, CHAR( 13 ), "" ), CHAR( 10 ), "\n" ), "'", "\'" ) &amp; "'" &amp; IF( OR( W24 &lt;&gt; "", AI24 &lt;&gt; "" ), ", textOpened: '" &amp; SUBSTITUTE( SUBSTITUTE( SUBSTITUTE( AO24, CHAR( 13 ), "" ), CHAR( 10 ), "\n" ), "'", "\'" ) &amp; "', textOpenedZh: '" &amp; SUBSTITUTE( SUBSTITUTE( SUBSTITUTE( AP24, CHAR( 13 ), "" ), CHAR( 10 ), "\n" ), "'", "\'" )  &amp; "', textOpenedZhG1: '" &amp; SUBSTITUTE( SUBSTITUTE( SUBSTITUTE( AQ24, CHAR( 13 ), "" ), CHAR( 10 ), "\n" ), "'", "\'" ) &amp; "', textOpenedKo: '" &amp; SUBSTITUTE( SUBSTITUTE( SUBSTITUTE( AR24, CHAR( 13 ), "" ), CHAR( 10 ), "\n" ), "'", "\'" ) &amp; "', textOpenedEn: '" &amp; SUBSTITUTE( SUBSTITUTE( SUBSTITUTE( AS24, CHAR( 13 ), "" ), CHAR( 10 ), "\n" ), "'", "\'" ) &amp; "'", "" ) &amp; IF( Z24 = "○", ", sealable: true", "" ) &amp; IF( AA24 = "○", ", removable: true", "" ) &amp; "}," )</f>
        <v/>
      </c>
      <c r="AU24" s="31" t="str">
        <f aca="false">IF($A24&lt;&gt;"", "    /** 《"&amp;$E24&amp;"》 */ export const "&amp;SUBSTITUTE(UPPER(IF(MID($A24, 3, 1)="-", RIGHT($A24,LEN($A24)-3), $A24)), "-", "_")&amp;": TCardId = '"&amp;$A24&amp;"';", "")</f>
        <v/>
      </c>
      <c r="AV24" s="32" t="str">
        <f aca="false">IF($A24&lt;&gt;"", "    | '"&amp;$A24&amp;"'", "")</f>
        <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13.5" hidden="false" customHeight="false" outlineLevel="0" collapsed="false">
      <c r="A25" s="44"/>
      <c r="B25" s="44"/>
      <c r="C25" s="44"/>
      <c r="D25" s="44"/>
      <c r="E25" s="44"/>
      <c r="F25" s="44"/>
      <c r="G25" s="50"/>
      <c r="H25" s="51"/>
      <c r="I25" s="50"/>
      <c r="J25" s="51"/>
      <c r="K25" s="52"/>
      <c r="L25" s="44"/>
      <c r="M25" s="44"/>
      <c r="N25" s="44"/>
      <c r="O25" s="44"/>
      <c r="P25" s="44"/>
      <c r="Q25" s="44"/>
      <c r="R25" s="44"/>
      <c r="S25" s="44"/>
      <c r="T25" s="44"/>
      <c r="U25" s="43"/>
      <c r="V25" s="44"/>
      <c r="W25" s="43"/>
      <c r="X25" s="44"/>
      <c r="Y25" s="44"/>
      <c r="Z25" s="44"/>
      <c r="AA25" s="44"/>
      <c r="AB25" s="44"/>
      <c r="AC25" s="44"/>
      <c r="AD25" s="44"/>
      <c r="AE25" s="47"/>
      <c r="AF25" s="49"/>
      <c r="AG25" s="58"/>
      <c r="AH25" s="49"/>
      <c r="AI25" s="26"/>
      <c r="AJ25" s="49"/>
      <c r="AK25" s="60"/>
      <c r="AL25" s="49"/>
      <c r="AM25" s="59"/>
      <c r="AN25" s="21"/>
      <c r="AO25" s="43"/>
      <c r="AP25" s="43"/>
      <c r="AQ25" s="43"/>
      <c r="AR25" s="43"/>
      <c r="AS25" s="43"/>
      <c r="AT25" s="30" t="str">
        <f aca="false">IF( A25 = "", "", "'" &amp; A25 &amp; "': {megami: '" &amp; B25 &amp; "'" &amp; IF( C25 &lt;&gt; "", ", anotherID: '" &amp; C25 &amp; "', replace: '" &amp; D25 &amp; "'", "" ) &amp; ", name: '" &amp; SUBSTITUTE( E25, "'", "\'" ) &amp; "', nameEn: '" &amp; SUBSTITUTE( K25, "'", "\'" ) &amp; "', nameZh: '" &amp; SUBSTITUTE( G25, "'", "\'" ) &amp; "', nameZhG1: '" &amp; SUBSTITUTE( H25, "'", "\'" )&amp; "', nameKo: '" &amp; SUBSTITUTE( J25, "'", "\'" ) &amp; "', ruby: '" &amp; F25 &amp; "', rubyEn: '" &amp; L25 &amp; "', baseType: '" &amp; VLOOKUP( M25, マスタ!$A$1:$B$99, 2, 0 ) &amp; "'" &amp; IF( N25 = "○", ", extra: true", "" ) &amp; IF( O25 &lt;&gt; "", ", extraFrom: '" &amp; O25 &amp; "'", "" ) &amp; IF( P25 &lt;&gt; "", ", exchangabaleTo: '" &amp; P25 &amp; "'", "" ) &amp; IF( Q25 = "○", ", poison: true", "" ) &amp;IF(R25&lt;&gt;"", ", type: '"&amp;VLOOKUP(R25,マスタ!$D$1:$E$99,2,0)&amp;"'", "")&amp;IF(S25&lt;&gt;"",", subType: '"&amp;VLOOKUP(S25,マスタ!$D$1:$E$99,2,0)&amp;"'","") &amp; IF( T25 &lt;&gt; "", ", range: '" &amp; T25 &amp; "'" &amp; IF( U25 &lt;&gt; "", ", rangeOpened: '" &amp; U25 &amp; "'", "" ), "" ) &amp; IF( V25 &lt;&gt; "", ", damage: '" &amp; V25 &amp; "'" &amp; IF( OR( W25 &lt;&gt; "", AI25 &lt;&gt; "" ), ", damageOpened: '" &amp; W25 &amp; "'", "" ), "" ) &amp; IF( X25 &lt;&gt; "", ", capacity: '" &amp; X25 &amp; "'", "" ) &amp; IF( Y25 &lt;&gt; "", ", cost: '" &amp; Y25 &amp; "'", "" ) &amp; ", text: '" &amp; SUBSTITUTE( SUBSTITUTE( AE25, CHAR( 13 ), "" ), CHAR( 10 ), "\n" ) &amp; "', textZh: '" &amp; SUBSTITUTE( SUBSTITUTE( SUBSTITUTE( AG25, CHAR( 13 ), "" ), CHAR( 10 ), "\n" ), "'", "\'" ) &amp; "', textZhG1: '" &amp; SUBSTITUTE( SUBSTITUTE( SUBSTITUTE( AI25, CHAR( 13 ), "" ), CHAR( 10 ), "\n" ), "'", "\'" )&amp; "', textKo: '" &amp; SUBSTITUTE( SUBSTITUTE( SUBSTITUTE( AK25, CHAR( 13 ), "" ), CHAR( 10 ), "\n" ), "'", "\'" ) &amp; "', textEn: '" &amp; SUBSTITUTE( SUBSTITUTE( SUBSTITUTE( AM25, CHAR( 13 ), "" ), CHAR( 10 ), "\n" ), "'", "\'" ) &amp; "'" &amp; IF( OR( W25 &lt;&gt; "", AI25 &lt;&gt; "" ), ", textOpened: '" &amp; SUBSTITUTE( SUBSTITUTE( SUBSTITUTE( AO25, CHAR( 13 ), "" ), CHAR( 10 ), "\n" ), "'", "\'" ) &amp; "', textOpenedZh: '" &amp; SUBSTITUTE( SUBSTITUTE( SUBSTITUTE( AP25, CHAR( 13 ), "" ), CHAR( 10 ), "\n" ), "'", "\'" )  &amp; "', textOpenedZhG1: '" &amp; SUBSTITUTE( SUBSTITUTE( SUBSTITUTE( AQ25, CHAR( 13 ), "" ), CHAR( 10 ), "\n" ), "'", "\'" ) &amp; "', textOpenedKo: '" &amp; SUBSTITUTE( SUBSTITUTE( SUBSTITUTE( AR25, CHAR( 13 ), "" ), CHAR( 10 ), "\n" ), "'", "\'" ) &amp; "', textOpenedEn: '" &amp; SUBSTITUTE( SUBSTITUTE( SUBSTITUTE( AS25, CHAR( 13 ), "" ), CHAR( 10 ), "\n" ), "'", "\'" ) &amp; "'", "" ) &amp; IF( Z25 = "○", ", sealable: true", "" ) &amp; IF( AA25 = "○", ", removable: true", "" ) &amp; "}," )</f>
        <v/>
      </c>
      <c r="AU25" s="31" t="str">
        <f aca="false">IF($A25&lt;&gt;"", "    /** 《"&amp;$E25&amp;"》 */ export const "&amp;SUBSTITUTE(UPPER(IF(MID($A25, 3, 1)="-", RIGHT($A25,LEN($A25)-3), $A25)), "-", "_")&amp;": TCardId = '"&amp;$A25&amp;"';", "")</f>
        <v/>
      </c>
      <c r="AV25" s="32" t="str">
        <f aca="false">IF($A25&lt;&gt;"", "    | '"&amp;$A25&amp;"'", "")</f>
        <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13.5" hidden="false" customHeight="false" outlineLevel="0" collapsed="false">
      <c r="A26" s="44"/>
      <c r="B26" s="44"/>
      <c r="C26" s="44"/>
      <c r="D26" s="44"/>
      <c r="E26" s="44"/>
      <c r="F26" s="44"/>
      <c r="G26" s="50"/>
      <c r="H26" s="51"/>
      <c r="I26" s="50"/>
      <c r="J26" s="51"/>
      <c r="K26" s="52"/>
      <c r="L26" s="44"/>
      <c r="M26" s="44"/>
      <c r="N26" s="44"/>
      <c r="O26" s="44"/>
      <c r="P26" s="44"/>
      <c r="Q26" s="44"/>
      <c r="R26" s="44"/>
      <c r="S26" s="44"/>
      <c r="T26" s="44"/>
      <c r="U26" s="43"/>
      <c r="V26" s="44"/>
      <c r="W26" s="43"/>
      <c r="X26" s="44"/>
      <c r="Y26" s="44"/>
      <c r="Z26" s="44"/>
      <c r="AA26" s="44"/>
      <c r="AB26" s="44"/>
      <c r="AC26" s="44"/>
      <c r="AD26" s="44"/>
      <c r="AE26" s="47"/>
      <c r="AF26" s="49"/>
      <c r="AG26" s="58"/>
      <c r="AH26" s="49"/>
      <c r="AI26" s="26"/>
      <c r="AJ26" s="49"/>
      <c r="AK26" s="60"/>
      <c r="AL26" s="49"/>
      <c r="AM26" s="59"/>
      <c r="AN26" s="21"/>
      <c r="AO26" s="43"/>
      <c r="AP26" s="43"/>
      <c r="AQ26" s="43"/>
      <c r="AR26" s="43"/>
      <c r="AS26" s="43"/>
      <c r="AT26" s="30" t="str">
        <f aca="false">IF( A26 = "", "", "'" &amp; A26 &amp; "': {megami: '" &amp; B26 &amp; "'" &amp; IF( C26 &lt;&gt; "", ", anotherID: '" &amp; C26 &amp; "', replace: '" &amp; D26 &amp; "'", "" ) &amp; ", name: '" &amp; SUBSTITUTE( E26, "'", "\'" ) &amp; "', nameEn: '" &amp; SUBSTITUTE( K26, "'", "\'" ) &amp; "', nameZh: '" &amp; SUBSTITUTE( G26, "'", "\'" ) &amp; "', nameZhG1: '" &amp; SUBSTITUTE( H26, "'", "\'" )&amp; "', nameKo: '" &amp; SUBSTITUTE( J26, "'", "\'" ) &amp; "', ruby: '" &amp; F26 &amp; "', rubyEn: '" &amp; L26 &amp; "', baseType: '" &amp; VLOOKUP( M26, マスタ!$A$1:$B$99, 2, 0 ) &amp; "'" &amp; IF( N26 = "○", ", extra: true", "" ) &amp; IF( O26 &lt;&gt; "", ", extraFrom: '" &amp; O26 &amp; "'", "" ) &amp; IF( P26 &lt;&gt; "", ", exchangabaleTo: '" &amp; P26 &amp; "'", "" ) &amp; IF( Q26 = "○", ", poison: true", "" ) &amp;IF(R26&lt;&gt;"", ", type: '"&amp;VLOOKUP(R26,マスタ!$D$1:$E$99,2,0)&amp;"'", "")&amp;IF(S26&lt;&gt;"",", subType: '"&amp;VLOOKUP(S26,マスタ!$D$1:$E$99,2,0)&amp;"'","") &amp; IF( T26 &lt;&gt; "", ", range: '" &amp; T26 &amp; "'" &amp; IF( U26 &lt;&gt; "", ", rangeOpened: '" &amp; U26 &amp; "'", "" ), "" ) &amp; IF( V26 &lt;&gt; "", ", damage: '" &amp; V26 &amp; "'" &amp; IF( OR( W26 &lt;&gt; "", AI26 &lt;&gt; "" ), ", damageOpened: '" &amp; W26 &amp; "'", "" ), "" ) &amp; IF( X26 &lt;&gt; "", ", capacity: '" &amp; X26 &amp; "'", "" ) &amp; IF( Y26 &lt;&gt; "", ", cost: '" &amp; Y26 &amp; "'", "" ) &amp; ", text: '" &amp; SUBSTITUTE( SUBSTITUTE( AE26, CHAR( 13 ), "" ), CHAR( 10 ), "\n" ) &amp; "', textZh: '" &amp; SUBSTITUTE( SUBSTITUTE( SUBSTITUTE( AG26, CHAR( 13 ), "" ), CHAR( 10 ), "\n" ), "'", "\'" ) &amp; "', textZhG1: '" &amp; SUBSTITUTE( SUBSTITUTE( SUBSTITUTE( AI26, CHAR( 13 ), "" ), CHAR( 10 ), "\n" ), "'", "\'" )&amp; "', textKo: '" &amp; SUBSTITUTE( SUBSTITUTE( SUBSTITUTE( AK26, CHAR( 13 ), "" ), CHAR( 10 ), "\n" ), "'", "\'" ) &amp; "', textEn: '" &amp; SUBSTITUTE( SUBSTITUTE( SUBSTITUTE( AM26, CHAR( 13 ), "" ), CHAR( 10 ), "\n" ), "'", "\'" ) &amp; "'" &amp; IF( OR( W26 &lt;&gt; "", AI26 &lt;&gt; "" ), ", textOpened: '" &amp; SUBSTITUTE( SUBSTITUTE( SUBSTITUTE( AO26, CHAR( 13 ), "" ), CHAR( 10 ), "\n" ), "'", "\'" ) &amp; "', textOpenedZh: '" &amp; SUBSTITUTE( SUBSTITUTE( SUBSTITUTE( AP26, CHAR( 13 ), "" ), CHAR( 10 ), "\n" ), "'", "\'" )  &amp; "', textOpenedZhG1: '" &amp; SUBSTITUTE( SUBSTITUTE( SUBSTITUTE( AQ26, CHAR( 13 ), "" ), CHAR( 10 ), "\n" ), "'", "\'" ) &amp; "', textOpenedKo: '" &amp; SUBSTITUTE( SUBSTITUTE( SUBSTITUTE( AR26, CHAR( 13 ), "" ), CHAR( 10 ), "\n" ), "'", "\'" ) &amp; "', textOpenedEn: '" &amp; SUBSTITUTE( SUBSTITUTE( SUBSTITUTE( AS26, CHAR( 13 ), "" ), CHAR( 10 ), "\n" ), "'", "\'" ) &amp; "'", "" ) &amp; IF( Z26 = "○", ", sealable: true", "" ) &amp; IF( AA26 = "○", ", removable: true", "" ) &amp; "}," )</f>
        <v/>
      </c>
      <c r="AU26" s="31" t="str">
        <f aca="false">IF($A26&lt;&gt;"", "    /** 《"&amp;$E26&amp;"》 */ export const "&amp;SUBSTITUTE(UPPER(IF(MID($A26, 3, 1)="-", RIGHT($A26,LEN($A26)-3), $A26)), "-", "_")&amp;": TCardId = '"&amp;$A26&amp;"';", "")</f>
        <v/>
      </c>
      <c r="AV26" s="32" t="str">
        <f aca="false">IF($A26&lt;&gt;"", "    | '"&amp;$A26&amp;"'", "")</f>
        <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3.5" hidden="false" customHeight="false" outlineLevel="0" collapsed="false">
      <c r="A27" s="44"/>
      <c r="B27" s="44"/>
      <c r="C27" s="44"/>
      <c r="D27" s="44"/>
      <c r="E27" s="44"/>
      <c r="F27" s="44"/>
      <c r="G27" s="50"/>
      <c r="H27" s="51"/>
      <c r="I27" s="50"/>
      <c r="J27" s="51"/>
      <c r="K27" s="52"/>
      <c r="L27" s="44"/>
      <c r="M27" s="44"/>
      <c r="N27" s="44"/>
      <c r="O27" s="44"/>
      <c r="P27" s="44"/>
      <c r="Q27" s="44"/>
      <c r="R27" s="44"/>
      <c r="S27" s="44"/>
      <c r="T27" s="44"/>
      <c r="U27" s="43"/>
      <c r="V27" s="44"/>
      <c r="W27" s="43"/>
      <c r="X27" s="44"/>
      <c r="Y27" s="44"/>
      <c r="Z27" s="44"/>
      <c r="AA27" s="44"/>
      <c r="AB27" s="44"/>
      <c r="AC27" s="44"/>
      <c r="AD27" s="44"/>
      <c r="AE27" s="47"/>
      <c r="AF27" s="49"/>
      <c r="AG27" s="58"/>
      <c r="AH27" s="49"/>
      <c r="AI27" s="26"/>
      <c r="AJ27" s="49"/>
      <c r="AK27" s="60"/>
      <c r="AL27" s="49"/>
      <c r="AM27" s="59"/>
      <c r="AN27" s="21"/>
      <c r="AO27" s="43"/>
      <c r="AP27" s="43"/>
      <c r="AQ27" s="43"/>
      <c r="AR27" s="43"/>
      <c r="AS27" s="43"/>
      <c r="AT27" s="30" t="str">
        <f aca="false">IF( A27 = "", "", "'" &amp; A27 &amp; "': {megami: '" &amp; B27 &amp; "'" &amp; IF( C27 &lt;&gt; "", ", anotherID: '" &amp; C27 &amp; "', replace: '" &amp; D27 &amp; "'", "" ) &amp; ", name: '" &amp; SUBSTITUTE( E27, "'", "\'" ) &amp; "', nameEn: '" &amp; SUBSTITUTE( K27, "'", "\'" ) &amp; "', nameZh: '" &amp; SUBSTITUTE( G27, "'", "\'" ) &amp; "', nameZhG1: '" &amp; SUBSTITUTE( H27, "'", "\'" )&amp; "', nameKo: '" &amp; SUBSTITUTE( J27, "'", "\'" ) &amp; "', ruby: '" &amp; F27 &amp; "', rubyEn: '" &amp; L27 &amp; "', baseType: '" &amp; VLOOKUP( M27, マスタ!$A$1:$B$99, 2, 0 ) &amp; "'" &amp; IF( N27 = "○", ", extra: true", "" ) &amp; IF( O27 &lt;&gt; "", ", extraFrom: '" &amp; O27 &amp; "'", "" ) &amp; IF( P27 &lt;&gt; "", ", exchangabaleTo: '" &amp; P27 &amp; "'", "" ) &amp; IF( Q27 = "○", ", poison: true", "" ) &amp;IF(R27&lt;&gt;"", ", type: '"&amp;VLOOKUP(R27,マスタ!$D$1:$E$99,2,0)&amp;"'", "")&amp;IF(S27&lt;&gt;"",", subType: '"&amp;VLOOKUP(S27,マスタ!$D$1:$E$99,2,0)&amp;"'","") &amp; IF( T27 &lt;&gt; "", ", range: '" &amp; T27 &amp; "'" &amp; IF( U27 &lt;&gt; "", ", rangeOpened: '" &amp; U27 &amp; "'", "" ), "" ) &amp; IF( V27 &lt;&gt; "", ", damage: '" &amp; V27 &amp; "'" &amp; IF( OR( W27 &lt;&gt; "", AI27 &lt;&gt; "" ), ", damageOpened: '" &amp; W27 &amp; "'", "" ), "" ) &amp; IF( X27 &lt;&gt; "", ", capacity: '" &amp; X27 &amp; "'", "" ) &amp; IF( Y27 &lt;&gt; "", ", cost: '" &amp; Y27 &amp; "'", "" ) &amp; ", text: '" &amp; SUBSTITUTE( SUBSTITUTE( AE27, CHAR( 13 ), "" ), CHAR( 10 ), "\n" ) &amp; "', textZh: '" &amp; SUBSTITUTE( SUBSTITUTE( SUBSTITUTE( AG27, CHAR( 13 ), "" ), CHAR( 10 ), "\n" ), "'", "\'" ) &amp; "', textZhG1: '" &amp; SUBSTITUTE( SUBSTITUTE( SUBSTITUTE( AI27, CHAR( 13 ), "" ), CHAR( 10 ), "\n" ), "'", "\'" )&amp; "', textKo: '" &amp; SUBSTITUTE( SUBSTITUTE( SUBSTITUTE( AK27, CHAR( 13 ), "" ), CHAR( 10 ), "\n" ), "'", "\'" ) &amp; "', textEn: '" &amp; SUBSTITUTE( SUBSTITUTE( SUBSTITUTE( AM27, CHAR( 13 ), "" ), CHAR( 10 ), "\n" ), "'", "\'" ) &amp; "'" &amp; IF( OR( W27 &lt;&gt; "", AI27 &lt;&gt; "" ), ", textOpened: '" &amp; SUBSTITUTE( SUBSTITUTE( SUBSTITUTE( AO27, CHAR( 13 ), "" ), CHAR( 10 ), "\n" ), "'", "\'" ) &amp; "', textOpenedZh: '" &amp; SUBSTITUTE( SUBSTITUTE( SUBSTITUTE( AP27, CHAR( 13 ), "" ), CHAR( 10 ), "\n" ), "'", "\'" )  &amp; "', textOpenedZhG1: '" &amp; SUBSTITUTE( SUBSTITUTE( SUBSTITUTE( AQ27, CHAR( 13 ), "" ), CHAR( 10 ), "\n" ), "'", "\'" ) &amp; "', textOpenedKo: '" &amp; SUBSTITUTE( SUBSTITUTE( SUBSTITUTE( AR27, CHAR( 13 ), "" ), CHAR( 10 ), "\n" ), "'", "\'" ) &amp; "', textOpenedEn: '" &amp; SUBSTITUTE( SUBSTITUTE( SUBSTITUTE( AS27, CHAR( 13 ), "" ), CHAR( 10 ), "\n" ), "'", "\'" ) &amp; "'", "" ) &amp; IF( Z27 = "○", ", sealable: true", "" ) &amp; IF( AA27 = "○", ", removable: true", "" ) &amp; "}," )</f>
        <v/>
      </c>
      <c r="AU27" s="31" t="str">
        <f aca="false">IF($A27&lt;&gt;"", "    /** 《"&amp;$E27&amp;"》 */ export const "&amp;SUBSTITUTE(UPPER(IF(MID($A27, 3, 1)="-", RIGHT($A27,LEN($A27)-3), $A27)), "-", "_")&amp;": TCardId = '"&amp;$A27&amp;"';", "")</f>
        <v/>
      </c>
      <c r="AV27" s="32" t="str">
        <f aca="false">IF($A27&lt;&gt;"", "    | '"&amp;$A27&amp;"'", "")</f>
        <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customFormat="false" ht="13.5" hidden="false" customHeight="false" outlineLevel="0" collapsed="false">
      <c r="A28" s="44"/>
      <c r="B28" s="44"/>
      <c r="C28" s="44"/>
      <c r="D28" s="44"/>
      <c r="E28" s="44"/>
      <c r="F28" s="44"/>
      <c r="G28" s="50"/>
      <c r="H28" s="51"/>
      <c r="I28" s="50"/>
      <c r="J28" s="51"/>
      <c r="K28" s="52"/>
      <c r="L28" s="44"/>
      <c r="M28" s="44"/>
      <c r="N28" s="44"/>
      <c r="O28" s="44"/>
      <c r="P28" s="44"/>
      <c r="Q28" s="44"/>
      <c r="R28" s="44"/>
      <c r="S28" s="44"/>
      <c r="T28" s="44"/>
      <c r="U28" s="43"/>
      <c r="V28" s="44"/>
      <c r="W28" s="43"/>
      <c r="X28" s="44"/>
      <c r="Y28" s="44"/>
      <c r="Z28" s="44"/>
      <c r="AA28" s="44"/>
      <c r="AB28" s="44"/>
      <c r="AC28" s="44"/>
      <c r="AD28" s="44"/>
      <c r="AE28" s="47"/>
      <c r="AF28" s="49"/>
      <c r="AG28" s="58"/>
      <c r="AH28" s="49"/>
      <c r="AI28" s="26"/>
      <c r="AJ28" s="49"/>
      <c r="AK28" s="60"/>
      <c r="AL28" s="49"/>
      <c r="AM28" s="59"/>
      <c r="AN28" s="21"/>
      <c r="AO28" s="43"/>
      <c r="AP28" s="43"/>
      <c r="AQ28" s="43"/>
      <c r="AR28" s="43"/>
      <c r="AS28" s="43"/>
      <c r="AT28" s="30" t="str">
        <f aca="false">IF( A28 = "", "", "'" &amp; A28 &amp; "': {megami: '" &amp; B28 &amp; "'" &amp; IF( C28 &lt;&gt; "", ", anotherID: '" &amp; C28 &amp; "', replace: '" &amp; D28 &amp; "'", "" ) &amp; ", name: '" &amp; SUBSTITUTE( E28, "'", "\'" ) &amp; "', nameEn: '" &amp; SUBSTITUTE( K28, "'", "\'" ) &amp; "', nameZh: '" &amp; SUBSTITUTE( G28, "'", "\'" ) &amp; "', nameZhG1: '" &amp; SUBSTITUTE( H28, "'", "\'" )&amp; "', nameKo: '" &amp; SUBSTITUTE( J28, "'", "\'" ) &amp; "', ruby: '" &amp; F28 &amp; "', rubyEn: '" &amp; L28 &amp; "', baseType: '" &amp; VLOOKUP( M28, マスタ!$A$1:$B$99, 2, 0 ) &amp; "'" &amp; IF( N28 = "○", ", extra: true", "" ) &amp; IF( O28 &lt;&gt; "", ", extraFrom: '" &amp; O28 &amp; "'", "" ) &amp; IF( P28 &lt;&gt; "", ", exchangabaleTo: '" &amp; P28 &amp; "'", "" ) &amp; IF( Q28 = "○", ", poison: true", "" ) &amp;IF(R28&lt;&gt;"", ", type: '"&amp;VLOOKUP(R28,マスタ!$D$1:$E$99,2,0)&amp;"'", "")&amp;IF(S28&lt;&gt;"",", subType: '"&amp;VLOOKUP(S28,マスタ!$D$1:$E$99,2,0)&amp;"'","") &amp; IF( T28 &lt;&gt; "", ", range: '" &amp; T28 &amp; "'" &amp; IF( U28 &lt;&gt; "", ", rangeOpened: '" &amp; U28 &amp; "'", "" ), "" ) &amp; IF( V28 &lt;&gt; "", ", damage: '" &amp; V28 &amp; "'" &amp; IF( OR( W28 &lt;&gt; "", AI28 &lt;&gt; "" ), ", damageOpened: '" &amp; W28 &amp; "'", "" ), "" ) &amp; IF( X28 &lt;&gt; "", ", capacity: '" &amp; X28 &amp; "'", "" ) &amp; IF( Y28 &lt;&gt; "", ", cost: '" &amp; Y28 &amp; "'", "" ) &amp; ", text: '" &amp; SUBSTITUTE( SUBSTITUTE( AE28, CHAR( 13 ), "" ), CHAR( 10 ), "\n" ) &amp; "', textZh: '" &amp; SUBSTITUTE( SUBSTITUTE( SUBSTITUTE( AG28, CHAR( 13 ), "" ), CHAR( 10 ), "\n" ), "'", "\'" ) &amp; "', textZhG1: '" &amp; SUBSTITUTE( SUBSTITUTE( SUBSTITUTE( AI28, CHAR( 13 ), "" ), CHAR( 10 ), "\n" ), "'", "\'" )&amp; "', textKo: '" &amp; SUBSTITUTE( SUBSTITUTE( SUBSTITUTE( AK28, CHAR( 13 ), "" ), CHAR( 10 ), "\n" ), "'", "\'" ) &amp; "', textEn: '" &amp; SUBSTITUTE( SUBSTITUTE( SUBSTITUTE( AM28, CHAR( 13 ), "" ), CHAR( 10 ), "\n" ), "'", "\'" ) &amp; "'" &amp; IF( OR( W28 &lt;&gt; "", AI28 &lt;&gt; "" ), ", textOpened: '" &amp; SUBSTITUTE( SUBSTITUTE( SUBSTITUTE( AO28, CHAR( 13 ), "" ), CHAR( 10 ), "\n" ), "'", "\'" ) &amp; "', textOpenedZh: '" &amp; SUBSTITUTE( SUBSTITUTE( SUBSTITUTE( AP28, CHAR( 13 ), "" ), CHAR( 10 ), "\n" ), "'", "\'" )  &amp; "', textOpenedZhG1: '" &amp; SUBSTITUTE( SUBSTITUTE( SUBSTITUTE( AQ28, CHAR( 13 ), "" ), CHAR( 10 ), "\n" ), "'", "\'" ) &amp; "', textOpenedKo: '" &amp; SUBSTITUTE( SUBSTITUTE( SUBSTITUTE( AR28, CHAR( 13 ), "" ), CHAR( 10 ), "\n" ), "'", "\'" ) &amp; "', textOpenedEn: '" &amp; SUBSTITUTE( SUBSTITUTE( SUBSTITUTE( AS28, CHAR( 13 ), "" ), CHAR( 10 ), "\n" ), "'", "\'" ) &amp; "'", "" ) &amp; IF( Z28 = "○", ", sealable: true", "" ) &amp; IF( AA28 = "○", ", removable: true", "" ) &amp; "}," )</f>
        <v/>
      </c>
      <c r="AU28" s="31" t="str">
        <f aca="false">IF($A28&lt;&gt;"", "    /** 《"&amp;$E28&amp;"》 */ export const "&amp;SUBSTITUTE(UPPER(IF(MID($A28, 3, 1)="-", RIGHT($A28,LEN($A28)-3), $A28)), "-", "_")&amp;": TCardId = '"&amp;$A28&amp;"';", "")</f>
        <v/>
      </c>
      <c r="AV28" s="32" t="str">
        <f aca="false">IF($A28&lt;&gt;"", "    | '"&amp;$A28&amp;"'", "")</f>
        <v/>
      </c>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c r="AMK28" s="33"/>
    </row>
    <row r="29" customFormat="false" ht="13.5" hidden="false" customHeight="false" outlineLevel="0" collapsed="false">
      <c r="A29" s="44"/>
      <c r="B29" s="44"/>
      <c r="C29" s="44"/>
      <c r="D29" s="44"/>
      <c r="E29" s="44"/>
      <c r="F29" s="44"/>
      <c r="G29" s="50"/>
      <c r="H29" s="51"/>
      <c r="I29" s="50"/>
      <c r="J29" s="51"/>
      <c r="K29" s="52"/>
      <c r="L29" s="44"/>
      <c r="M29" s="44"/>
      <c r="N29" s="44"/>
      <c r="O29" s="44"/>
      <c r="P29" s="44"/>
      <c r="Q29" s="44"/>
      <c r="R29" s="44"/>
      <c r="S29" s="44"/>
      <c r="T29" s="44"/>
      <c r="U29" s="43"/>
      <c r="V29" s="44"/>
      <c r="W29" s="43"/>
      <c r="X29" s="44"/>
      <c r="Y29" s="44"/>
      <c r="Z29" s="44"/>
      <c r="AA29" s="44"/>
      <c r="AB29" s="44"/>
      <c r="AC29" s="44"/>
      <c r="AD29" s="44"/>
      <c r="AE29" s="47"/>
      <c r="AF29" s="49"/>
      <c r="AG29" s="58"/>
      <c r="AH29" s="49"/>
      <c r="AI29" s="26"/>
      <c r="AJ29" s="49"/>
      <c r="AK29" s="60"/>
      <c r="AL29" s="49"/>
      <c r="AM29" s="59"/>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31" t="str">
        <f aca="false">IF($A29&lt;&gt;"", "    /** 《"&amp;$E29&amp;"》 */ export const "&amp;SUBSTITUTE(UPPER(IF(MID($A29, 3, 1)="-", RIGHT($A29,LEN($A29)-3), $A29)), "-", "_")&amp;": TCardId = '"&amp;$A29&amp;"';", "")</f>
        <v/>
      </c>
      <c r="AV29" s="32" t="str">
        <f aca="false">IF($A29&lt;&gt;"", "    | '"&amp;$A29&amp;"'", "")</f>
        <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row>
    <row r="30" customFormat="false" ht="13.5" hidden="false" customHeight="false" outlineLevel="0" collapsed="false">
      <c r="A30" s="44"/>
      <c r="B30" s="44"/>
      <c r="C30" s="44"/>
      <c r="D30" s="44"/>
      <c r="E30" s="44"/>
      <c r="F30" s="44"/>
      <c r="G30" s="50"/>
      <c r="H30" s="51"/>
      <c r="I30" s="50"/>
      <c r="J30" s="51"/>
      <c r="K30" s="52"/>
      <c r="L30" s="44"/>
      <c r="M30" s="44"/>
      <c r="N30" s="44"/>
      <c r="O30" s="44"/>
      <c r="P30" s="44"/>
      <c r="Q30" s="44"/>
      <c r="R30" s="44"/>
      <c r="S30" s="44"/>
      <c r="T30" s="44"/>
      <c r="U30" s="43"/>
      <c r="V30" s="44"/>
      <c r="W30" s="43"/>
      <c r="X30" s="44"/>
      <c r="Y30" s="44"/>
      <c r="Z30" s="44"/>
      <c r="AA30" s="44"/>
      <c r="AB30" s="44"/>
      <c r="AC30" s="44"/>
      <c r="AD30" s="44"/>
      <c r="AE30" s="47"/>
      <c r="AF30" s="49"/>
      <c r="AG30" s="58"/>
      <c r="AH30" s="49"/>
      <c r="AI30" s="26"/>
      <c r="AJ30" s="49"/>
      <c r="AK30" s="60"/>
      <c r="AL30" s="49"/>
      <c r="AM30" s="59"/>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31" t="str">
        <f aca="false">IF($A30&lt;&gt;"", "    /** 《"&amp;$E30&amp;"》 */ export const "&amp;SUBSTITUTE(UPPER(IF(MID($A30, 3, 1)="-", RIGHT($A30,LEN($A30)-3), $A30)), "-", "_")&amp;": TCardId = '"&amp;$A30&amp;"';", "")</f>
        <v/>
      </c>
      <c r="AV30" s="32" t="str">
        <f aca="false">IF($A30&lt;&gt;"", "    | '"&amp;$A30&amp;"'", "")</f>
        <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row>
    <row r="31" customFormat="false" ht="13.5" hidden="false" customHeight="false" outlineLevel="0" collapsed="false">
      <c r="A31" s="44"/>
      <c r="B31" s="44"/>
      <c r="C31" s="44"/>
      <c r="D31" s="44"/>
      <c r="E31" s="44"/>
      <c r="F31" s="44"/>
      <c r="G31" s="50"/>
      <c r="H31" s="51"/>
      <c r="I31" s="50"/>
      <c r="J31" s="51"/>
      <c r="K31" s="52"/>
      <c r="L31" s="44"/>
      <c r="M31" s="44"/>
      <c r="N31" s="44"/>
      <c r="O31" s="44"/>
      <c r="P31" s="44"/>
      <c r="Q31" s="44"/>
      <c r="R31" s="44"/>
      <c r="S31" s="44"/>
      <c r="T31" s="44"/>
      <c r="U31" s="43"/>
      <c r="V31" s="44"/>
      <c r="W31" s="43"/>
      <c r="X31" s="44"/>
      <c r="Y31" s="44"/>
      <c r="Z31" s="44"/>
      <c r="AA31" s="44"/>
      <c r="AB31" s="44"/>
      <c r="AC31" s="44"/>
      <c r="AD31" s="44"/>
      <c r="AE31" s="47"/>
      <c r="AF31" s="49"/>
      <c r="AG31" s="58"/>
      <c r="AH31" s="49"/>
      <c r="AI31" s="26"/>
      <c r="AJ31" s="49"/>
      <c r="AK31" s="60"/>
      <c r="AL31" s="49"/>
      <c r="AM31" s="59"/>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31" t="str">
        <f aca="false">IF($A31&lt;&gt;"", "    /** 《"&amp;$E31&amp;"》 */ export const "&amp;SUBSTITUTE(UPPER(IF(MID($A31, 3, 1)="-", RIGHT($A31,LEN($A31)-3), $A31)), "-", "_")&amp;": TCardId = '"&amp;$A31&amp;"';", "")</f>
        <v/>
      </c>
      <c r="AV31" s="32" t="str">
        <f aca="false">IF($A31&lt;&gt;"", "    | '"&amp;$A31&amp;"'", "")</f>
        <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row>
    <row r="32" customFormat="false" ht="13.5" hidden="false" customHeight="false" outlineLevel="0" collapsed="false">
      <c r="A32" s="44"/>
      <c r="B32" s="44"/>
      <c r="C32" s="44"/>
      <c r="D32" s="44"/>
      <c r="E32" s="44"/>
      <c r="F32" s="44"/>
      <c r="G32" s="50"/>
      <c r="H32" s="51"/>
      <c r="I32" s="50"/>
      <c r="J32" s="51"/>
      <c r="K32" s="52"/>
      <c r="L32" s="44"/>
      <c r="M32" s="44"/>
      <c r="N32" s="44"/>
      <c r="O32" s="44"/>
      <c r="P32" s="44"/>
      <c r="Q32" s="44"/>
      <c r="R32" s="44"/>
      <c r="S32" s="44"/>
      <c r="T32" s="44"/>
      <c r="U32" s="43"/>
      <c r="V32" s="44"/>
      <c r="W32" s="43"/>
      <c r="X32" s="44"/>
      <c r="Y32" s="44"/>
      <c r="Z32" s="44"/>
      <c r="AA32" s="44"/>
      <c r="AB32" s="44"/>
      <c r="AC32" s="44"/>
      <c r="AD32" s="44"/>
      <c r="AE32" s="47"/>
      <c r="AF32" s="49"/>
      <c r="AG32" s="58"/>
      <c r="AH32" s="49"/>
      <c r="AI32" s="26"/>
      <c r="AJ32" s="49"/>
      <c r="AK32" s="60"/>
      <c r="AL32" s="49"/>
      <c r="AM32" s="59"/>
      <c r="AN32" s="21"/>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31" t="str">
        <f aca="false">IF($A32&lt;&gt;"", "    /** 《"&amp;$E32&amp;"》 */ export const "&amp;SUBSTITUTE(UPPER(IF(MID($A32, 3, 1)="-", RIGHT($A32,LEN($A32)-3), $A32)), "-", "_")&amp;": TCardId = '"&amp;$A32&amp;"';", "")</f>
        <v/>
      </c>
      <c r="AV32" s="32" t="str">
        <f aca="false">IF($A32&lt;&gt;"", "    | '"&amp;$A32&amp;"'", "")</f>
        <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row>
    <row r="33" customFormat="false" ht="13.5" hidden="false" customHeight="false" outlineLevel="0" collapsed="false">
      <c r="A33" s="12"/>
      <c r="B33" s="12"/>
      <c r="C33" s="12"/>
      <c r="D33" s="12"/>
      <c r="E33" s="12"/>
      <c r="F33" s="12"/>
      <c r="G33" s="44"/>
      <c r="H33" s="44"/>
      <c r="I33" s="13"/>
      <c r="J33" s="65"/>
      <c r="K33" s="12"/>
      <c r="L33" s="12"/>
      <c r="M33" s="12"/>
      <c r="N33" s="12"/>
      <c r="O33" s="12"/>
      <c r="P33" s="12"/>
      <c r="Q33" s="12"/>
      <c r="R33" s="12"/>
      <c r="S33" s="12"/>
      <c r="T33" s="12"/>
      <c r="U33" s="14"/>
      <c r="V33" s="12"/>
      <c r="W33" s="14"/>
      <c r="X33" s="12"/>
      <c r="Y33" s="12"/>
      <c r="Z33" s="12"/>
      <c r="AA33" s="12"/>
      <c r="AB33" s="12"/>
      <c r="AC33" s="12"/>
      <c r="AD33" s="12"/>
      <c r="AE33" s="66"/>
      <c r="AF33" s="66"/>
      <c r="AG33" s="49"/>
      <c r="AH33" s="15"/>
      <c r="AI33" s="49"/>
      <c r="AJ33" s="15"/>
      <c r="AK33" s="66"/>
      <c r="AL33" s="15"/>
      <c r="AM33" s="66"/>
      <c r="AN33" s="15"/>
      <c r="AO33" s="14"/>
      <c r="AP33" s="14"/>
      <c r="AQ33" s="14"/>
      <c r="AR33" s="14"/>
      <c r="AS33" s="14"/>
      <c r="AT33" s="30"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31" t="str">
        <f aca="false">IF($A33&lt;&gt;"", "    /** 《"&amp;$E33&amp;"》 */ export const "&amp;SUBSTITUTE(UPPER(IF(MID($A33, 3, 1)="-", RIGHT($A33,LEN($A33)-3), $A33)), "-", "_")&amp;": TCardId = '"&amp;$A33&amp;"';", "")</f>
        <v/>
      </c>
      <c r="AV33" s="32" t="str">
        <f aca="false">IF($A33&lt;&gt;"", "    | '"&amp;$A33&amp;"'", "")</f>
        <v/>
      </c>
    </row>
    <row r="34" customFormat="false" ht="13.5" hidden="false" customHeight="false" outlineLevel="0" collapsed="false">
      <c r="A34" s="12"/>
      <c r="B34" s="12"/>
      <c r="C34" s="12"/>
      <c r="D34" s="12"/>
      <c r="E34" s="12"/>
      <c r="F34" s="12"/>
      <c r="G34" s="44"/>
      <c r="H34" s="44"/>
      <c r="I34" s="13"/>
      <c r="J34" s="65"/>
      <c r="K34" s="12"/>
      <c r="L34" s="12"/>
      <c r="M34" s="12"/>
      <c r="N34" s="12"/>
      <c r="O34" s="12"/>
      <c r="P34" s="12"/>
      <c r="Q34" s="12"/>
      <c r="R34" s="12"/>
      <c r="S34" s="12"/>
      <c r="T34" s="12"/>
      <c r="U34" s="14"/>
      <c r="V34" s="12"/>
      <c r="W34" s="14"/>
      <c r="X34" s="12"/>
      <c r="Y34" s="12"/>
      <c r="Z34" s="12"/>
      <c r="AA34" s="12"/>
      <c r="AB34" s="12"/>
      <c r="AC34" s="12"/>
      <c r="AD34" s="12"/>
      <c r="AE34" s="66"/>
      <c r="AF34" s="66"/>
      <c r="AG34" s="49"/>
      <c r="AH34" s="15"/>
      <c r="AI34" s="49"/>
      <c r="AJ34" s="15"/>
      <c r="AK34" s="66"/>
      <c r="AL34" s="15"/>
      <c r="AM34" s="66"/>
      <c r="AN34" s="15"/>
      <c r="AO34" s="14"/>
      <c r="AP34" s="14"/>
      <c r="AQ34" s="14"/>
      <c r="AR34" s="14"/>
      <c r="AS34" s="14"/>
      <c r="AT34" s="30"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f>
        <v/>
      </c>
      <c r="AU34" s="31" t="str">
        <f aca="false">IF($A34&lt;&gt;"", "    /** 《"&amp;$E34&amp;"》 */ export const "&amp;SUBSTITUTE(UPPER(IF(MID($A34, 3, 1)="-", RIGHT($A34,LEN($A34)-3), $A34)), "-", "_")&amp;": TCardId = '"&amp;$A34&amp;"';", "")</f>
        <v/>
      </c>
      <c r="AV34" s="32" t="str">
        <f aca="false">IF($A34&lt;&gt;"", "    | '"&amp;$A34&amp;"'", "")</f>
        <v/>
      </c>
    </row>
    <row r="35" customFormat="false" ht="13.5" hidden="false" customHeight="false" outlineLevel="0" collapsed="false">
      <c r="A35" s="12"/>
      <c r="B35" s="12"/>
      <c r="C35" s="12"/>
      <c r="D35" s="12"/>
      <c r="E35" s="12"/>
      <c r="F35" s="12"/>
      <c r="G35" s="44"/>
      <c r="H35" s="44"/>
      <c r="I35" s="13"/>
      <c r="J35" s="65"/>
      <c r="K35" s="12"/>
      <c r="L35" s="12"/>
      <c r="M35" s="12"/>
      <c r="N35" s="12"/>
      <c r="O35" s="12"/>
      <c r="P35" s="12"/>
      <c r="Q35" s="12"/>
      <c r="R35" s="12"/>
      <c r="S35" s="12"/>
      <c r="T35" s="12"/>
      <c r="U35" s="14"/>
      <c r="V35" s="12"/>
      <c r="W35" s="14"/>
      <c r="X35" s="12"/>
      <c r="Y35" s="12"/>
      <c r="Z35" s="12"/>
      <c r="AA35" s="12"/>
      <c r="AB35" s="12"/>
      <c r="AC35" s="12"/>
      <c r="AD35" s="12"/>
      <c r="AE35" s="66"/>
      <c r="AF35" s="66"/>
      <c r="AG35" s="49"/>
      <c r="AH35" s="15"/>
      <c r="AI35" s="49"/>
      <c r="AJ35" s="15"/>
      <c r="AK35" s="66"/>
      <c r="AL35" s="15"/>
      <c r="AM35" s="66"/>
      <c r="AN35" s="15"/>
      <c r="AO35" s="14"/>
      <c r="AP35" s="14"/>
      <c r="AQ35" s="14"/>
      <c r="AR35" s="14"/>
      <c r="AS35" s="14"/>
      <c r="AT35" s="30"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f>
        <v/>
      </c>
      <c r="AU35" s="31" t="str">
        <f aca="false">IF($A35&lt;&gt;"", "    /** 《"&amp;$E35&amp;"》 */ export const "&amp;SUBSTITUTE(UPPER(IF(MID($A35, 3, 1)="-", RIGHT($A35,LEN($A35)-3), $A35)), "-", "_")&amp;": TCardId = '"&amp;$A35&amp;"';", "")</f>
        <v/>
      </c>
      <c r="AV35" s="32" t="str">
        <f aca="false">IF($A35&lt;&gt;"", "    | '"&amp;$A35&amp;"'", "")</f>
        <v/>
      </c>
    </row>
    <row r="36" customFormat="false" ht="13.5" hidden="false" customHeight="false" outlineLevel="0" collapsed="false">
      <c r="A36" s="12"/>
      <c r="B36" s="12"/>
      <c r="C36" s="12"/>
      <c r="D36" s="12"/>
      <c r="E36" s="12"/>
      <c r="F36" s="12"/>
      <c r="G36" s="44"/>
      <c r="H36" s="44"/>
      <c r="I36" s="13"/>
      <c r="J36" s="65"/>
      <c r="K36" s="12"/>
      <c r="L36" s="12"/>
      <c r="M36" s="12"/>
      <c r="N36" s="12"/>
      <c r="O36" s="12"/>
      <c r="P36" s="12"/>
      <c r="Q36" s="12"/>
      <c r="R36" s="12"/>
      <c r="S36" s="12"/>
      <c r="T36" s="12"/>
      <c r="U36" s="14"/>
      <c r="V36" s="12"/>
      <c r="W36" s="14"/>
      <c r="X36" s="12"/>
      <c r="Y36" s="12"/>
      <c r="Z36" s="12"/>
      <c r="AA36" s="12"/>
      <c r="AB36" s="12"/>
      <c r="AC36" s="12"/>
      <c r="AD36" s="12"/>
      <c r="AE36" s="66"/>
      <c r="AF36" s="66"/>
      <c r="AG36" s="49"/>
      <c r="AH36" s="15"/>
      <c r="AI36" s="49"/>
      <c r="AJ36" s="15"/>
      <c r="AK36" s="66"/>
      <c r="AL36" s="15"/>
      <c r="AM36" s="66"/>
      <c r="AN36" s="15"/>
      <c r="AO36" s="14"/>
      <c r="AP36" s="14"/>
      <c r="AQ36" s="14"/>
      <c r="AR36" s="14"/>
      <c r="AS36" s="14"/>
      <c r="AT36" s="30"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f>
        <v/>
      </c>
      <c r="AU36" s="31" t="str">
        <f aca="false">IF($A36&lt;&gt;"", "    /** 《"&amp;$E36&amp;"》 */ export const "&amp;SUBSTITUTE(UPPER(IF(MID($A36, 3, 1)="-", RIGHT($A36,LEN($A36)-3), $A36)), "-", "_")&amp;": TCardId = '"&amp;$A36&amp;"';", "")</f>
        <v/>
      </c>
      <c r="AV36" s="32" t="str">
        <f aca="false">IF($A36&lt;&gt;"", "    | '"&amp;$A36&amp;"'", "")</f>
        <v/>
      </c>
    </row>
    <row r="37" customFormat="false" ht="13.5" hidden="false" customHeight="false" outlineLevel="0" collapsed="false">
      <c r="I37" s="67"/>
    </row>
    <row r="38" customFormat="false" ht="13.5" hidden="false" customHeight="false" outlineLevel="0" collapsed="false">
      <c r="I38" s="67"/>
    </row>
    <row r="39" customFormat="false" ht="13.5" hidden="false" customHeight="false" outlineLevel="0" collapsed="false">
      <c r="I39" s="67"/>
    </row>
    <row r="40" customFormat="false" ht="13.5" hidden="false" customHeight="false" outlineLevel="0" collapsed="false">
      <c r="I40" s="67"/>
    </row>
    <row r="41" customFormat="false" ht="13.5" hidden="false" customHeight="false" outlineLevel="0" collapsed="false">
      <c r="I41" s="67"/>
    </row>
    <row r="42" customFormat="false" ht="13.5" hidden="false" customHeight="false" outlineLevel="0" collapsed="false">
      <c r="I42" s="67"/>
    </row>
    <row r="43" customFormat="false" ht="13.5" hidden="false" customHeight="false" outlineLevel="0" collapsed="false">
      <c r="I43" s="67"/>
    </row>
    <row r="44" customFormat="false" ht="13.5" hidden="false" customHeight="false" outlineLevel="0" collapsed="false">
      <c r="I44" s="67"/>
    </row>
    <row r="45" customFormat="false" ht="13.5" hidden="false" customHeight="false" outlineLevel="0" collapsed="false">
      <c r="I45" s="67"/>
    </row>
    <row r="46" customFormat="false" ht="13.5" hidden="false" customHeight="false" outlineLevel="0" collapsed="false">
      <c r="I46" s="67"/>
    </row>
    <row r="47" customFormat="false" ht="13.5" hidden="false" customHeight="false" outlineLevel="0" collapsed="false">
      <c r="I47" s="67"/>
    </row>
    <row r="48" customFormat="false" ht="13.5" hidden="false" customHeight="false" outlineLevel="0" collapsed="false">
      <c r="I48" s="67"/>
    </row>
    <row r="49" customFormat="false" ht="13.5" hidden="false" customHeight="false" outlineLevel="0" collapsed="false">
      <c r="I49" s="67"/>
    </row>
    <row r="50" customFormat="false" ht="13.5" hidden="false" customHeight="false" outlineLevel="0" collapsed="false">
      <c r="I50" s="67"/>
    </row>
    <row r="51" customFormat="false" ht="13.5" hidden="false" customHeight="false" outlineLevel="0" collapsed="false">
      <c r="I51" s="67"/>
    </row>
    <row r="52" customFormat="false" ht="13.5" hidden="false" customHeight="false" outlineLevel="0" collapsed="false">
      <c r="I52" s="67"/>
    </row>
    <row r="53" customFormat="false" ht="13.5" hidden="false" customHeight="false" outlineLevel="0" collapsed="false">
      <c r="I53" s="67"/>
    </row>
    <row r="54" customFormat="false" ht="13.5" hidden="false" customHeight="false" outlineLevel="0" collapsed="false">
      <c r="I54" s="67"/>
    </row>
    <row r="55" customFormat="false" ht="13.5" hidden="false" customHeight="false" outlineLevel="0" collapsed="false">
      <c r="I55" s="67"/>
    </row>
    <row r="56" customFormat="false" ht="13.5" hidden="false" customHeight="false" outlineLevel="0" collapsed="false">
      <c r="I56" s="67"/>
    </row>
    <row r="57" customFormat="false" ht="13.5" hidden="false" customHeight="false" outlineLevel="0" collapsed="false">
      <c r="I57" s="67"/>
    </row>
    <row r="58" customFormat="false" ht="13.5" hidden="false" customHeight="false" outlineLevel="0" collapsed="false">
      <c r="I58" s="67"/>
    </row>
    <row r="59" customFormat="false" ht="13.5" hidden="false" customHeight="false" outlineLevel="0" collapsed="false">
      <c r="I59" s="67"/>
    </row>
    <row r="60" customFormat="false" ht="13.5" hidden="false" customHeight="false" outlineLevel="0" collapsed="false">
      <c r="I60" s="67"/>
    </row>
    <row r="61" customFormat="false" ht="13.5" hidden="false" customHeight="false" outlineLevel="0" collapsed="false">
      <c r="I61" s="67"/>
    </row>
    <row r="62" customFormat="false" ht="13.5" hidden="false" customHeight="false" outlineLevel="0" collapsed="false">
      <c r="I62" s="67"/>
    </row>
    <row r="63" customFormat="false" ht="13.5" hidden="false" customHeight="false" outlineLevel="0" collapsed="false">
      <c r="I63" s="67"/>
    </row>
    <row r="64" customFormat="false" ht="13.5" hidden="false" customHeight="false" outlineLevel="0" collapsed="false">
      <c r="I64" s="67"/>
    </row>
    <row r="65" customFormat="false" ht="13.5" hidden="false" customHeight="false" outlineLevel="0" collapsed="false">
      <c r="I65" s="67"/>
    </row>
    <row r="66" customFormat="false" ht="13.5" hidden="false" customHeight="false" outlineLevel="0" collapsed="false">
      <c r="I66" s="67"/>
    </row>
    <row r="67" customFormat="false" ht="13.5" hidden="false" customHeight="false" outlineLevel="0" collapsed="false">
      <c r="I67" s="67"/>
    </row>
    <row r="68" customFormat="false" ht="13.5" hidden="false" customHeight="false" outlineLevel="0" collapsed="false">
      <c r="I68" s="67"/>
    </row>
    <row r="69" customFormat="false" ht="13.5" hidden="false" customHeight="false" outlineLevel="0" collapsed="false">
      <c r="I69" s="67"/>
    </row>
    <row r="70" customFormat="false" ht="13.5" hidden="false" customHeight="false" outlineLevel="0" collapsed="false">
      <c r="I70" s="67"/>
    </row>
    <row r="71" customFormat="false" ht="13.5" hidden="false" customHeight="false" outlineLevel="0" collapsed="false">
      <c r="I71" s="67"/>
    </row>
    <row r="72" customFormat="false" ht="13.5" hidden="false" customHeight="false" outlineLevel="0" collapsed="false">
      <c r="I72" s="67"/>
    </row>
    <row r="73" customFormat="false" ht="13.5" hidden="false" customHeight="false" outlineLevel="0" collapsed="false">
      <c r="I73" s="67"/>
    </row>
    <row r="74" customFormat="false" ht="13.5" hidden="false" customHeight="false" outlineLevel="0" collapsed="false">
      <c r="I74" s="67"/>
    </row>
    <row r="75" customFormat="false" ht="13.5" hidden="false" customHeight="false" outlineLevel="0" collapsed="false">
      <c r="I75" s="67"/>
    </row>
    <row r="76" customFormat="false" ht="13.5" hidden="false" customHeight="false" outlineLevel="0" collapsed="false">
      <c r="I76" s="67"/>
    </row>
    <row r="77" customFormat="false" ht="13.5" hidden="false" customHeight="false" outlineLevel="0" collapsed="false">
      <c r="I77" s="67"/>
    </row>
    <row r="78" customFormat="false" ht="13.5" hidden="false" customHeight="false" outlineLevel="0" collapsed="false">
      <c r="I78" s="67"/>
    </row>
    <row r="79" customFormat="false" ht="13.5" hidden="false" customHeight="false" outlineLevel="0" collapsed="false">
      <c r="I79" s="67"/>
    </row>
    <row r="80" customFormat="false" ht="13.5" hidden="false" customHeight="false" outlineLevel="0" collapsed="false">
      <c r="I80" s="67"/>
    </row>
    <row r="81" customFormat="false" ht="13.5" hidden="false" customHeight="false" outlineLevel="0" collapsed="false">
      <c r="I81" s="67"/>
    </row>
    <row r="82" customFormat="false" ht="13.5" hidden="false" customHeight="false" outlineLevel="0" collapsed="false">
      <c r="I82" s="67"/>
    </row>
    <row r="83" customFormat="false" ht="13.5" hidden="false" customHeight="false" outlineLevel="0" collapsed="false">
      <c r="I83" s="67"/>
    </row>
    <row r="84" customFormat="false" ht="13.5" hidden="false" customHeight="false" outlineLevel="0" collapsed="false">
      <c r="I84" s="67"/>
    </row>
    <row r="85" customFormat="false" ht="13.5" hidden="false" customHeight="false" outlineLevel="0" collapsed="false">
      <c r="I85" s="67"/>
    </row>
    <row r="86" customFormat="false" ht="13.5" hidden="false" customHeight="false" outlineLevel="0" collapsed="false">
      <c r="I86" s="67"/>
    </row>
    <row r="87" customFormat="false" ht="13.5" hidden="false" customHeight="false" outlineLevel="0" collapsed="false">
      <c r="I87" s="67"/>
    </row>
    <row r="88" customFormat="false" ht="13.5" hidden="false" customHeight="false" outlineLevel="0" collapsed="false">
      <c r="I88" s="67"/>
    </row>
    <row r="89" customFormat="false" ht="13.5" hidden="false" customHeight="false" outlineLevel="0" collapsed="false">
      <c r="I89" s="67"/>
    </row>
    <row r="90" customFormat="false" ht="13.5" hidden="false" customHeight="false" outlineLevel="0" collapsed="false">
      <c r="I90" s="67"/>
    </row>
    <row r="91" customFormat="false" ht="13.5" hidden="false" customHeight="false" outlineLevel="0" collapsed="false">
      <c r="I91" s="67"/>
    </row>
    <row r="92" customFormat="false" ht="13.5" hidden="false" customHeight="false" outlineLevel="0" collapsed="false">
      <c r="I92" s="67"/>
    </row>
    <row r="93" customFormat="false" ht="13.5" hidden="false" customHeight="false" outlineLevel="0" collapsed="false">
      <c r="I93" s="67"/>
    </row>
    <row r="94" customFormat="false" ht="13.5" hidden="false" customHeight="false" outlineLevel="0" collapsed="false">
      <c r="I94" s="67"/>
    </row>
    <row r="95" customFormat="false" ht="13.5" hidden="false" customHeight="false" outlineLevel="0" collapsed="false">
      <c r="I95" s="67"/>
    </row>
    <row r="96" customFormat="false" ht="13.5" hidden="false" customHeight="false" outlineLevel="0" collapsed="false">
      <c r="I96" s="67"/>
    </row>
    <row r="97" customFormat="false" ht="13.5" hidden="false" customHeight="false" outlineLevel="0" collapsed="false">
      <c r="I97" s="67"/>
    </row>
    <row r="98" customFormat="false" ht="13.5" hidden="false" customHeight="false" outlineLevel="0" collapsed="false">
      <c r="I98" s="67"/>
    </row>
    <row r="99" customFormat="false" ht="13.5" hidden="false" customHeight="false" outlineLevel="0" collapsed="false">
      <c r="I99" s="67"/>
    </row>
    <row r="100" customFormat="false" ht="13.5" hidden="false" customHeight="false" outlineLevel="0" collapsed="false">
      <c r="I100" s="67"/>
    </row>
    <row r="101" customFormat="false" ht="13.5" hidden="false" customHeight="false" outlineLevel="0" collapsed="false">
      <c r="I101" s="67"/>
    </row>
    <row r="102" customFormat="false" ht="13.5" hidden="false" customHeight="false" outlineLevel="0" collapsed="false">
      <c r="I102" s="67"/>
    </row>
    <row r="103" customFormat="false" ht="13.5" hidden="false" customHeight="false" outlineLevel="0" collapsed="false">
      <c r="I103" s="67"/>
    </row>
    <row r="104" customFormat="false" ht="13.5" hidden="false" customHeight="false" outlineLevel="0" collapsed="false">
      <c r="I104" s="67"/>
    </row>
    <row r="105" customFormat="false" ht="13.5" hidden="false" customHeight="false" outlineLevel="0" collapsed="false">
      <c r="I105" s="67"/>
    </row>
    <row r="106" customFormat="false" ht="13.5" hidden="false" customHeight="false" outlineLevel="0" collapsed="false">
      <c r="I106" s="67"/>
    </row>
    <row r="107" customFormat="false" ht="13.5" hidden="false" customHeight="false" outlineLevel="0" collapsed="false">
      <c r="I107" s="67"/>
    </row>
    <row r="108" customFormat="false" ht="13.5" hidden="false" customHeight="false" outlineLevel="0" collapsed="false">
      <c r="I108" s="67"/>
    </row>
    <row r="109" customFormat="false" ht="13.5" hidden="false" customHeight="false" outlineLevel="0" collapsed="false">
      <c r="I109" s="67"/>
    </row>
    <row r="110" customFormat="false" ht="13.5" hidden="false" customHeight="false" outlineLevel="0" collapsed="false">
      <c r="I110" s="67"/>
    </row>
    <row r="111" customFormat="false" ht="13.5" hidden="false" customHeight="false" outlineLevel="0" collapsed="false">
      <c r="I111" s="67"/>
    </row>
    <row r="112" customFormat="false" ht="13.5" hidden="false" customHeight="false" outlineLevel="0" collapsed="false">
      <c r="I112" s="67"/>
    </row>
    <row r="113" customFormat="false" ht="13.5" hidden="false" customHeight="false" outlineLevel="0" collapsed="false">
      <c r="I113" s="67"/>
    </row>
    <row r="114" customFormat="false" ht="13.5" hidden="false" customHeight="false" outlineLevel="0" collapsed="false">
      <c r="I114" s="67"/>
    </row>
    <row r="115" customFormat="false" ht="13.5" hidden="false" customHeight="false" outlineLevel="0" collapsed="false">
      <c r="I115" s="67"/>
    </row>
    <row r="116" customFormat="false" ht="13.5" hidden="false" customHeight="false" outlineLevel="0" collapsed="false">
      <c r="I116" s="67"/>
    </row>
    <row r="117" customFormat="false" ht="13.5" hidden="false" customHeight="false" outlineLevel="0" collapsed="false">
      <c r="I117" s="67"/>
    </row>
    <row r="118" customFormat="false" ht="13.5" hidden="false" customHeight="false" outlineLevel="0" collapsed="false">
      <c r="I118" s="67"/>
    </row>
    <row r="119" customFormat="false" ht="13.5" hidden="false" customHeight="false" outlineLevel="0" collapsed="false">
      <c r="I119" s="67"/>
    </row>
    <row r="120" customFormat="false" ht="13.5" hidden="false" customHeight="false" outlineLevel="0" collapsed="false">
      <c r="I120" s="67"/>
    </row>
    <row r="121" customFormat="false" ht="13.5" hidden="false" customHeight="false" outlineLevel="0" collapsed="false">
      <c r="I121" s="67"/>
    </row>
    <row r="122" customFormat="false" ht="13.5" hidden="false" customHeight="false" outlineLevel="0" collapsed="false">
      <c r="I122" s="67"/>
    </row>
    <row r="123" customFormat="false" ht="13.5" hidden="false" customHeight="false" outlineLevel="0" collapsed="false">
      <c r="I123" s="67"/>
    </row>
    <row r="124" customFormat="false" ht="13.5" hidden="false" customHeight="false" outlineLevel="0" collapsed="false">
      <c r="I124" s="67"/>
    </row>
    <row r="125" customFormat="false" ht="13.5" hidden="false" customHeight="false" outlineLevel="0" collapsed="false">
      <c r="I125" s="67"/>
    </row>
    <row r="126" customFormat="false" ht="13.5" hidden="false" customHeight="false" outlineLevel="0" collapsed="false">
      <c r="I126" s="67"/>
    </row>
    <row r="127" customFormat="false" ht="13.5" hidden="false" customHeight="false" outlineLevel="0" collapsed="false">
      <c r="I127" s="67"/>
    </row>
    <row r="128" customFormat="false" ht="13.5" hidden="false" customHeight="false" outlineLevel="0" collapsed="false">
      <c r="I128" s="67"/>
    </row>
    <row r="129" customFormat="false" ht="13.5" hidden="false" customHeight="false" outlineLevel="0" collapsed="false">
      <c r="I129" s="67"/>
    </row>
    <row r="130" customFormat="false" ht="13.5" hidden="false" customHeight="false" outlineLevel="0" collapsed="false">
      <c r="I130" s="67"/>
    </row>
    <row r="131" customFormat="false" ht="13.5" hidden="false" customHeight="false" outlineLevel="0" collapsed="false">
      <c r="I131" s="67"/>
    </row>
    <row r="132" customFormat="false" ht="13.5" hidden="false" customHeight="false" outlineLevel="0" collapsed="false">
      <c r="I132" s="67"/>
    </row>
    <row r="133" customFormat="false" ht="13.5" hidden="false" customHeight="false" outlineLevel="0" collapsed="false">
      <c r="I133" s="67"/>
    </row>
    <row r="134" customFormat="false" ht="13.5" hidden="false" customHeight="false" outlineLevel="0" collapsed="false">
      <c r="I134" s="67"/>
    </row>
    <row r="135" customFormat="false" ht="13.5" hidden="false" customHeight="false" outlineLevel="0" collapsed="false">
      <c r="I135" s="67"/>
    </row>
    <row r="136" customFormat="false" ht="13.5" hidden="false" customHeight="false" outlineLevel="0" collapsed="false">
      <c r="I136" s="67"/>
    </row>
    <row r="137" customFormat="false" ht="13.5" hidden="false" customHeight="false" outlineLevel="0" collapsed="false">
      <c r="I137" s="67"/>
    </row>
    <row r="138" customFormat="false" ht="13.5" hidden="false" customHeight="false" outlineLevel="0" collapsed="false">
      <c r="I138" s="67"/>
    </row>
    <row r="139" customFormat="false" ht="13.5" hidden="false" customHeight="false" outlineLevel="0" collapsed="false">
      <c r="I139" s="67"/>
    </row>
    <row r="140" customFormat="false" ht="13.5" hidden="false" customHeight="false" outlineLevel="0" collapsed="false">
      <c r="I140" s="67"/>
    </row>
    <row r="141" customFormat="false" ht="13.5" hidden="false" customHeight="false" outlineLevel="0" collapsed="false">
      <c r="I141" s="67"/>
    </row>
    <row r="142" customFormat="false" ht="13.5" hidden="false" customHeight="false" outlineLevel="0" collapsed="false">
      <c r="I142" s="67"/>
    </row>
    <row r="143" customFormat="false" ht="13.5" hidden="false" customHeight="false" outlineLevel="0" collapsed="false">
      <c r="I143" s="67"/>
    </row>
    <row r="144" customFormat="false" ht="13.5" hidden="false" customHeight="false" outlineLevel="0" collapsed="false">
      <c r="I144" s="67"/>
    </row>
    <row r="145" customFormat="false" ht="13.5" hidden="false" customHeight="false" outlineLevel="0" collapsed="false">
      <c r="I145" s="67"/>
    </row>
    <row r="146" customFormat="false" ht="13.5" hidden="false" customHeight="false" outlineLevel="0" collapsed="false">
      <c r="I146" s="67"/>
    </row>
    <row r="147" customFormat="false" ht="13.5" hidden="false" customHeight="false" outlineLevel="0" collapsed="false">
      <c r="I147" s="67"/>
    </row>
    <row r="148" customFormat="false" ht="13.5" hidden="false" customHeight="false" outlineLevel="0" collapsed="false">
      <c r="I148" s="67"/>
    </row>
    <row r="149" customFormat="false" ht="13.5" hidden="false" customHeight="false" outlineLevel="0" collapsed="false">
      <c r="I149" s="67"/>
    </row>
    <row r="150" customFormat="false" ht="13.5" hidden="false" customHeight="false" outlineLevel="0" collapsed="false">
      <c r="I150" s="67"/>
    </row>
    <row r="151" customFormat="false" ht="13.5" hidden="false" customHeight="false" outlineLevel="0" collapsed="false">
      <c r="I151" s="67"/>
    </row>
    <row r="152" customFormat="false" ht="13.5" hidden="false" customHeight="false" outlineLevel="0" collapsed="false">
      <c r="I152" s="67"/>
    </row>
    <row r="153" customFormat="false" ht="13.5" hidden="false" customHeight="false" outlineLevel="0" collapsed="false">
      <c r="I153" s="67"/>
    </row>
    <row r="154" customFormat="false" ht="13.5" hidden="false" customHeight="false" outlineLevel="0" collapsed="false">
      <c r="I154" s="67"/>
    </row>
    <row r="155" customFormat="false" ht="13.5" hidden="false" customHeight="false" outlineLevel="0" collapsed="false">
      <c r="I155" s="67"/>
    </row>
    <row r="156" customFormat="false" ht="13.5" hidden="false" customHeight="false" outlineLevel="0" collapsed="false">
      <c r="I156" s="67"/>
    </row>
    <row r="157" customFormat="false" ht="13.5" hidden="false" customHeight="false" outlineLevel="0" collapsed="false">
      <c r="I157" s="67"/>
    </row>
    <row r="158" customFormat="false" ht="13.5" hidden="false" customHeight="false" outlineLevel="0" collapsed="false">
      <c r="I158" s="67"/>
    </row>
    <row r="159" customFormat="false" ht="13.5" hidden="false" customHeight="false" outlineLevel="0" collapsed="false">
      <c r="I159" s="67"/>
    </row>
    <row r="160" customFormat="false" ht="13.5" hidden="false" customHeight="false" outlineLevel="0" collapsed="false">
      <c r="I160" s="67"/>
    </row>
    <row r="161" customFormat="false" ht="13.5" hidden="false" customHeight="false" outlineLevel="0" collapsed="false">
      <c r="I161" s="67"/>
    </row>
    <row r="162" customFormat="false" ht="13.5" hidden="false" customHeight="false" outlineLevel="0" collapsed="false">
      <c r="I162" s="67"/>
    </row>
    <row r="163" customFormat="false" ht="13.5" hidden="false" customHeight="false" outlineLevel="0" collapsed="false">
      <c r="I163" s="67"/>
    </row>
    <row r="164" customFormat="false" ht="13.5" hidden="false" customHeight="false" outlineLevel="0" collapsed="false">
      <c r="I164" s="67"/>
    </row>
    <row r="165" customFormat="false" ht="13.5" hidden="false" customHeight="false" outlineLevel="0" collapsed="false">
      <c r="I165" s="67"/>
    </row>
    <row r="166" customFormat="false" ht="13.5" hidden="false" customHeight="false" outlineLevel="0" collapsed="false">
      <c r="I166" s="67"/>
    </row>
    <row r="167" customFormat="false" ht="13.5" hidden="false" customHeight="false" outlineLevel="0" collapsed="false">
      <c r="I167" s="67"/>
    </row>
    <row r="168" customFormat="false" ht="13.5" hidden="false" customHeight="false" outlineLevel="0" collapsed="false">
      <c r="I168" s="67"/>
    </row>
    <row r="169" customFormat="false" ht="13.5" hidden="false" customHeight="false" outlineLevel="0" collapsed="false">
      <c r="I169" s="67"/>
    </row>
    <row r="170" customFormat="false" ht="13.5" hidden="false" customHeight="false" outlineLevel="0" collapsed="false">
      <c r="I170" s="67"/>
    </row>
    <row r="171" customFormat="false" ht="13.5" hidden="false" customHeight="false" outlineLevel="0" collapsed="false">
      <c r="I171" s="67"/>
    </row>
    <row r="172" customFormat="false" ht="13.5" hidden="false" customHeight="false" outlineLevel="0" collapsed="false">
      <c r="I172" s="67"/>
    </row>
    <row r="173" customFormat="false" ht="13.5" hidden="false" customHeight="false" outlineLevel="0" collapsed="false">
      <c r="I173" s="67"/>
    </row>
    <row r="174" customFormat="false" ht="13.5" hidden="false" customHeight="false" outlineLevel="0" collapsed="false">
      <c r="I174" s="67"/>
    </row>
    <row r="175" customFormat="false" ht="13.5" hidden="false" customHeight="false" outlineLevel="0" collapsed="false">
      <c r="I175" s="67"/>
    </row>
    <row r="176" customFormat="false" ht="13.5" hidden="false" customHeight="false" outlineLevel="0" collapsed="false">
      <c r="I176" s="67"/>
    </row>
    <row r="177" customFormat="false" ht="13.5" hidden="false" customHeight="false" outlineLevel="0" collapsed="false">
      <c r="I177" s="67"/>
    </row>
    <row r="178" customFormat="false" ht="13.5" hidden="false" customHeight="false" outlineLevel="0" collapsed="false">
      <c r="I178" s="67"/>
    </row>
    <row r="179" customFormat="false" ht="13.5" hidden="false" customHeight="false" outlineLevel="0" collapsed="false">
      <c r="I179" s="67"/>
    </row>
    <row r="180" customFormat="false" ht="13.5" hidden="false" customHeight="false" outlineLevel="0" collapsed="false">
      <c r="I180" s="67"/>
    </row>
    <row r="181" customFormat="false" ht="13.5" hidden="false" customHeight="false" outlineLevel="0" collapsed="false">
      <c r="I181" s="67"/>
    </row>
    <row r="182" customFormat="false" ht="13.5" hidden="false" customHeight="false" outlineLevel="0" collapsed="false">
      <c r="I182" s="67"/>
    </row>
    <row r="183" customFormat="false" ht="13.5" hidden="false" customHeight="false" outlineLevel="0" collapsed="false">
      <c r="I183" s="67"/>
    </row>
    <row r="184" customFormat="false" ht="13.5" hidden="false" customHeight="false" outlineLevel="0" collapsed="false">
      <c r="I184" s="67"/>
    </row>
    <row r="185" customFormat="false" ht="13.5" hidden="false" customHeight="false" outlineLevel="0" collapsed="false">
      <c r="I185" s="67"/>
    </row>
    <row r="186" customFormat="false" ht="13.5" hidden="false" customHeight="false" outlineLevel="0" collapsed="false">
      <c r="I186" s="67"/>
    </row>
    <row r="187" customFormat="false" ht="13.5" hidden="false" customHeight="false" outlineLevel="0" collapsed="false">
      <c r="I187" s="67"/>
    </row>
    <row r="188" customFormat="false" ht="13.5" hidden="false" customHeight="false" outlineLevel="0" collapsed="false">
      <c r="I188" s="67"/>
    </row>
    <row r="189" customFormat="false" ht="13.5" hidden="false" customHeight="false" outlineLevel="0" collapsed="false">
      <c r="I189" s="67"/>
    </row>
    <row r="190" customFormat="false" ht="13.5" hidden="false" customHeight="false" outlineLevel="0" collapsed="false">
      <c r="I190" s="67"/>
    </row>
    <row r="191" customFormat="false" ht="13.5" hidden="false" customHeight="false" outlineLevel="0" collapsed="false">
      <c r="I191" s="67"/>
    </row>
    <row r="192" customFormat="false" ht="13.5" hidden="false" customHeight="false" outlineLevel="0" collapsed="false">
      <c r="I192" s="67"/>
    </row>
    <row r="193" customFormat="false" ht="13.5" hidden="false" customHeight="false" outlineLevel="0" collapsed="false">
      <c r="I193" s="67"/>
    </row>
    <row r="194" customFormat="false" ht="13.5" hidden="false" customHeight="false" outlineLevel="0" collapsed="false">
      <c r="I194" s="67"/>
    </row>
    <row r="195" customFormat="false" ht="13.5" hidden="false" customHeight="false" outlineLevel="0" collapsed="false">
      <c r="I195" s="67"/>
    </row>
    <row r="196" customFormat="false" ht="13.5" hidden="false" customHeight="false" outlineLevel="0" collapsed="false">
      <c r="I196" s="67"/>
    </row>
    <row r="197" customFormat="false" ht="13.5" hidden="false" customHeight="false" outlineLevel="0" collapsed="false">
      <c r="I197" s="67"/>
    </row>
    <row r="198" customFormat="false" ht="13.5" hidden="false" customHeight="false" outlineLevel="0" collapsed="false">
      <c r="I198" s="67"/>
    </row>
    <row r="199" customFormat="false" ht="13.5" hidden="false" customHeight="false" outlineLevel="0" collapsed="false">
      <c r="I199" s="67"/>
    </row>
    <row r="200" customFormat="false" ht="13.5" hidden="false" customHeight="false" outlineLevel="0" collapsed="false">
      <c r="I200" s="67"/>
    </row>
    <row r="201" customFormat="false" ht="13.5" hidden="false" customHeight="false" outlineLevel="0" collapsed="false">
      <c r="I201" s="67"/>
    </row>
    <row r="202" customFormat="false" ht="13.5" hidden="false" customHeight="false" outlineLevel="0" collapsed="false">
      <c r="I202" s="67"/>
    </row>
    <row r="203" customFormat="false" ht="13.5" hidden="false" customHeight="false" outlineLevel="0" collapsed="false">
      <c r="I203" s="67"/>
    </row>
    <row r="204" customFormat="false" ht="13.5" hidden="false" customHeight="false" outlineLevel="0" collapsed="false">
      <c r="I204" s="67"/>
    </row>
    <row r="205" customFormat="false" ht="13.5" hidden="false" customHeight="false" outlineLevel="0" collapsed="false">
      <c r="I205" s="67"/>
    </row>
    <row r="206" customFormat="false" ht="13.5" hidden="false" customHeight="false" outlineLevel="0" collapsed="false">
      <c r="I206" s="67"/>
    </row>
    <row r="207" customFormat="false" ht="13.5" hidden="false" customHeight="false" outlineLevel="0" collapsed="false">
      <c r="I207" s="67"/>
    </row>
    <row r="208" customFormat="false" ht="13.5" hidden="false" customHeight="false" outlineLevel="0" collapsed="false">
      <c r="I208" s="67"/>
    </row>
    <row r="209" customFormat="false" ht="13.5" hidden="false" customHeight="false" outlineLevel="0" collapsed="false">
      <c r="I209" s="67"/>
    </row>
    <row r="210" customFormat="false" ht="13.5" hidden="false" customHeight="false" outlineLevel="0" collapsed="false">
      <c r="I210" s="67"/>
    </row>
    <row r="211" customFormat="false" ht="13.5" hidden="false" customHeight="false" outlineLevel="0" collapsed="false">
      <c r="I211" s="67"/>
    </row>
    <row r="212" customFormat="false" ht="13.5" hidden="false" customHeight="false" outlineLevel="0" collapsed="false">
      <c r="I212" s="67"/>
    </row>
    <row r="213" customFormat="false" ht="13.5" hidden="false" customHeight="false" outlineLevel="0" collapsed="false">
      <c r="I213" s="67"/>
    </row>
    <row r="214" customFormat="false" ht="13.5" hidden="false" customHeight="false" outlineLevel="0" collapsed="false">
      <c r="I214" s="67"/>
    </row>
    <row r="215" customFormat="false" ht="13.5" hidden="false" customHeight="false" outlineLevel="0" collapsed="false">
      <c r="I215" s="67"/>
    </row>
    <row r="216" customFormat="false" ht="13.5" hidden="false" customHeight="false" outlineLevel="0" collapsed="false">
      <c r="I216" s="67"/>
    </row>
    <row r="217" customFormat="false" ht="13.5" hidden="false" customHeight="false" outlineLevel="0" collapsed="false">
      <c r="I217" s="67"/>
    </row>
    <row r="218" customFormat="false" ht="13.5" hidden="false" customHeight="false" outlineLevel="0" collapsed="false">
      <c r="I218" s="67"/>
    </row>
    <row r="219" customFormat="false" ht="13.5" hidden="false" customHeight="false" outlineLevel="0" collapsed="false">
      <c r="I219" s="67"/>
    </row>
    <row r="220" customFormat="false" ht="13.5" hidden="false" customHeight="false" outlineLevel="0" collapsed="false">
      <c r="I220" s="67"/>
    </row>
    <row r="221" customFormat="false" ht="13.5" hidden="false" customHeight="false" outlineLevel="0" collapsed="false">
      <c r="I221" s="67"/>
    </row>
    <row r="222" customFormat="false" ht="13.5" hidden="false" customHeight="false" outlineLevel="0" collapsed="false">
      <c r="I222" s="67"/>
    </row>
    <row r="223" customFormat="false" ht="13.5" hidden="false" customHeight="false" outlineLevel="0" collapsed="false">
      <c r="I223" s="67"/>
    </row>
    <row r="224" customFormat="false" ht="13.5" hidden="false" customHeight="false" outlineLevel="0" collapsed="false">
      <c r="I224" s="67"/>
    </row>
    <row r="225" customFormat="false" ht="13.5" hidden="false" customHeight="false" outlineLevel="0" collapsed="false">
      <c r="I225" s="67"/>
    </row>
    <row r="226" customFormat="false" ht="13.5" hidden="false" customHeight="false" outlineLevel="0" collapsed="false">
      <c r="I226" s="67"/>
    </row>
    <row r="227" customFormat="false" ht="13.5" hidden="false" customHeight="false" outlineLevel="0" collapsed="false">
      <c r="I227" s="67"/>
    </row>
    <row r="228" customFormat="false" ht="13.5" hidden="false" customHeight="false" outlineLevel="0" collapsed="false">
      <c r="I228" s="67"/>
    </row>
    <row r="229" customFormat="false" ht="13.5" hidden="false" customHeight="false" outlineLevel="0" collapsed="false">
      <c r="I229" s="67"/>
    </row>
    <row r="230" customFormat="false" ht="13.5" hidden="false" customHeight="false" outlineLevel="0" collapsed="false">
      <c r="I230" s="67"/>
    </row>
    <row r="231" customFormat="false" ht="13.5" hidden="false" customHeight="false" outlineLevel="0" collapsed="false">
      <c r="I231" s="67"/>
    </row>
    <row r="232" customFormat="false" ht="13.5" hidden="false" customHeight="false" outlineLevel="0" collapsed="false">
      <c r="I232" s="67"/>
    </row>
    <row r="233" customFormat="false" ht="13.5" hidden="false" customHeight="false" outlineLevel="0" collapsed="false">
      <c r="I233" s="67"/>
    </row>
    <row r="234" customFormat="false" ht="13.5" hidden="false" customHeight="false" outlineLevel="0" collapsed="false">
      <c r="I234" s="67"/>
    </row>
    <row r="235" customFormat="false" ht="13.5" hidden="false" customHeight="false" outlineLevel="0" collapsed="false">
      <c r="I235" s="67"/>
    </row>
    <row r="236" customFormat="false" ht="13.5" hidden="false" customHeight="false" outlineLevel="0" collapsed="false">
      <c r="I236" s="67"/>
    </row>
    <row r="237" customFormat="false" ht="13.5" hidden="false" customHeight="false" outlineLevel="0" collapsed="false">
      <c r="I237" s="67"/>
    </row>
    <row r="238" customFormat="false" ht="13.5" hidden="false" customHeight="false" outlineLevel="0" collapsed="false">
      <c r="I238" s="67"/>
    </row>
    <row r="239" customFormat="false" ht="13.5" hidden="false" customHeight="false" outlineLevel="0" collapsed="false">
      <c r="I239" s="67"/>
    </row>
    <row r="240" customFormat="false" ht="13.5" hidden="false" customHeight="false" outlineLevel="0" collapsed="false">
      <c r="I240" s="67"/>
    </row>
    <row r="241" customFormat="false" ht="13.5" hidden="false" customHeight="false" outlineLevel="0" collapsed="false">
      <c r="I241" s="67"/>
    </row>
    <row r="242" customFormat="false" ht="13.5" hidden="false" customHeight="false" outlineLevel="0" collapsed="false">
      <c r="I242" s="67"/>
    </row>
    <row r="243" customFormat="false" ht="13.5" hidden="false" customHeight="false" outlineLevel="0" collapsed="false">
      <c r="I243" s="67"/>
    </row>
    <row r="244" customFormat="false" ht="13.5" hidden="false" customHeight="false" outlineLevel="0" collapsed="false">
      <c r="I244" s="67"/>
    </row>
    <row r="245" customFormat="false" ht="13.5" hidden="false" customHeight="false" outlineLevel="0" collapsed="false">
      <c r="I245" s="67"/>
    </row>
    <row r="246" customFormat="false" ht="13.5" hidden="false" customHeight="false" outlineLevel="0" collapsed="false">
      <c r="I246" s="67"/>
    </row>
    <row r="247" customFormat="false" ht="13.5" hidden="false" customHeight="false" outlineLevel="0" collapsed="false">
      <c r="I247" s="67"/>
    </row>
    <row r="248" customFormat="false" ht="13.5" hidden="false" customHeight="false" outlineLevel="0" collapsed="false">
      <c r="I248" s="67"/>
    </row>
    <row r="249" customFormat="false" ht="13.5" hidden="false" customHeight="false" outlineLevel="0" collapsed="false">
      <c r="I249" s="67"/>
    </row>
    <row r="250" customFormat="false" ht="13.5" hidden="false" customHeight="false" outlineLevel="0" collapsed="false">
      <c r="I250" s="67"/>
    </row>
    <row r="251" customFormat="false" ht="13.5" hidden="false" customHeight="false" outlineLevel="0" collapsed="false">
      <c r="I251" s="67"/>
    </row>
    <row r="252" customFormat="false" ht="13.5" hidden="false" customHeight="false" outlineLevel="0" collapsed="false">
      <c r="I252" s="67"/>
    </row>
    <row r="253" customFormat="false" ht="13.5" hidden="false" customHeight="false" outlineLevel="0" collapsed="false">
      <c r="I253" s="67"/>
    </row>
    <row r="254" customFormat="false" ht="13.5" hidden="false" customHeight="false" outlineLevel="0" collapsed="false">
      <c r="I254" s="67"/>
    </row>
    <row r="255" customFormat="false" ht="13.5" hidden="false" customHeight="false" outlineLevel="0" collapsed="false">
      <c r="I255" s="67"/>
    </row>
    <row r="256" customFormat="false" ht="13.5" hidden="false" customHeight="false" outlineLevel="0" collapsed="false">
      <c r="I256" s="67"/>
    </row>
    <row r="257" customFormat="false" ht="13.5" hidden="false" customHeight="false" outlineLevel="0" collapsed="false">
      <c r="I257" s="67"/>
    </row>
    <row r="258" customFormat="false" ht="13.5" hidden="false" customHeight="false" outlineLevel="0" collapsed="false">
      <c r="I258" s="67"/>
    </row>
    <row r="259" customFormat="false" ht="13.5" hidden="false" customHeight="false" outlineLevel="0" collapsed="false">
      <c r="I259" s="67"/>
    </row>
    <row r="260" customFormat="false" ht="13.5" hidden="false" customHeight="false" outlineLevel="0" collapsed="false">
      <c r="I260" s="67"/>
    </row>
    <row r="261" customFormat="false" ht="13.5" hidden="false" customHeight="false" outlineLevel="0" collapsed="false">
      <c r="I261" s="67"/>
    </row>
    <row r="262" customFormat="false" ht="13.5" hidden="false" customHeight="false" outlineLevel="0" collapsed="false">
      <c r="I262" s="67"/>
    </row>
    <row r="263" customFormat="false" ht="13.5" hidden="false" customHeight="false" outlineLevel="0" collapsed="false">
      <c r="I263" s="67"/>
    </row>
    <row r="264" customFormat="false" ht="13.5" hidden="false" customHeight="false" outlineLevel="0" collapsed="false">
      <c r="I264" s="67"/>
    </row>
    <row r="265" customFormat="false" ht="13.5" hidden="false" customHeight="false" outlineLevel="0" collapsed="false">
      <c r="I265" s="67"/>
    </row>
    <row r="266" customFormat="false" ht="13.5" hidden="false" customHeight="false" outlineLevel="0" collapsed="false">
      <c r="I266" s="67"/>
    </row>
    <row r="267" customFormat="false" ht="13.5" hidden="false" customHeight="false" outlineLevel="0" collapsed="false">
      <c r="I267" s="67"/>
    </row>
    <row r="268" customFormat="false" ht="13.5" hidden="false" customHeight="false" outlineLevel="0" collapsed="false">
      <c r="I268" s="67"/>
    </row>
    <row r="269" customFormat="false" ht="13.5" hidden="false" customHeight="false" outlineLevel="0" collapsed="false">
      <c r="I269" s="67"/>
    </row>
    <row r="270" customFormat="false" ht="13.5" hidden="false" customHeight="false" outlineLevel="0" collapsed="false">
      <c r="I270" s="67"/>
    </row>
    <row r="271" customFormat="false" ht="13.5" hidden="false" customHeight="false" outlineLevel="0" collapsed="false">
      <c r="I271" s="67"/>
    </row>
    <row r="272" customFormat="false" ht="13.5" hidden="false" customHeight="false" outlineLevel="0" collapsed="false">
      <c r="I272" s="67"/>
    </row>
    <row r="273" customFormat="false" ht="13.5" hidden="false" customHeight="false" outlineLevel="0" collapsed="false">
      <c r="I273" s="67"/>
    </row>
    <row r="274" customFormat="false" ht="13.5" hidden="false" customHeight="false" outlineLevel="0" collapsed="false">
      <c r="I274" s="67"/>
    </row>
    <row r="275" customFormat="false" ht="13.5" hidden="false" customHeight="false" outlineLevel="0" collapsed="false">
      <c r="I275" s="67"/>
    </row>
    <row r="276" customFormat="false" ht="13.5" hidden="false" customHeight="false" outlineLevel="0" collapsed="false">
      <c r="I276" s="67"/>
    </row>
    <row r="277" customFormat="false" ht="13.5" hidden="false" customHeight="false" outlineLevel="0" collapsed="false">
      <c r="I277" s="67"/>
    </row>
    <row r="278" customFormat="false" ht="13.5" hidden="false" customHeight="false" outlineLevel="0" collapsed="false">
      <c r="I278" s="67"/>
    </row>
    <row r="279" customFormat="false" ht="13.5" hidden="false" customHeight="false" outlineLevel="0" collapsed="false">
      <c r="I279" s="67"/>
    </row>
    <row r="280" customFormat="false" ht="13.5" hidden="false" customHeight="false" outlineLevel="0" collapsed="false">
      <c r="I280" s="67"/>
    </row>
    <row r="281" customFormat="false" ht="13.5" hidden="false" customHeight="false" outlineLevel="0" collapsed="false">
      <c r="I281" s="67"/>
    </row>
    <row r="282" customFormat="false" ht="13.5" hidden="false" customHeight="false" outlineLevel="0" collapsed="false">
      <c r="I282" s="67"/>
    </row>
    <row r="283" customFormat="false" ht="13.5" hidden="false" customHeight="false" outlineLevel="0" collapsed="false">
      <c r="I283" s="67"/>
    </row>
    <row r="284" customFormat="false" ht="13.5" hidden="false" customHeight="false" outlineLevel="0" collapsed="false">
      <c r="I284" s="67"/>
    </row>
    <row r="285" customFormat="false" ht="13.5" hidden="false" customHeight="false" outlineLevel="0" collapsed="false">
      <c r="I285" s="67"/>
    </row>
    <row r="286" customFormat="false" ht="13.5" hidden="false" customHeight="false" outlineLevel="0" collapsed="false">
      <c r="I286" s="67"/>
    </row>
    <row r="287" customFormat="false" ht="13.5" hidden="false" customHeight="false" outlineLevel="0" collapsed="false">
      <c r="I287" s="67"/>
    </row>
    <row r="288" customFormat="false" ht="13.5" hidden="false" customHeight="false" outlineLevel="0" collapsed="false">
      <c r="I288" s="67"/>
    </row>
    <row r="289" customFormat="false" ht="13.5" hidden="false" customHeight="false" outlineLevel="0" collapsed="false">
      <c r="I289" s="67"/>
    </row>
    <row r="290" customFormat="false" ht="13.5" hidden="false" customHeight="false" outlineLevel="0" collapsed="false">
      <c r="I290" s="67"/>
    </row>
    <row r="291" customFormat="false" ht="13.5" hidden="false" customHeight="false" outlineLevel="0" collapsed="false">
      <c r="I291" s="67"/>
    </row>
    <row r="292" customFormat="false" ht="13.5" hidden="false" customHeight="false" outlineLevel="0" collapsed="false">
      <c r="I292" s="67"/>
    </row>
    <row r="293" customFormat="false" ht="13.5" hidden="false" customHeight="false" outlineLevel="0" collapsed="false">
      <c r="I293" s="67"/>
    </row>
    <row r="294" customFormat="false" ht="13.5" hidden="false" customHeight="false" outlineLevel="0" collapsed="false">
      <c r="I294" s="67"/>
    </row>
    <row r="295" customFormat="false" ht="13.5" hidden="false" customHeight="false" outlineLevel="0" collapsed="false">
      <c r="I295" s="67"/>
    </row>
    <row r="296" customFormat="false" ht="13.5" hidden="false" customHeight="false" outlineLevel="0" collapsed="false">
      <c r="I296" s="67"/>
    </row>
    <row r="297" customFormat="false" ht="13.5" hidden="false" customHeight="false" outlineLevel="0" collapsed="false">
      <c r="I297" s="67"/>
    </row>
    <row r="298" customFormat="false" ht="13.5" hidden="false" customHeight="false" outlineLevel="0" collapsed="false">
      <c r="I298" s="67"/>
    </row>
    <row r="299" customFormat="false" ht="13.5" hidden="false" customHeight="false" outlineLevel="0" collapsed="false">
      <c r="I299" s="67"/>
    </row>
    <row r="300" customFormat="false" ht="13.5" hidden="false" customHeight="false" outlineLevel="0" collapsed="false">
      <c r="I300" s="67"/>
    </row>
    <row r="301" customFormat="false" ht="13.5" hidden="false" customHeight="false" outlineLevel="0" collapsed="false">
      <c r="I301" s="67"/>
    </row>
    <row r="302" customFormat="false" ht="13.5" hidden="false" customHeight="false" outlineLevel="0" collapsed="false">
      <c r="I302" s="67"/>
    </row>
    <row r="303" customFormat="false" ht="13.5" hidden="false" customHeight="false" outlineLevel="0" collapsed="false">
      <c r="I303" s="67"/>
    </row>
    <row r="304" customFormat="false" ht="13.5" hidden="false" customHeight="false" outlineLevel="0" collapsed="false">
      <c r="I304" s="67"/>
    </row>
    <row r="305" customFormat="false" ht="13.5" hidden="false" customHeight="false" outlineLevel="0" collapsed="false">
      <c r="I305" s="67"/>
    </row>
    <row r="306" customFormat="false" ht="13.5" hidden="false" customHeight="false" outlineLevel="0" collapsed="false">
      <c r="I306" s="67"/>
    </row>
    <row r="307" customFormat="false" ht="13.5" hidden="false" customHeight="false" outlineLevel="0" collapsed="false">
      <c r="I307" s="67"/>
    </row>
    <row r="308" customFormat="false" ht="13.5" hidden="false" customHeight="false" outlineLevel="0" collapsed="false">
      <c r="I308" s="67"/>
    </row>
    <row r="309" customFormat="false" ht="13.5" hidden="false" customHeight="false" outlineLevel="0" collapsed="false">
      <c r="I309" s="67"/>
    </row>
    <row r="310" customFormat="false" ht="13.5" hidden="false" customHeight="false" outlineLevel="0" collapsed="false">
      <c r="I310" s="67"/>
    </row>
    <row r="311" customFormat="false" ht="13.5" hidden="false" customHeight="false" outlineLevel="0" collapsed="false">
      <c r="I311" s="67"/>
    </row>
    <row r="312" customFormat="false" ht="13.5" hidden="false" customHeight="false" outlineLevel="0" collapsed="false">
      <c r="I312" s="67"/>
    </row>
    <row r="313" customFormat="false" ht="13.5" hidden="false" customHeight="false" outlineLevel="0" collapsed="false">
      <c r="I313" s="67"/>
    </row>
    <row r="314" customFormat="false" ht="13.5" hidden="false" customHeight="false" outlineLevel="0" collapsed="false">
      <c r="I314" s="67"/>
    </row>
    <row r="315" customFormat="false" ht="13.5" hidden="false" customHeight="false" outlineLevel="0" collapsed="false">
      <c r="I315" s="67"/>
    </row>
    <row r="316" customFormat="false" ht="13.5" hidden="false" customHeight="false" outlineLevel="0" collapsed="false">
      <c r="I316" s="67"/>
    </row>
    <row r="317" customFormat="false" ht="13.5" hidden="false" customHeight="false" outlineLevel="0" collapsed="false">
      <c r="I317" s="67"/>
    </row>
    <row r="318" customFormat="false" ht="13.5" hidden="false" customHeight="false" outlineLevel="0" collapsed="false">
      <c r="I318" s="67"/>
    </row>
    <row r="319" customFormat="false" ht="13.5" hidden="false" customHeight="false" outlineLevel="0" collapsed="false">
      <c r="I319" s="67"/>
    </row>
    <row r="320" customFormat="false" ht="13.5" hidden="false" customHeight="false" outlineLevel="0" collapsed="false">
      <c r="I320" s="67"/>
    </row>
    <row r="321" customFormat="false" ht="13.5" hidden="false" customHeight="false" outlineLevel="0" collapsed="false">
      <c r="I321" s="67"/>
    </row>
    <row r="322" customFormat="false" ht="13.5" hidden="false" customHeight="false" outlineLevel="0" collapsed="false">
      <c r="I322" s="67"/>
    </row>
    <row r="323" customFormat="false" ht="13.5" hidden="false" customHeight="false" outlineLevel="0" collapsed="false">
      <c r="I323" s="67"/>
    </row>
    <row r="324" customFormat="false" ht="13.5" hidden="false" customHeight="false" outlineLevel="0" collapsed="false">
      <c r="I324" s="67"/>
    </row>
    <row r="325" customFormat="false" ht="13.5" hidden="false" customHeight="false" outlineLevel="0" collapsed="false">
      <c r="I325" s="67"/>
    </row>
    <row r="326" customFormat="false" ht="13.5" hidden="false" customHeight="false" outlineLevel="0" collapsed="false">
      <c r="I326" s="67"/>
    </row>
    <row r="327" customFormat="false" ht="13.5" hidden="false" customHeight="false" outlineLevel="0" collapsed="false">
      <c r="I327" s="67"/>
    </row>
    <row r="328" customFormat="false" ht="13.5" hidden="false" customHeight="false" outlineLevel="0" collapsed="false">
      <c r="I328" s="67"/>
    </row>
    <row r="329" customFormat="false" ht="13.5" hidden="false" customHeight="false" outlineLevel="0" collapsed="false">
      <c r="I329" s="67"/>
    </row>
    <row r="330" customFormat="false" ht="13.5" hidden="false" customHeight="false" outlineLevel="0" collapsed="false">
      <c r="I330" s="67"/>
    </row>
    <row r="331" customFormat="false" ht="13.5" hidden="false" customHeight="false" outlineLevel="0" collapsed="false">
      <c r="I331" s="67"/>
    </row>
    <row r="332" customFormat="false" ht="13.5" hidden="false" customHeight="false" outlineLevel="0" collapsed="false">
      <c r="I332" s="67"/>
    </row>
    <row r="333" customFormat="false" ht="13.5" hidden="false" customHeight="false" outlineLevel="0" collapsed="false">
      <c r="I333" s="67"/>
    </row>
    <row r="334" customFormat="false" ht="13.5" hidden="false" customHeight="false" outlineLevel="0" collapsed="false">
      <c r="I334" s="67"/>
    </row>
    <row r="335" customFormat="false" ht="13.5" hidden="false" customHeight="false" outlineLevel="0" collapsed="false">
      <c r="I335" s="67"/>
    </row>
    <row r="336" customFormat="false" ht="13.5" hidden="false" customHeight="false" outlineLevel="0" collapsed="false">
      <c r="I336" s="67"/>
    </row>
    <row r="337" customFormat="false" ht="13.5" hidden="false" customHeight="false" outlineLevel="0" collapsed="false">
      <c r="I337" s="67"/>
    </row>
    <row r="338" customFormat="false" ht="13.5" hidden="false" customHeight="false" outlineLevel="0" collapsed="false">
      <c r="I338" s="67"/>
    </row>
    <row r="339" customFormat="false" ht="13.5" hidden="false" customHeight="false" outlineLevel="0" collapsed="false">
      <c r="I339" s="67"/>
    </row>
    <row r="340" customFormat="false" ht="13.5" hidden="false" customHeight="false" outlineLevel="0" collapsed="false">
      <c r="I340" s="67"/>
    </row>
    <row r="341" customFormat="false" ht="13.5" hidden="false" customHeight="false" outlineLevel="0" collapsed="false">
      <c r="I341" s="67"/>
    </row>
    <row r="342" customFormat="false" ht="13.5" hidden="false" customHeight="false" outlineLevel="0" collapsed="false">
      <c r="I342" s="67"/>
    </row>
    <row r="343" customFormat="false" ht="13.5" hidden="false" customHeight="false" outlineLevel="0" collapsed="false">
      <c r="I343" s="67"/>
    </row>
    <row r="344" customFormat="false" ht="13.5" hidden="false" customHeight="false" outlineLevel="0" collapsed="false">
      <c r="I344" s="67"/>
    </row>
    <row r="345" customFormat="false" ht="13.5" hidden="false" customHeight="false" outlineLevel="0" collapsed="false">
      <c r="I345" s="67"/>
    </row>
    <row r="346" customFormat="false" ht="13.5" hidden="false" customHeight="false" outlineLevel="0" collapsed="false">
      <c r="I346" s="67"/>
    </row>
    <row r="347" customFormat="false" ht="13.5" hidden="false" customHeight="false" outlineLevel="0" collapsed="false">
      <c r="I347" s="67"/>
    </row>
    <row r="348" customFormat="false" ht="13.5" hidden="false" customHeight="false" outlineLevel="0" collapsed="false">
      <c r="I348" s="67"/>
    </row>
    <row r="349" customFormat="false" ht="13.5" hidden="false" customHeight="false" outlineLevel="0" collapsed="false">
      <c r="I349" s="67"/>
    </row>
    <row r="350" customFormat="false" ht="13.5" hidden="false" customHeight="false" outlineLevel="0" collapsed="false">
      <c r="I350" s="67"/>
    </row>
    <row r="351" customFormat="false" ht="13.5" hidden="false" customHeight="false" outlineLevel="0" collapsed="false">
      <c r="I351" s="67"/>
    </row>
    <row r="352" customFormat="false" ht="13.5" hidden="false" customHeight="false" outlineLevel="0" collapsed="false">
      <c r="I352" s="67"/>
    </row>
    <row r="353" customFormat="false" ht="13.5" hidden="false" customHeight="false" outlineLevel="0" collapsed="false">
      <c r="I353" s="67"/>
    </row>
    <row r="354" customFormat="false" ht="13.5" hidden="false" customHeight="false" outlineLevel="0" collapsed="false">
      <c r="I354" s="67"/>
    </row>
    <row r="355" customFormat="false" ht="13.5" hidden="false" customHeight="false" outlineLevel="0" collapsed="false">
      <c r="I355" s="67"/>
    </row>
    <row r="356" customFormat="false" ht="13.5" hidden="false" customHeight="false" outlineLevel="0" collapsed="false">
      <c r="I356" s="67"/>
    </row>
    <row r="357" customFormat="false" ht="13.5" hidden="false" customHeight="false" outlineLevel="0" collapsed="false">
      <c r="I357" s="67"/>
    </row>
    <row r="358" customFormat="false" ht="13.5" hidden="false" customHeight="false" outlineLevel="0" collapsed="false">
      <c r="I358" s="67"/>
    </row>
    <row r="359" customFormat="false" ht="13.5" hidden="false" customHeight="false" outlineLevel="0" collapsed="false">
      <c r="I359" s="67"/>
    </row>
    <row r="360" customFormat="false" ht="13.5" hidden="false" customHeight="false" outlineLevel="0" collapsed="false">
      <c r="I360" s="67"/>
    </row>
    <row r="361" customFormat="false" ht="13.5" hidden="false" customHeight="false" outlineLevel="0" collapsed="false">
      <c r="I361" s="67"/>
    </row>
    <row r="362" customFormat="false" ht="13.5" hidden="false" customHeight="false" outlineLevel="0" collapsed="false">
      <c r="I362" s="67"/>
    </row>
    <row r="363" customFormat="false" ht="13.5" hidden="false" customHeight="false" outlineLevel="0" collapsed="false">
      <c r="I363" s="67"/>
    </row>
    <row r="364" customFormat="false" ht="13.5" hidden="false" customHeight="false" outlineLevel="0" collapsed="false">
      <c r="I364" s="67"/>
    </row>
    <row r="365" customFormat="false" ht="13.5" hidden="false" customHeight="false" outlineLevel="0" collapsed="false">
      <c r="I365" s="67"/>
    </row>
    <row r="366" customFormat="false" ht="13.5" hidden="false" customHeight="false" outlineLevel="0" collapsed="false">
      <c r="I366" s="67"/>
    </row>
    <row r="367" customFormat="false" ht="13.5" hidden="false" customHeight="false" outlineLevel="0" collapsed="false">
      <c r="I367" s="67"/>
    </row>
    <row r="368" customFormat="false" ht="13.5" hidden="false" customHeight="false" outlineLevel="0" collapsed="false">
      <c r="I368" s="67"/>
    </row>
    <row r="369" customFormat="false" ht="13.5" hidden="false" customHeight="false" outlineLevel="0" collapsed="false">
      <c r="I369" s="67"/>
    </row>
    <row r="370" customFormat="false" ht="13.5" hidden="false" customHeight="false" outlineLevel="0" collapsed="false">
      <c r="I370" s="67"/>
    </row>
    <row r="371" customFormat="false" ht="13.5" hidden="false" customHeight="false" outlineLevel="0" collapsed="false">
      <c r="I371" s="67"/>
    </row>
    <row r="372" customFormat="false" ht="13.5" hidden="false" customHeight="false" outlineLevel="0" collapsed="false">
      <c r="I372" s="67"/>
    </row>
    <row r="373" customFormat="false" ht="13.5" hidden="false" customHeight="false" outlineLevel="0" collapsed="false">
      <c r="I373" s="67"/>
    </row>
    <row r="374" customFormat="false" ht="13.5" hidden="false" customHeight="false" outlineLevel="0" collapsed="false">
      <c r="I374" s="67"/>
    </row>
    <row r="375" customFormat="false" ht="13.5" hidden="false" customHeight="false" outlineLevel="0" collapsed="false">
      <c r="I375" s="67"/>
    </row>
    <row r="376" customFormat="false" ht="13.5" hidden="false" customHeight="false" outlineLevel="0" collapsed="false">
      <c r="I376" s="67"/>
    </row>
    <row r="377" customFormat="false" ht="13.5" hidden="false" customHeight="false" outlineLevel="0" collapsed="false">
      <c r="I377" s="67"/>
    </row>
    <row r="378" customFormat="false" ht="13.5" hidden="false" customHeight="false" outlineLevel="0" collapsed="false">
      <c r="I378" s="67"/>
    </row>
    <row r="379" customFormat="false" ht="13.5" hidden="false" customHeight="false" outlineLevel="0" collapsed="false">
      <c r="I379" s="67"/>
    </row>
    <row r="380" customFormat="false" ht="13.5" hidden="false" customHeight="false" outlineLevel="0" collapsed="false">
      <c r="I380" s="67"/>
    </row>
    <row r="381" customFormat="false" ht="13.5" hidden="false" customHeight="false" outlineLevel="0" collapsed="false">
      <c r="I381" s="67"/>
    </row>
    <row r="382" customFormat="false" ht="13.5" hidden="false" customHeight="false" outlineLevel="0" collapsed="false">
      <c r="I382" s="67"/>
    </row>
    <row r="383" customFormat="false" ht="13.5" hidden="false" customHeight="false" outlineLevel="0" collapsed="false">
      <c r="I383" s="67"/>
    </row>
    <row r="384" customFormat="false" ht="13.5" hidden="false" customHeight="false" outlineLevel="0" collapsed="false">
      <c r="I384" s="67"/>
    </row>
    <row r="385" customFormat="false" ht="13.5" hidden="false" customHeight="false" outlineLevel="0" collapsed="false">
      <c r="I385" s="67"/>
    </row>
    <row r="386" customFormat="false" ht="13.5" hidden="false" customHeight="false" outlineLevel="0" collapsed="false">
      <c r="I386" s="67"/>
    </row>
    <row r="387" customFormat="false" ht="13.5" hidden="false" customHeight="false" outlineLevel="0" collapsed="false">
      <c r="I387" s="67"/>
    </row>
    <row r="388" customFormat="false" ht="13.5" hidden="false" customHeight="false" outlineLevel="0" collapsed="false">
      <c r="I388" s="67"/>
    </row>
    <row r="389" customFormat="false" ht="13.5" hidden="false" customHeight="false" outlineLevel="0" collapsed="false">
      <c r="I389" s="67"/>
    </row>
    <row r="390" customFormat="false" ht="13.5" hidden="false" customHeight="false" outlineLevel="0" collapsed="false">
      <c r="I390" s="67"/>
    </row>
    <row r="391" customFormat="false" ht="13.5" hidden="false" customHeight="false" outlineLevel="0" collapsed="false">
      <c r="I391" s="67"/>
    </row>
    <row r="392" customFormat="false" ht="13.5" hidden="false" customHeight="false" outlineLevel="0" collapsed="false">
      <c r="I392" s="67"/>
    </row>
    <row r="393" customFormat="false" ht="13.5" hidden="false" customHeight="false" outlineLevel="0" collapsed="false">
      <c r="I393" s="67"/>
    </row>
    <row r="394" customFormat="false" ht="13.5" hidden="false" customHeight="false" outlineLevel="0" collapsed="false">
      <c r="I394" s="67"/>
    </row>
    <row r="395" customFormat="false" ht="13.5" hidden="false" customHeight="false" outlineLevel="0" collapsed="false">
      <c r="I395" s="67"/>
    </row>
    <row r="396" customFormat="false" ht="13.5" hidden="false" customHeight="false" outlineLevel="0" collapsed="false">
      <c r="I396" s="67"/>
    </row>
    <row r="397" customFormat="false" ht="13.5" hidden="false" customHeight="false" outlineLevel="0" collapsed="false">
      <c r="I397" s="67"/>
    </row>
    <row r="398" customFormat="false" ht="13.5" hidden="false" customHeight="false" outlineLevel="0" collapsed="false">
      <c r="I398" s="67"/>
    </row>
    <row r="399" customFormat="false" ht="13.5" hidden="false" customHeight="false" outlineLevel="0" collapsed="false">
      <c r="I399" s="67"/>
    </row>
    <row r="400" customFormat="false" ht="13.5" hidden="false" customHeight="false" outlineLevel="0" collapsed="false">
      <c r="I400" s="67"/>
    </row>
    <row r="401" customFormat="false" ht="13.5" hidden="false" customHeight="false" outlineLevel="0" collapsed="false">
      <c r="I401" s="67"/>
    </row>
    <row r="402" customFormat="false" ht="13.5" hidden="false" customHeight="false" outlineLevel="0" collapsed="false">
      <c r="I402" s="67"/>
    </row>
    <row r="403" customFormat="false" ht="13.5" hidden="false" customHeight="false" outlineLevel="0" collapsed="false">
      <c r="I403" s="67"/>
    </row>
    <row r="404" customFormat="false" ht="13.5" hidden="false" customHeight="false" outlineLevel="0" collapsed="false">
      <c r="I404" s="67"/>
    </row>
    <row r="405" customFormat="false" ht="13.5" hidden="false" customHeight="false" outlineLevel="0" collapsed="false">
      <c r="I405" s="67"/>
    </row>
    <row r="406" customFormat="false" ht="13.5" hidden="false" customHeight="false" outlineLevel="0" collapsed="false">
      <c r="I406" s="67"/>
    </row>
    <row r="407" customFormat="false" ht="13.5" hidden="false" customHeight="false" outlineLevel="0" collapsed="false">
      <c r="I407" s="67"/>
    </row>
    <row r="408" customFormat="false" ht="13.5" hidden="false" customHeight="false" outlineLevel="0" collapsed="false">
      <c r="I408" s="67"/>
    </row>
    <row r="409" customFormat="false" ht="13.5" hidden="false" customHeight="false" outlineLevel="0" collapsed="false">
      <c r="I409" s="67"/>
    </row>
    <row r="410" customFormat="false" ht="13.5" hidden="false" customHeight="false" outlineLevel="0" collapsed="false">
      <c r="I410" s="67"/>
    </row>
    <row r="411" customFormat="false" ht="13.5" hidden="false" customHeight="false" outlineLevel="0" collapsed="false">
      <c r="I411" s="67"/>
    </row>
    <row r="412" customFormat="false" ht="13.5" hidden="false" customHeight="false" outlineLevel="0" collapsed="false">
      <c r="I412" s="67"/>
    </row>
    <row r="413" customFormat="false" ht="13.5" hidden="false" customHeight="false" outlineLevel="0" collapsed="false">
      <c r="I413" s="67"/>
    </row>
    <row r="414" customFormat="false" ht="13.5" hidden="false" customHeight="false" outlineLevel="0" collapsed="false">
      <c r="I414" s="67"/>
    </row>
    <row r="415" customFormat="false" ht="13.5" hidden="false" customHeight="false" outlineLevel="0" collapsed="false">
      <c r="I415" s="67"/>
    </row>
    <row r="416" customFormat="false" ht="13.5" hidden="false" customHeight="false" outlineLevel="0" collapsed="false">
      <c r="I416" s="67"/>
    </row>
    <row r="417" customFormat="false" ht="13.5" hidden="false" customHeight="false" outlineLevel="0" collapsed="false">
      <c r="I417" s="67"/>
    </row>
    <row r="418" customFormat="false" ht="13.5" hidden="false" customHeight="false" outlineLevel="0" collapsed="false">
      <c r="I418" s="67"/>
    </row>
    <row r="419" customFormat="false" ht="13.5" hidden="false" customHeight="false" outlineLevel="0" collapsed="false">
      <c r="I419" s="67"/>
    </row>
    <row r="420" customFormat="false" ht="13.5" hidden="false" customHeight="false" outlineLevel="0" collapsed="false">
      <c r="I420" s="67"/>
    </row>
    <row r="421" customFormat="false" ht="13.5" hidden="false" customHeight="false" outlineLevel="0" collapsed="false">
      <c r="I421" s="67"/>
    </row>
    <row r="422" customFormat="false" ht="13.5" hidden="false" customHeight="false" outlineLevel="0" collapsed="false">
      <c r="I422" s="67"/>
    </row>
    <row r="423" customFormat="false" ht="13.5" hidden="false" customHeight="false" outlineLevel="0" collapsed="false">
      <c r="I423" s="67"/>
    </row>
    <row r="424" customFormat="false" ht="13.5" hidden="false" customHeight="false" outlineLevel="0" collapsed="false">
      <c r="I424" s="67"/>
    </row>
    <row r="425" customFormat="false" ht="13.5" hidden="false" customHeight="false" outlineLevel="0" collapsed="false">
      <c r="I425" s="67"/>
    </row>
    <row r="426" customFormat="false" ht="13.5" hidden="false" customHeight="false" outlineLevel="0" collapsed="false">
      <c r="I426" s="67"/>
    </row>
    <row r="427" customFormat="false" ht="13.5" hidden="false" customHeight="false" outlineLevel="0" collapsed="false">
      <c r="I427" s="67"/>
    </row>
    <row r="428" customFormat="false" ht="13.5" hidden="false" customHeight="false" outlineLevel="0" collapsed="false">
      <c r="I428" s="67"/>
    </row>
    <row r="429" customFormat="false" ht="13.5" hidden="false" customHeight="false" outlineLevel="0" collapsed="false">
      <c r="I429" s="67"/>
    </row>
    <row r="430" customFormat="false" ht="13.5" hidden="false" customHeight="false" outlineLevel="0" collapsed="false">
      <c r="I430" s="67"/>
    </row>
    <row r="431" customFormat="false" ht="13.5" hidden="false" customHeight="false" outlineLevel="0" collapsed="false">
      <c r="I431" s="67"/>
    </row>
    <row r="432" customFormat="false" ht="13.5" hidden="false" customHeight="false" outlineLevel="0" collapsed="false">
      <c r="I432" s="67"/>
    </row>
    <row r="433" customFormat="false" ht="13.5" hidden="false" customHeight="false" outlineLevel="0" collapsed="false">
      <c r="I433" s="67"/>
    </row>
    <row r="434" customFormat="false" ht="13.5" hidden="false" customHeight="false" outlineLevel="0" collapsed="false">
      <c r="I434" s="67"/>
    </row>
    <row r="435" customFormat="false" ht="13.5" hidden="false" customHeight="false" outlineLevel="0" collapsed="false">
      <c r="I435" s="67"/>
    </row>
    <row r="436" customFormat="false" ht="13.5" hidden="false" customHeight="false" outlineLevel="0" collapsed="false">
      <c r="I436" s="67"/>
    </row>
    <row r="437" customFormat="false" ht="13.5" hidden="false" customHeight="false" outlineLevel="0" collapsed="false">
      <c r="I437" s="67"/>
    </row>
    <row r="438" customFormat="false" ht="13.5" hidden="false" customHeight="false" outlineLevel="0" collapsed="false">
      <c r="I438" s="67"/>
    </row>
    <row r="439" customFormat="false" ht="13.5" hidden="false" customHeight="false" outlineLevel="0" collapsed="false">
      <c r="I439" s="67"/>
    </row>
    <row r="440" customFormat="false" ht="13.5" hidden="false" customHeight="false" outlineLevel="0" collapsed="false">
      <c r="I440" s="67"/>
    </row>
    <row r="441" customFormat="false" ht="13.5" hidden="false" customHeight="false" outlineLevel="0" collapsed="false">
      <c r="I441" s="67"/>
    </row>
    <row r="442" customFormat="false" ht="13.5" hidden="false" customHeight="false" outlineLevel="0" collapsed="false">
      <c r="I442" s="67"/>
    </row>
    <row r="443" customFormat="false" ht="13.5" hidden="false" customHeight="false" outlineLevel="0" collapsed="false">
      <c r="I443" s="67"/>
    </row>
    <row r="444" customFormat="false" ht="13.5" hidden="false" customHeight="false" outlineLevel="0" collapsed="false">
      <c r="I444" s="67"/>
    </row>
    <row r="445" customFormat="false" ht="13.5" hidden="false" customHeight="false" outlineLevel="0" collapsed="false">
      <c r="I445" s="67"/>
    </row>
    <row r="446" customFormat="false" ht="13.5" hidden="false" customHeight="false" outlineLevel="0" collapsed="false">
      <c r="I446" s="67"/>
    </row>
    <row r="447" customFormat="false" ht="13.5" hidden="false" customHeight="false" outlineLevel="0" collapsed="false">
      <c r="I447" s="67"/>
    </row>
    <row r="448" customFormat="false" ht="13.5" hidden="false" customHeight="false" outlineLevel="0" collapsed="false">
      <c r="I448" s="67"/>
    </row>
    <row r="449" customFormat="false" ht="13.5" hidden="false" customHeight="false" outlineLevel="0" collapsed="false">
      <c r="I449" s="67"/>
    </row>
    <row r="450" customFormat="false" ht="13.5" hidden="false" customHeight="false" outlineLevel="0" collapsed="false">
      <c r="I450" s="67"/>
    </row>
    <row r="451" customFormat="false" ht="13.5" hidden="false" customHeight="false" outlineLevel="0" collapsed="false">
      <c r="I451" s="67"/>
    </row>
    <row r="452" customFormat="false" ht="13.5" hidden="false" customHeight="false" outlineLevel="0" collapsed="false">
      <c r="I452" s="67"/>
    </row>
    <row r="453" customFormat="false" ht="13.5" hidden="false" customHeight="false" outlineLevel="0" collapsed="false">
      <c r="I453" s="67"/>
    </row>
    <row r="454" customFormat="false" ht="13.5" hidden="false" customHeight="false" outlineLevel="0" collapsed="false">
      <c r="I454" s="67"/>
    </row>
    <row r="455" customFormat="false" ht="13.5" hidden="false" customHeight="false" outlineLevel="0" collapsed="false">
      <c r="I455" s="67"/>
    </row>
    <row r="456" customFormat="false" ht="13.5" hidden="false" customHeight="false" outlineLevel="0" collapsed="false">
      <c r="I456" s="67"/>
    </row>
    <row r="457" customFormat="false" ht="13.5" hidden="false" customHeight="false" outlineLevel="0" collapsed="false">
      <c r="I457" s="67"/>
    </row>
    <row r="458" customFormat="false" ht="13.5" hidden="false" customHeight="false" outlineLevel="0" collapsed="false">
      <c r="I458" s="67"/>
    </row>
    <row r="459" customFormat="false" ht="13.5" hidden="false" customHeight="false" outlineLevel="0" collapsed="false">
      <c r="I459" s="67"/>
    </row>
    <row r="460" customFormat="false" ht="13.5" hidden="false" customHeight="false" outlineLevel="0" collapsed="false">
      <c r="I460" s="67"/>
    </row>
    <row r="461" customFormat="false" ht="13.5" hidden="false" customHeight="false" outlineLevel="0" collapsed="false">
      <c r="I461" s="67"/>
    </row>
    <row r="462" customFormat="false" ht="13.5" hidden="false" customHeight="false" outlineLevel="0" collapsed="false">
      <c r="I462" s="67"/>
    </row>
    <row r="463" customFormat="false" ht="13.5" hidden="false" customHeight="false" outlineLevel="0" collapsed="false">
      <c r="I463" s="67"/>
    </row>
    <row r="464" customFormat="false" ht="13.5" hidden="false" customHeight="false" outlineLevel="0" collapsed="false">
      <c r="I464" s="67"/>
    </row>
    <row r="465" customFormat="false" ht="13.5" hidden="false" customHeight="false" outlineLevel="0" collapsed="false">
      <c r="I465" s="67"/>
    </row>
    <row r="466" customFormat="false" ht="13.5" hidden="false" customHeight="false" outlineLevel="0" collapsed="false">
      <c r="I466" s="67"/>
    </row>
    <row r="467" customFormat="false" ht="13.5" hidden="false" customHeight="false" outlineLevel="0" collapsed="false">
      <c r="I467" s="67"/>
    </row>
    <row r="468" customFormat="false" ht="13.5" hidden="false" customHeight="false" outlineLevel="0" collapsed="false">
      <c r="I468" s="67"/>
    </row>
    <row r="469" customFormat="false" ht="13.5" hidden="false" customHeight="false" outlineLevel="0" collapsed="false">
      <c r="I469" s="67"/>
    </row>
    <row r="470" customFormat="false" ht="13.5" hidden="false" customHeight="false" outlineLevel="0" collapsed="false">
      <c r="I470" s="67"/>
    </row>
    <row r="471" customFormat="false" ht="13.5" hidden="false" customHeight="false" outlineLevel="0" collapsed="false">
      <c r="I471" s="67"/>
    </row>
    <row r="472" customFormat="false" ht="13.5" hidden="false" customHeight="false" outlineLevel="0" collapsed="false">
      <c r="I472" s="67"/>
    </row>
    <row r="473" customFormat="false" ht="13.5" hidden="false" customHeight="false" outlineLevel="0" collapsed="false">
      <c r="I473" s="67"/>
    </row>
    <row r="474" customFormat="false" ht="13.5" hidden="false" customHeight="false" outlineLevel="0" collapsed="false">
      <c r="I474" s="67"/>
    </row>
    <row r="475" customFormat="false" ht="13.5" hidden="false" customHeight="false" outlineLevel="0" collapsed="false">
      <c r="I475" s="67"/>
    </row>
    <row r="476" customFormat="false" ht="13.5" hidden="false" customHeight="false" outlineLevel="0" collapsed="false">
      <c r="I476" s="67"/>
    </row>
    <row r="477" customFormat="false" ht="13.5" hidden="false" customHeight="false" outlineLevel="0" collapsed="false">
      <c r="I477" s="67"/>
    </row>
    <row r="478" customFormat="false" ht="13.5" hidden="false" customHeight="false" outlineLevel="0" collapsed="false">
      <c r="I478" s="67"/>
    </row>
    <row r="479" customFormat="false" ht="13.5" hidden="false" customHeight="false" outlineLevel="0" collapsed="false">
      <c r="I479" s="67"/>
    </row>
    <row r="480" customFormat="false" ht="13.5" hidden="false" customHeight="false" outlineLevel="0" collapsed="false">
      <c r="I480" s="67"/>
    </row>
    <row r="481" customFormat="false" ht="13.5" hidden="false" customHeight="false" outlineLevel="0" collapsed="false">
      <c r="I481" s="67"/>
    </row>
    <row r="482" customFormat="false" ht="13.5" hidden="false" customHeight="false" outlineLevel="0" collapsed="false">
      <c r="I482" s="67"/>
    </row>
    <row r="483" customFormat="false" ht="13.5" hidden="false" customHeight="false" outlineLevel="0" collapsed="false">
      <c r="I483" s="67"/>
    </row>
    <row r="484" customFormat="false" ht="13.5" hidden="false" customHeight="false" outlineLevel="0" collapsed="false">
      <c r="I484" s="67"/>
    </row>
    <row r="485" customFormat="false" ht="13.5" hidden="false" customHeight="false" outlineLevel="0" collapsed="false">
      <c r="I485" s="67"/>
    </row>
    <row r="486" customFormat="false" ht="13.5" hidden="false" customHeight="false" outlineLevel="0" collapsed="false">
      <c r="I486" s="67"/>
    </row>
    <row r="487" customFormat="false" ht="13.5" hidden="false" customHeight="false" outlineLevel="0" collapsed="false">
      <c r="I487" s="67"/>
    </row>
    <row r="488" customFormat="false" ht="13.5" hidden="false" customHeight="false" outlineLevel="0" collapsed="false">
      <c r="I488" s="67"/>
    </row>
    <row r="489" customFormat="false" ht="13.5" hidden="false" customHeight="false" outlineLevel="0" collapsed="false">
      <c r="I489" s="67"/>
    </row>
    <row r="490" customFormat="false" ht="13.5" hidden="false" customHeight="false" outlineLevel="0" collapsed="false">
      <c r="I490" s="67"/>
    </row>
    <row r="491" customFormat="false" ht="13.5" hidden="false" customHeight="false" outlineLevel="0" collapsed="false">
      <c r="I491" s="67"/>
    </row>
    <row r="492" customFormat="false" ht="13.5" hidden="false" customHeight="false" outlineLevel="0" collapsed="false">
      <c r="I492" s="67"/>
    </row>
    <row r="493" customFormat="false" ht="13.5" hidden="false" customHeight="false" outlineLevel="0" collapsed="false">
      <c r="I493" s="67"/>
    </row>
    <row r="494" customFormat="false" ht="13.5" hidden="false" customHeight="false" outlineLevel="0" collapsed="false">
      <c r="I494" s="67"/>
    </row>
    <row r="495" customFormat="false" ht="13.5" hidden="false" customHeight="false" outlineLevel="0" collapsed="false">
      <c r="I495" s="67"/>
    </row>
    <row r="496" customFormat="false" ht="13.5" hidden="false" customHeight="false" outlineLevel="0" collapsed="false">
      <c r="I496" s="67"/>
    </row>
    <row r="497" customFormat="false" ht="13.5" hidden="false" customHeight="false" outlineLevel="0" collapsed="false">
      <c r="I497" s="67"/>
    </row>
    <row r="498" customFormat="false" ht="13.5" hidden="false" customHeight="false" outlineLevel="0" collapsed="false">
      <c r="I498" s="67"/>
    </row>
    <row r="499" customFormat="false" ht="13.5" hidden="false" customHeight="false" outlineLevel="0" collapsed="false">
      <c r="I499" s="67"/>
    </row>
    <row r="500" customFormat="false" ht="13.5" hidden="false" customHeight="false" outlineLevel="0" collapsed="false">
      <c r="I500" s="67"/>
    </row>
    <row r="501" customFormat="false" ht="13.5" hidden="false" customHeight="false" outlineLevel="0" collapsed="false">
      <c r="I501" s="67"/>
    </row>
    <row r="502" customFormat="false" ht="13.5" hidden="false" customHeight="false" outlineLevel="0" collapsed="false">
      <c r="I502" s="67"/>
    </row>
    <row r="503" customFormat="false" ht="13.5" hidden="false" customHeight="false" outlineLevel="0" collapsed="false">
      <c r="I503" s="67"/>
    </row>
    <row r="504" customFormat="false" ht="13.5" hidden="false" customHeight="false" outlineLevel="0" collapsed="false">
      <c r="I504" s="67"/>
    </row>
    <row r="505" customFormat="false" ht="13.5" hidden="false" customHeight="false" outlineLevel="0" collapsed="false">
      <c r="I505" s="67"/>
    </row>
    <row r="506" customFormat="false" ht="13.5" hidden="false" customHeight="false" outlineLevel="0" collapsed="false">
      <c r="I506" s="67"/>
    </row>
    <row r="507" customFormat="false" ht="13.5" hidden="false" customHeight="false" outlineLevel="0" collapsed="false">
      <c r="I507" s="67"/>
    </row>
    <row r="508" customFormat="false" ht="13.5" hidden="false" customHeight="false" outlineLevel="0" collapsed="false">
      <c r="I508" s="67"/>
    </row>
    <row r="509" customFormat="false" ht="13.5" hidden="false" customHeight="false" outlineLevel="0" collapsed="false">
      <c r="I509" s="67"/>
    </row>
    <row r="510" customFormat="false" ht="13.5" hidden="false" customHeight="false" outlineLevel="0" collapsed="false">
      <c r="I510" s="67"/>
    </row>
    <row r="511" customFormat="false" ht="13.5" hidden="false" customHeight="false" outlineLevel="0" collapsed="false">
      <c r="I511" s="67"/>
    </row>
    <row r="512" customFormat="false" ht="13.5" hidden="false" customHeight="false" outlineLevel="0" collapsed="false">
      <c r="I512" s="67"/>
    </row>
    <row r="513" customFormat="false" ht="13.5" hidden="false" customHeight="false" outlineLevel="0" collapsed="false">
      <c r="I513" s="67"/>
    </row>
    <row r="514" customFormat="false" ht="13.5" hidden="false" customHeight="false" outlineLevel="0" collapsed="false">
      <c r="I514" s="67"/>
    </row>
    <row r="515" customFormat="false" ht="13.5" hidden="false" customHeight="false" outlineLevel="0" collapsed="false">
      <c r="I515" s="67"/>
    </row>
    <row r="516" customFormat="false" ht="13.5" hidden="false" customHeight="false" outlineLevel="0" collapsed="false">
      <c r="I516" s="67"/>
    </row>
    <row r="517" customFormat="false" ht="13.5" hidden="false" customHeight="false" outlineLevel="0" collapsed="false">
      <c r="I517" s="67"/>
    </row>
    <row r="518" customFormat="false" ht="13.5" hidden="false" customHeight="false" outlineLevel="0" collapsed="false">
      <c r="I518" s="67"/>
    </row>
    <row r="519" customFormat="false" ht="13.5" hidden="false" customHeight="false" outlineLevel="0" collapsed="false">
      <c r="I519" s="67"/>
    </row>
    <row r="520" customFormat="false" ht="13.5" hidden="false" customHeight="false" outlineLevel="0" collapsed="false">
      <c r="I520" s="67"/>
    </row>
    <row r="521" customFormat="false" ht="13.5" hidden="false" customHeight="false" outlineLevel="0" collapsed="false">
      <c r="I521" s="67"/>
    </row>
    <row r="522" customFormat="false" ht="13.5" hidden="false" customHeight="false" outlineLevel="0" collapsed="false">
      <c r="I522" s="67"/>
    </row>
    <row r="523" customFormat="false" ht="13.5" hidden="false" customHeight="false" outlineLevel="0" collapsed="false">
      <c r="I523" s="67"/>
    </row>
    <row r="524" customFormat="false" ht="13.5" hidden="false" customHeight="false" outlineLevel="0" collapsed="false">
      <c r="I524" s="67"/>
    </row>
    <row r="525" customFormat="false" ht="13.5" hidden="false" customHeight="false" outlineLevel="0" collapsed="false">
      <c r="I525" s="67"/>
    </row>
    <row r="526" customFormat="false" ht="13.5" hidden="false" customHeight="false" outlineLevel="0" collapsed="false">
      <c r="I526" s="67"/>
    </row>
    <row r="527" customFormat="false" ht="13.5" hidden="false" customHeight="false" outlineLevel="0" collapsed="false">
      <c r="I527" s="67"/>
    </row>
    <row r="528" customFormat="false" ht="13.5" hidden="false" customHeight="false" outlineLevel="0" collapsed="false">
      <c r="I528" s="67"/>
    </row>
    <row r="529" customFormat="false" ht="13.5" hidden="false" customHeight="false" outlineLevel="0" collapsed="false">
      <c r="I529" s="67"/>
    </row>
    <row r="530" customFormat="false" ht="13.5" hidden="false" customHeight="false" outlineLevel="0" collapsed="false">
      <c r="I530" s="67"/>
    </row>
    <row r="531" customFormat="false" ht="13.5" hidden="false" customHeight="false" outlineLevel="0" collapsed="false">
      <c r="I531" s="67"/>
    </row>
    <row r="532" customFormat="false" ht="13.5" hidden="false" customHeight="false" outlineLevel="0" collapsed="false">
      <c r="I532" s="67"/>
    </row>
    <row r="533" customFormat="false" ht="13.5" hidden="false" customHeight="false" outlineLevel="0" collapsed="false">
      <c r="I533" s="67"/>
    </row>
    <row r="534" customFormat="false" ht="13.5" hidden="false" customHeight="false" outlineLevel="0" collapsed="false">
      <c r="I534" s="67"/>
    </row>
    <row r="535" customFormat="false" ht="13.5" hidden="false" customHeight="false" outlineLevel="0" collapsed="false">
      <c r="I535" s="67"/>
    </row>
    <row r="536" customFormat="false" ht="13.5" hidden="false" customHeight="false" outlineLevel="0" collapsed="false">
      <c r="I536" s="67"/>
    </row>
    <row r="537" customFormat="false" ht="13.5" hidden="false" customHeight="false" outlineLevel="0" collapsed="false">
      <c r="I537" s="67"/>
    </row>
    <row r="538" customFormat="false" ht="13.5" hidden="false" customHeight="false" outlineLevel="0" collapsed="false">
      <c r="I538" s="67"/>
    </row>
    <row r="539" customFormat="false" ht="13.5" hidden="false" customHeight="false" outlineLevel="0" collapsed="false">
      <c r="I539" s="67"/>
    </row>
    <row r="540" customFormat="false" ht="13.5" hidden="false" customHeight="false" outlineLevel="0" collapsed="false">
      <c r="I540" s="67"/>
    </row>
    <row r="541" customFormat="false" ht="13.5" hidden="false" customHeight="false" outlineLevel="0" collapsed="false">
      <c r="I541" s="67"/>
    </row>
    <row r="542" customFormat="false" ht="13.5" hidden="false" customHeight="false" outlineLevel="0" collapsed="false">
      <c r="I542" s="67"/>
    </row>
    <row r="543" customFormat="false" ht="13.5" hidden="false" customHeight="false" outlineLevel="0" collapsed="false">
      <c r="I543" s="67"/>
    </row>
    <row r="544" customFormat="false" ht="13.5" hidden="false" customHeight="false" outlineLevel="0" collapsed="false">
      <c r="I544" s="67"/>
    </row>
    <row r="545" customFormat="false" ht="13.5" hidden="false" customHeight="false" outlineLevel="0" collapsed="false">
      <c r="I545" s="67"/>
    </row>
    <row r="546" customFormat="false" ht="13.5" hidden="false" customHeight="false" outlineLevel="0" collapsed="false">
      <c r="I546" s="67"/>
    </row>
    <row r="547" customFormat="false" ht="13.5" hidden="false" customHeight="false" outlineLevel="0" collapsed="false">
      <c r="I547" s="67"/>
    </row>
    <row r="548" customFormat="false" ht="13.5" hidden="false" customHeight="false" outlineLevel="0" collapsed="false">
      <c r="I548" s="67"/>
    </row>
    <row r="549" customFormat="false" ht="13.5" hidden="false" customHeight="false" outlineLevel="0" collapsed="false">
      <c r="I549" s="67"/>
    </row>
    <row r="550" customFormat="false" ht="13.5" hidden="false" customHeight="false" outlineLevel="0" collapsed="false">
      <c r="I550" s="67"/>
    </row>
    <row r="551" customFormat="false" ht="13.5" hidden="false" customHeight="false" outlineLevel="0" collapsed="false">
      <c r="I551" s="67"/>
    </row>
    <row r="552" customFormat="false" ht="13.5" hidden="false" customHeight="false" outlineLevel="0" collapsed="false">
      <c r="I552" s="67"/>
    </row>
    <row r="553" customFormat="false" ht="13.5" hidden="false" customHeight="false" outlineLevel="0" collapsed="false">
      <c r="I553" s="67"/>
    </row>
    <row r="554" customFormat="false" ht="13.5" hidden="false" customHeight="false" outlineLevel="0" collapsed="false">
      <c r="I554" s="67"/>
    </row>
    <row r="555" customFormat="false" ht="13.5" hidden="false" customHeight="false" outlineLevel="0" collapsed="false">
      <c r="I555" s="67"/>
    </row>
    <row r="556" customFormat="false" ht="13.5" hidden="false" customHeight="false" outlineLevel="0" collapsed="false">
      <c r="I556" s="67"/>
    </row>
    <row r="557" customFormat="false" ht="13.5" hidden="false" customHeight="false" outlineLevel="0" collapsed="false">
      <c r="I557" s="67"/>
    </row>
    <row r="558" customFormat="false" ht="13.5" hidden="false" customHeight="false" outlineLevel="0" collapsed="false">
      <c r="I558" s="67"/>
    </row>
    <row r="559" customFormat="false" ht="13.5" hidden="false" customHeight="false" outlineLevel="0" collapsed="false">
      <c r="I559" s="67"/>
    </row>
    <row r="560" customFormat="false" ht="13.5" hidden="false" customHeight="false" outlineLevel="0" collapsed="false">
      <c r="I560" s="67"/>
    </row>
    <row r="561" customFormat="false" ht="13.5" hidden="false" customHeight="false" outlineLevel="0" collapsed="false">
      <c r="I561" s="67"/>
    </row>
    <row r="562" customFormat="false" ht="13.5" hidden="false" customHeight="false" outlineLevel="0" collapsed="false">
      <c r="I562" s="67"/>
    </row>
    <row r="563" customFormat="false" ht="13.5" hidden="false" customHeight="false" outlineLevel="0" collapsed="false">
      <c r="I563" s="67"/>
    </row>
    <row r="564" customFormat="false" ht="13.5" hidden="false" customHeight="false" outlineLevel="0" collapsed="false">
      <c r="I564" s="67"/>
    </row>
    <row r="565" customFormat="false" ht="13.5" hidden="false" customHeight="false" outlineLevel="0" collapsed="false">
      <c r="I565" s="67"/>
    </row>
    <row r="566" customFormat="false" ht="13.5" hidden="false" customHeight="false" outlineLevel="0" collapsed="false">
      <c r="I566" s="67"/>
    </row>
    <row r="567" customFormat="false" ht="13.5" hidden="false" customHeight="false" outlineLevel="0" collapsed="false">
      <c r="I567" s="67"/>
    </row>
    <row r="568" customFormat="false" ht="13.5" hidden="false" customHeight="false" outlineLevel="0" collapsed="false">
      <c r="I568" s="67"/>
    </row>
    <row r="569" customFormat="false" ht="13.5" hidden="false" customHeight="false" outlineLevel="0" collapsed="false">
      <c r="I569" s="67"/>
    </row>
    <row r="570" customFormat="false" ht="13.5" hidden="false" customHeight="false" outlineLevel="0" collapsed="false">
      <c r="I570" s="67"/>
    </row>
    <row r="571" customFormat="false" ht="13.5" hidden="false" customHeight="false" outlineLevel="0" collapsed="false">
      <c r="I571" s="67"/>
    </row>
    <row r="572" customFormat="false" ht="13.5" hidden="false" customHeight="false" outlineLevel="0" collapsed="false">
      <c r="I572" s="67"/>
    </row>
    <row r="573" customFormat="false" ht="13.5" hidden="false" customHeight="false" outlineLevel="0" collapsed="false">
      <c r="I573" s="67"/>
    </row>
    <row r="574" customFormat="false" ht="13.5" hidden="false" customHeight="false" outlineLevel="0" collapsed="false">
      <c r="I574" s="67"/>
    </row>
    <row r="575" customFormat="false" ht="13.5" hidden="false" customHeight="false" outlineLevel="0" collapsed="false">
      <c r="I575" s="67"/>
    </row>
    <row r="576" customFormat="false" ht="13.5" hidden="false" customHeight="false" outlineLevel="0" collapsed="false">
      <c r="I576" s="67"/>
    </row>
    <row r="577" customFormat="false" ht="13.5" hidden="false" customHeight="false" outlineLevel="0" collapsed="false">
      <c r="I577" s="67"/>
    </row>
    <row r="578" customFormat="false" ht="13.5" hidden="false" customHeight="false" outlineLevel="0" collapsed="false">
      <c r="I578" s="67"/>
    </row>
    <row r="579" customFormat="false" ht="13.5" hidden="false" customHeight="false" outlineLevel="0" collapsed="false">
      <c r="I579" s="67"/>
    </row>
    <row r="580" customFormat="false" ht="13.5" hidden="false" customHeight="false" outlineLevel="0" collapsed="false">
      <c r="I580" s="67"/>
    </row>
    <row r="581" customFormat="false" ht="13.5" hidden="false" customHeight="false" outlineLevel="0" collapsed="false">
      <c r="I581" s="67"/>
    </row>
    <row r="582" customFormat="false" ht="13.5" hidden="false" customHeight="false" outlineLevel="0" collapsed="false">
      <c r="I582" s="67"/>
    </row>
    <row r="583" customFormat="false" ht="13.5" hidden="false" customHeight="false" outlineLevel="0" collapsed="false">
      <c r="I583" s="67"/>
    </row>
    <row r="584" customFormat="false" ht="13.5" hidden="false" customHeight="false" outlineLevel="0" collapsed="false">
      <c r="I584" s="67"/>
    </row>
    <row r="585" customFormat="false" ht="13.5" hidden="false" customHeight="false" outlineLevel="0" collapsed="false">
      <c r="I585" s="67"/>
    </row>
    <row r="586" customFormat="false" ht="13.5" hidden="false" customHeight="false" outlineLevel="0" collapsed="false">
      <c r="I586" s="67"/>
    </row>
    <row r="587" customFormat="false" ht="13.5" hidden="false" customHeight="false" outlineLevel="0" collapsed="false">
      <c r="I587" s="67"/>
    </row>
    <row r="588" customFormat="false" ht="13.5" hidden="false" customHeight="false" outlineLevel="0" collapsed="false">
      <c r="I588" s="67"/>
    </row>
    <row r="589" customFormat="false" ht="13.5" hidden="false" customHeight="false" outlineLevel="0" collapsed="false">
      <c r="I589" s="67"/>
    </row>
    <row r="590" customFormat="false" ht="13.5" hidden="false" customHeight="false" outlineLevel="0" collapsed="false">
      <c r="I590" s="67"/>
    </row>
    <row r="591" customFormat="false" ht="13.5" hidden="false" customHeight="false" outlineLevel="0" collapsed="false">
      <c r="I591" s="67"/>
    </row>
    <row r="592" customFormat="false" ht="13.5" hidden="false" customHeight="false" outlineLevel="0" collapsed="false">
      <c r="I592" s="67"/>
    </row>
    <row r="593" customFormat="false" ht="13.5" hidden="false" customHeight="false" outlineLevel="0" collapsed="false">
      <c r="I593" s="67"/>
    </row>
    <row r="594" customFormat="false" ht="13.5" hidden="false" customHeight="false" outlineLevel="0" collapsed="false">
      <c r="I594" s="67"/>
    </row>
    <row r="595" customFormat="false" ht="13.5" hidden="false" customHeight="false" outlineLevel="0" collapsed="false">
      <c r="I595" s="67"/>
    </row>
    <row r="596" customFormat="false" ht="13.5" hidden="false" customHeight="false" outlineLevel="0" collapsed="false">
      <c r="I596" s="67"/>
    </row>
    <row r="597" customFormat="false" ht="13.5" hidden="false" customHeight="false" outlineLevel="0" collapsed="false">
      <c r="I597" s="67"/>
    </row>
    <row r="598" customFormat="false" ht="13.5" hidden="false" customHeight="false" outlineLevel="0" collapsed="false">
      <c r="I598" s="67"/>
    </row>
    <row r="599" customFormat="false" ht="13.5" hidden="false" customHeight="false" outlineLevel="0" collapsed="false">
      <c r="I599" s="67"/>
    </row>
    <row r="600" customFormat="false" ht="13.5" hidden="false" customHeight="false" outlineLevel="0" collapsed="false">
      <c r="I600" s="67"/>
    </row>
    <row r="601" customFormat="false" ht="13.5" hidden="false" customHeight="false" outlineLevel="0" collapsed="false">
      <c r="I601" s="67"/>
    </row>
    <row r="602" customFormat="false" ht="13.5" hidden="false" customHeight="false" outlineLevel="0" collapsed="false">
      <c r="I602" s="67"/>
    </row>
    <row r="603" customFormat="false" ht="13.5" hidden="false" customHeight="false" outlineLevel="0" collapsed="false">
      <c r="I603" s="67"/>
    </row>
    <row r="604" customFormat="false" ht="13.5" hidden="false" customHeight="false" outlineLevel="0" collapsed="false">
      <c r="I604" s="67"/>
    </row>
    <row r="605" customFormat="false" ht="13.5" hidden="false" customHeight="false" outlineLevel="0" collapsed="false">
      <c r="I605" s="67"/>
    </row>
    <row r="606" customFormat="false" ht="13.5" hidden="false" customHeight="false" outlineLevel="0" collapsed="false">
      <c r="I606" s="67"/>
    </row>
    <row r="607" customFormat="false" ht="13.5" hidden="false" customHeight="false" outlineLevel="0" collapsed="false">
      <c r="I607" s="67"/>
    </row>
    <row r="608" customFormat="false" ht="13.5" hidden="false" customHeight="false" outlineLevel="0" collapsed="false">
      <c r="I608" s="67"/>
    </row>
    <row r="609" customFormat="false" ht="13.5" hidden="false" customHeight="false" outlineLevel="0" collapsed="false">
      <c r="I609" s="67"/>
    </row>
    <row r="610" customFormat="false" ht="13.5" hidden="false" customHeight="false" outlineLevel="0" collapsed="false">
      <c r="I610" s="67"/>
    </row>
    <row r="611" customFormat="false" ht="13.5" hidden="false" customHeight="false" outlineLevel="0" collapsed="false">
      <c r="I611" s="67"/>
    </row>
    <row r="612" customFormat="false" ht="13.5" hidden="false" customHeight="false" outlineLevel="0" collapsed="false">
      <c r="I612" s="67"/>
    </row>
    <row r="613" customFormat="false" ht="13.5" hidden="false" customHeight="false" outlineLevel="0" collapsed="false">
      <c r="I613" s="67"/>
    </row>
    <row r="614" customFormat="false" ht="13.5" hidden="false" customHeight="false" outlineLevel="0" collapsed="false">
      <c r="I614" s="67"/>
    </row>
    <row r="615" customFormat="false" ht="13.5" hidden="false" customHeight="false" outlineLevel="0" collapsed="false">
      <c r="I615" s="67"/>
    </row>
    <row r="616" customFormat="false" ht="13.5" hidden="false" customHeight="false" outlineLevel="0" collapsed="false">
      <c r="I616" s="67"/>
    </row>
    <row r="617" customFormat="false" ht="13.5" hidden="false" customHeight="false" outlineLevel="0" collapsed="false">
      <c r="I617" s="67"/>
    </row>
    <row r="618" customFormat="false" ht="13.5" hidden="false" customHeight="false" outlineLevel="0" collapsed="false">
      <c r="I618" s="67"/>
    </row>
    <row r="619" customFormat="false" ht="13.5" hidden="false" customHeight="false" outlineLevel="0" collapsed="false">
      <c r="I619" s="67"/>
    </row>
    <row r="620" customFormat="false" ht="13.5" hidden="false" customHeight="false" outlineLevel="0" collapsed="false">
      <c r="I620" s="67"/>
    </row>
    <row r="621" customFormat="false" ht="13.5" hidden="false" customHeight="false" outlineLevel="0" collapsed="false">
      <c r="I621" s="67"/>
    </row>
    <row r="622" customFormat="false" ht="13.5" hidden="false" customHeight="false" outlineLevel="0" collapsed="false">
      <c r="I622" s="67"/>
    </row>
    <row r="623" customFormat="false" ht="13.5" hidden="false" customHeight="false" outlineLevel="0" collapsed="false">
      <c r="I623" s="67"/>
    </row>
    <row r="624" customFormat="false" ht="13.5" hidden="false" customHeight="false" outlineLevel="0" collapsed="false">
      <c r="I624" s="67"/>
    </row>
    <row r="625" customFormat="false" ht="13.5" hidden="false" customHeight="false" outlineLevel="0" collapsed="false">
      <c r="I625" s="67"/>
    </row>
    <row r="626" customFormat="false" ht="13.5" hidden="false" customHeight="false" outlineLevel="0" collapsed="false">
      <c r="I626" s="67"/>
    </row>
    <row r="627" customFormat="false" ht="13.5" hidden="false" customHeight="false" outlineLevel="0" collapsed="false">
      <c r="I627" s="67"/>
    </row>
    <row r="628" customFormat="false" ht="13.5" hidden="false" customHeight="false" outlineLevel="0" collapsed="false">
      <c r="I628" s="67"/>
    </row>
    <row r="629" customFormat="false" ht="13.5" hidden="false" customHeight="false" outlineLevel="0" collapsed="false">
      <c r="I629" s="67"/>
    </row>
    <row r="630" customFormat="false" ht="13.5" hidden="false" customHeight="false" outlineLevel="0" collapsed="false">
      <c r="I630" s="67"/>
    </row>
    <row r="631" customFormat="false" ht="13.5" hidden="false" customHeight="false" outlineLevel="0" collapsed="false">
      <c r="I631" s="67"/>
    </row>
    <row r="632" customFormat="false" ht="13.5" hidden="false" customHeight="false" outlineLevel="0" collapsed="false">
      <c r="I632" s="67"/>
    </row>
    <row r="633" customFormat="false" ht="13.5" hidden="false" customHeight="false" outlineLevel="0" collapsed="false">
      <c r="I633" s="67"/>
    </row>
    <row r="634" customFormat="false" ht="13.5" hidden="false" customHeight="false" outlineLevel="0" collapsed="false">
      <c r="I634" s="67"/>
    </row>
    <row r="635" customFormat="false" ht="13.5" hidden="false" customHeight="false" outlineLevel="0" collapsed="false">
      <c r="I635" s="67"/>
    </row>
    <row r="636" customFormat="false" ht="13.5" hidden="false" customHeight="false" outlineLevel="0" collapsed="false">
      <c r="I636" s="67"/>
    </row>
    <row r="637" customFormat="false" ht="13.5" hidden="false" customHeight="false" outlineLevel="0" collapsed="false">
      <c r="I637" s="67"/>
    </row>
    <row r="638" customFormat="false" ht="13.5" hidden="false" customHeight="false" outlineLevel="0" collapsed="false">
      <c r="I638" s="67"/>
    </row>
    <row r="639" customFormat="false" ht="13.5" hidden="false" customHeight="false" outlineLevel="0" collapsed="false">
      <c r="I639" s="67"/>
    </row>
    <row r="640" customFormat="false" ht="13.5" hidden="false" customHeight="false" outlineLevel="0" collapsed="false">
      <c r="I640" s="67"/>
    </row>
    <row r="641" customFormat="false" ht="13.5" hidden="false" customHeight="false" outlineLevel="0" collapsed="false">
      <c r="I641" s="67"/>
    </row>
    <row r="642" customFormat="false" ht="13.5" hidden="false" customHeight="false" outlineLevel="0" collapsed="false">
      <c r="I642" s="67"/>
    </row>
    <row r="643" customFormat="false" ht="13.5" hidden="false" customHeight="false" outlineLevel="0" collapsed="false">
      <c r="I643" s="67"/>
    </row>
    <row r="644" customFormat="false" ht="13.5" hidden="false" customHeight="false" outlineLevel="0" collapsed="false">
      <c r="I644" s="67"/>
    </row>
    <row r="645" customFormat="false" ht="13.5" hidden="false" customHeight="false" outlineLevel="0" collapsed="false">
      <c r="I645" s="67"/>
    </row>
    <row r="646" customFormat="false" ht="13.5" hidden="false" customHeight="false" outlineLevel="0" collapsed="false">
      <c r="I646" s="67"/>
    </row>
    <row r="647" customFormat="false" ht="13.5" hidden="false" customHeight="false" outlineLevel="0" collapsed="false">
      <c r="I647" s="67"/>
    </row>
    <row r="648" customFormat="false" ht="13.5" hidden="false" customHeight="false" outlineLevel="0" collapsed="false">
      <c r="I648" s="67"/>
    </row>
    <row r="649" customFormat="false" ht="13.5" hidden="false" customHeight="false" outlineLevel="0" collapsed="false">
      <c r="I649" s="67"/>
    </row>
    <row r="650" customFormat="false" ht="13.5" hidden="false" customHeight="false" outlineLevel="0" collapsed="false">
      <c r="I650" s="67"/>
    </row>
    <row r="651" customFormat="false" ht="13.5" hidden="false" customHeight="false" outlineLevel="0" collapsed="false">
      <c r="I651" s="67"/>
    </row>
    <row r="652" customFormat="false" ht="13.5" hidden="false" customHeight="false" outlineLevel="0" collapsed="false">
      <c r="I652" s="67"/>
    </row>
    <row r="653" customFormat="false" ht="13.5" hidden="false" customHeight="false" outlineLevel="0" collapsed="false">
      <c r="I653" s="67"/>
    </row>
    <row r="654" customFormat="false" ht="13.5" hidden="false" customHeight="false" outlineLevel="0" collapsed="false">
      <c r="I654" s="67"/>
    </row>
    <row r="655" customFormat="false" ht="13.5" hidden="false" customHeight="false" outlineLevel="0" collapsed="false">
      <c r="I655" s="67"/>
    </row>
    <row r="656" customFormat="false" ht="13.5" hidden="false" customHeight="false" outlineLevel="0" collapsed="false">
      <c r="I656" s="67"/>
    </row>
    <row r="657" customFormat="false" ht="13.5" hidden="false" customHeight="false" outlineLevel="0" collapsed="false">
      <c r="I657" s="67"/>
    </row>
    <row r="658" customFormat="false" ht="13.5" hidden="false" customHeight="false" outlineLevel="0" collapsed="false">
      <c r="I658" s="67"/>
    </row>
    <row r="659" customFormat="false" ht="13.5" hidden="false" customHeight="false" outlineLevel="0" collapsed="false">
      <c r="I659" s="67"/>
    </row>
    <row r="660" customFormat="false" ht="13.5" hidden="false" customHeight="false" outlineLevel="0" collapsed="false">
      <c r="I660" s="67"/>
    </row>
    <row r="661" customFormat="false" ht="13.5" hidden="false" customHeight="false" outlineLevel="0" collapsed="false">
      <c r="I661" s="67"/>
    </row>
    <row r="662" customFormat="false" ht="13.5" hidden="false" customHeight="false" outlineLevel="0" collapsed="false">
      <c r="I662" s="67"/>
    </row>
    <row r="663" customFormat="false" ht="13.5" hidden="false" customHeight="false" outlineLevel="0" collapsed="false">
      <c r="I663" s="67"/>
    </row>
    <row r="664" customFormat="false" ht="13.5" hidden="false" customHeight="false" outlineLevel="0" collapsed="false">
      <c r="I664" s="67"/>
    </row>
    <row r="665" customFormat="false" ht="13.5" hidden="false" customHeight="false" outlineLevel="0" collapsed="false">
      <c r="I665" s="67"/>
    </row>
    <row r="666" customFormat="false" ht="13.5" hidden="false" customHeight="false" outlineLevel="0" collapsed="false">
      <c r="I666" s="67"/>
    </row>
    <row r="667" customFormat="false" ht="13.5" hidden="false" customHeight="false" outlineLevel="0" collapsed="false">
      <c r="I667" s="67"/>
    </row>
    <row r="668" customFormat="false" ht="13.5" hidden="false" customHeight="false" outlineLevel="0" collapsed="false">
      <c r="I668" s="67"/>
    </row>
    <row r="669" customFormat="false" ht="13.5" hidden="false" customHeight="false" outlineLevel="0" collapsed="false">
      <c r="I669" s="67"/>
    </row>
    <row r="670" customFormat="false" ht="13.5" hidden="false" customHeight="false" outlineLevel="0" collapsed="false">
      <c r="I670" s="67"/>
    </row>
    <row r="671" customFormat="false" ht="13.5" hidden="false" customHeight="false" outlineLevel="0" collapsed="false">
      <c r="I671" s="67"/>
    </row>
    <row r="672" customFormat="false" ht="13.5" hidden="false" customHeight="false" outlineLevel="0" collapsed="false">
      <c r="I672" s="67"/>
    </row>
    <row r="673" customFormat="false" ht="13.5" hidden="false" customHeight="false" outlineLevel="0" collapsed="false">
      <c r="I673" s="67"/>
    </row>
    <row r="674" customFormat="false" ht="13.5" hidden="false" customHeight="false" outlineLevel="0" collapsed="false">
      <c r="I674" s="67"/>
    </row>
    <row r="675" customFormat="false" ht="13.5" hidden="false" customHeight="false" outlineLevel="0" collapsed="false">
      <c r="I675" s="67"/>
    </row>
    <row r="676" customFormat="false" ht="13.5" hidden="false" customHeight="false" outlineLevel="0" collapsed="false">
      <c r="I676" s="67"/>
    </row>
    <row r="677" customFormat="false" ht="13.5" hidden="false" customHeight="false" outlineLevel="0" collapsed="false">
      <c r="I677" s="67"/>
    </row>
    <row r="678" customFormat="false" ht="13.5" hidden="false" customHeight="false" outlineLevel="0" collapsed="false">
      <c r="I678" s="67"/>
    </row>
    <row r="679" customFormat="false" ht="13.5" hidden="false" customHeight="false" outlineLevel="0" collapsed="false">
      <c r="I679" s="67"/>
    </row>
    <row r="680" customFormat="false" ht="13.5" hidden="false" customHeight="false" outlineLevel="0" collapsed="false">
      <c r="I680" s="67"/>
    </row>
    <row r="681" customFormat="false" ht="13.5" hidden="false" customHeight="false" outlineLevel="0" collapsed="false">
      <c r="I681" s="67"/>
    </row>
    <row r="682" customFormat="false" ht="13.5" hidden="false" customHeight="false" outlineLevel="0" collapsed="false">
      <c r="I682" s="67"/>
    </row>
    <row r="683" customFormat="false" ht="13.5" hidden="false" customHeight="false" outlineLevel="0" collapsed="false">
      <c r="I683" s="67"/>
    </row>
    <row r="684" customFormat="false" ht="13.5" hidden="false" customHeight="false" outlineLevel="0" collapsed="false">
      <c r="I684" s="67"/>
    </row>
    <row r="685" customFormat="false" ht="13.5" hidden="false" customHeight="false" outlineLevel="0" collapsed="false">
      <c r="I685" s="67"/>
    </row>
    <row r="686" customFormat="false" ht="13.5" hidden="false" customHeight="false" outlineLevel="0" collapsed="false">
      <c r="I686" s="67"/>
    </row>
    <row r="687" customFormat="false" ht="13.5" hidden="false" customHeight="false" outlineLevel="0" collapsed="false">
      <c r="I687" s="67"/>
    </row>
    <row r="688" customFormat="false" ht="13.5" hidden="false" customHeight="false" outlineLevel="0" collapsed="false">
      <c r="I688" s="67"/>
    </row>
    <row r="689" customFormat="false" ht="13.5" hidden="false" customHeight="false" outlineLevel="0" collapsed="false">
      <c r="I689" s="67"/>
    </row>
    <row r="690" customFormat="false" ht="13.5" hidden="false" customHeight="false" outlineLevel="0" collapsed="false">
      <c r="I690" s="67"/>
    </row>
    <row r="691" customFormat="false" ht="13.5" hidden="false" customHeight="false" outlineLevel="0" collapsed="false">
      <c r="I691" s="67"/>
    </row>
    <row r="692" customFormat="false" ht="13.5" hidden="false" customHeight="false" outlineLevel="0" collapsed="false">
      <c r="I692" s="67"/>
    </row>
    <row r="693" customFormat="false" ht="13.5" hidden="false" customHeight="false" outlineLevel="0" collapsed="false">
      <c r="I693" s="67"/>
    </row>
    <row r="694" customFormat="false" ht="13.5" hidden="false" customHeight="false" outlineLevel="0" collapsed="false">
      <c r="I694" s="67"/>
    </row>
    <row r="695" customFormat="false" ht="13.5" hidden="false" customHeight="false" outlineLevel="0" collapsed="false">
      <c r="I695" s="67"/>
    </row>
    <row r="696" customFormat="false" ht="13.5" hidden="false" customHeight="false" outlineLevel="0" collapsed="false">
      <c r="I696" s="67"/>
    </row>
    <row r="697" customFormat="false" ht="13.5" hidden="false" customHeight="false" outlineLevel="0" collapsed="false">
      <c r="I697" s="67"/>
    </row>
    <row r="698" customFormat="false" ht="13.5" hidden="false" customHeight="false" outlineLevel="0" collapsed="false">
      <c r="I698" s="67"/>
    </row>
    <row r="699" customFormat="false" ht="13.5" hidden="false" customHeight="false" outlineLevel="0" collapsed="false">
      <c r="I699" s="67"/>
    </row>
    <row r="700" customFormat="false" ht="13.5" hidden="false" customHeight="false" outlineLevel="0" collapsed="false">
      <c r="I700" s="67"/>
    </row>
    <row r="701" customFormat="false" ht="13.5" hidden="false" customHeight="false" outlineLevel="0" collapsed="false">
      <c r="I701" s="67"/>
    </row>
    <row r="702" customFormat="false" ht="13.5" hidden="false" customHeight="false" outlineLevel="0" collapsed="false">
      <c r="I702" s="67"/>
    </row>
    <row r="703" customFormat="false" ht="13.5" hidden="false" customHeight="false" outlineLevel="0" collapsed="false">
      <c r="I703" s="67"/>
    </row>
    <row r="704" customFormat="false" ht="13.5" hidden="false" customHeight="false" outlineLevel="0" collapsed="false">
      <c r="I704" s="67"/>
    </row>
    <row r="705" customFormat="false" ht="13.5" hidden="false" customHeight="false" outlineLevel="0" collapsed="false">
      <c r="I705" s="67"/>
    </row>
    <row r="706" customFormat="false" ht="13.5" hidden="false" customHeight="false" outlineLevel="0" collapsed="false">
      <c r="I706" s="67"/>
    </row>
    <row r="707" customFormat="false" ht="13.5" hidden="false" customHeight="false" outlineLevel="0" collapsed="false">
      <c r="I707" s="67"/>
    </row>
    <row r="708" customFormat="false" ht="13.5" hidden="false" customHeight="false" outlineLevel="0" collapsed="false">
      <c r="I708" s="67"/>
    </row>
    <row r="709" customFormat="false" ht="13.5" hidden="false" customHeight="false" outlineLevel="0" collapsed="false">
      <c r="I709" s="67"/>
    </row>
    <row r="710" customFormat="false" ht="13.5" hidden="false" customHeight="false" outlineLevel="0" collapsed="false">
      <c r="I710" s="67"/>
    </row>
    <row r="711" customFormat="false" ht="13.5" hidden="false" customHeight="false" outlineLevel="0" collapsed="false">
      <c r="I711" s="67"/>
    </row>
    <row r="712" customFormat="false" ht="13.5" hidden="false" customHeight="false" outlineLevel="0" collapsed="false">
      <c r="I712" s="67"/>
    </row>
    <row r="713" customFormat="false" ht="13.5" hidden="false" customHeight="false" outlineLevel="0" collapsed="false">
      <c r="I713" s="67"/>
    </row>
    <row r="714" customFormat="false" ht="13.5" hidden="false" customHeight="false" outlineLevel="0" collapsed="false">
      <c r="I714" s="67"/>
    </row>
    <row r="715" customFormat="false" ht="13.5" hidden="false" customHeight="false" outlineLevel="0" collapsed="false">
      <c r="I715" s="67"/>
    </row>
    <row r="716" customFormat="false" ht="13.5" hidden="false" customHeight="false" outlineLevel="0" collapsed="false">
      <c r="I716" s="67"/>
    </row>
    <row r="717" customFormat="false" ht="13.5" hidden="false" customHeight="false" outlineLevel="0" collapsed="false">
      <c r="I717" s="67"/>
    </row>
    <row r="718" customFormat="false" ht="13.5" hidden="false" customHeight="false" outlineLevel="0" collapsed="false">
      <c r="I718" s="67"/>
    </row>
    <row r="719" customFormat="false" ht="13.5" hidden="false" customHeight="false" outlineLevel="0" collapsed="false">
      <c r="I719" s="67"/>
    </row>
    <row r="720" customFormat="false" ht="13.5" hidden="false" customHeight="false" outlineLevel="0" collapsed="false">
      <c r="I720" s="67"/>
    </row>
    <row r="721" customFormat="false" ht="13.5" hidden="false" customHeight="false" outlineLevel="0" collapsed="false">
      <c r="I721" s="67"/>
    </row>
    <row r="722" customFormat="false" ht="13.5" hidden="false" customHeight="false" outlineLevel="0" collapsed="false">
      <c r="I722" s="67"/>
    </row>
    <row r="723" customFormat="false" ht="13.5" hidden="false" customHeight="false" outlineLevel="0" collapsed="false">
      <c r="I723" s="67"/>
    </row>
    <row r="724" customFormat="false" ht="13.5" hidden="false" customHeight="false" outlineLevel="0" collapsed="false">
      <c r="I724" s="67"/>
    </row>
    <row r="725" customFormat="false" ht="13.5" hidden="false" customHeight="false" outlineLevel="0" collapsed="false">
      <c r="I725" s="67"/>
    </row>
    <row r="726" customFormat="false" ht="13.5" hidden="false" customHeight="false" outlineLevel="0" collapsed="false">
      <c r="I726" s="67"/>
    </row>
    <row r="727" customFormat="false" ht="13.5" hidden="false" customHeight="false" outlineLevel="0" collapsed="false">
      <c r="I727" s="67"/>
    </row>
    <row r="728" customFormat="false" ht="13.5" hidden="false" customHeight="false" outlineLevel="0" collapsed="false">
      <c r="I728" s="67"/>
    </row>
    <row r="729" customFormat="false" ht="13.5" hidden="false" customHeight="false" outlineLevel="0" collapsed="false">
      <c r="I729" s="67"/>
    </row>
    <row r="730" customFormat="false" ht="13.5" hidden="false" customHeight="false" outlineLevel="0" collapsed="false">
      <c r="I730" s="67"/>
    </row>
    <row r="731" customFormat="false" ht="13.5" hidden="false" customHeight="false" outlineLevel="0" collapsed="false">
      <c r="I731" s="67"/>
    </row>
    <row r="732" customFormat="false" ht="13.5" hidden="false" customHeight="false" outlineLevel="0" collapsed="false">
      <c r="I732" s="67"/>
    </row>
    <row r="733" customFormat="false" ht="13.5" hidden="false" customHeight="false" outlineLevel="0" collapsed="false">
      <c r="I733" s="67"/>
    </row>
    <row r="734" customFormat="false" ht="13.5" hidden="false" customHeight="false" outlineLevel="0" collapsed="false">
      <c r="I734" s="67"/>
    </row>
    <row r="735" customFormat="false" ht="13.5" hidden="false" customHeight="false" outlineLevel="0" collapsed="false">
      <c r="I735" s="67"/>
    </row>
    <row r="736" customFormat="false" ht="13.5" hidden="false" customHeight="false" outlineLevel="0" collapsed="false">
      <c r="I736" s="67"/>
    </row>
    <row r="737" customFormat="false" ht="13.5" hidden="false" customHeight="false" outlineLevel="0" collapsed="false">
      <c r="I737" s="67"/>
    </row>
    <row r="738" customFormat="false" ht="13.5" hidden="false" customHeight="false" outlineLevel="0" collapsed="false">
      <c r="I738" s="67"/>
    </row>
    <row r="739" customFormat="false" ht="13.5" hidden="false" customHeight="false" outlineLevel="0" collapsed="false">
      <c r="I739" s="67"/>
    </row>
    <row r="740" customFormat="false" ht="13.5" hidden="false" customHeight="false" outlineLevel="0" collapsed="false">
      <c r="I740" s="67"/>
    </row>
    <row r="741" customFormat="false" ht="13.5" hidden="false" customHeight="false" outlineLevel="0" collapsed="false">
      <c r="I741" s="67"/>
    </row>
    <row r="742" customFormat="false" ht="13.5" hidden="false" customHeight="false" outlineLevel="0" collapsed="false">
      <c r="I742" s="67"/>
    </row>
    <row r="743" customFormat="false" ht="13.5" hidden="false" customHeight="false" outlineLevel="0" collapsed="false">
      <c r="I743" s="67"/>
    </row>
    <row r="744" customFormat="false" ht="13.5" hidden="false" customHeight="false" outlineLevel="0" collapsed="false">
      <c r="I744" s="67"/>
    </row>
    <row r="745" customFormat="false" ht="13.5" hidden="false" customHeight="false" outlineLevel="0" collapsed="false">
      <c r="I745" s="67"/>
    </row>
    <row r="746" customFormat="false" ht="13.5" hidden="false" customHeight="false" outlineLevel="0" collapsed="false">
      <c r="I746" s="67"/>
    </row>
    <row r="747" customFormat="false" ht="13.5" hidden="false" customHeight="false" outlineLevel="0" collapsed="false">
      <c r="I747" s="67"/>
    </row>
    <row r="748" customFormat="false" ht="13.5" hidden="false" customHeight="false" outlineLevel="0" collapsed="false">
      <c r="I748" s="67"/>
    </row>
    <row r="749" customFormat="false" ht="13.5" hidden="false" customHeight="false" outlineLevel="0" collapsed="false">
      <c r="I749" s="67"/>
    </row>
    <row r="750" customFormat="false" ht="13.5" hidden="false" customHeight="false" outlineLevel="0" collapsed="false">
      <c r="I750" s="67"/>
    </row>
    <row r="751" customFormat="false" ht="13.5" hidden="false" customHeight="false" outlineLevel="0" collapsed="false">
      <c r="I751" s="67"/>
    </row>
    <row r="752" customFormat="false" ht="13.5" hidden="false" customHeight="false" outlineLevel="0" collapsed="false">
      <c r="I752" s="67"/>
    </row>
    <row r="753" customFormat="false" ht="13.5" hidden="false" customHeight="false" outlineLevel="0" collapsed="false">
      <c r="I753" s="67"/>
    </row>
    <row r="754" customFormat="false" ht="13.5" hidden="false" customHeight="false" outlineLevel="0" collapsed="false">
      <c r="I754" s="67"/>
    </row>
    <row r="755" customFormat="false" ht="13.5" hidden="false" customHeight="false" outlineLevel="0" collapsed="false">
      <c r="I755" s="67"/>
    </row>
    <row r="756" customFormat="false" ht="13.5" hidden="false" customHeight="false" outlineLevel="0" collapsed="false">
      <c r="I756" s="67"/>
    </row>
    <row r="757" customFormat="false" ht="13.5" hidden="false" customHeight="false" outlineLevel="0" collapsed="false">
      <c r="I757" s="67"/>
    </row>
    <row r="758" customFormat="false" ht="13.5" hidden="false" customHeight="false" outlineLevel="0" collapsed="false">
      <c r="I758" s="67"/>
    </row>
    <row r="759" customFormat="false" ht="13.5" hidden="false" customHeight="false" outlineLevel="0" collapsed="false">
      <c r="I759" s="67"/>
    </row>
    <row r="760" customFormat="false" ht="13.5" hidden="false" customHeight="false" outlineLevel="0" collapsed="false">
      <c r="I760" s="67"/>
    </row>
    <row r="761" customFormat="false" ht="13.5" hidden="false" customHeight="false" outlineLevel="0" collapsed="false">
      <c r="I761" s="67"/>
    </row>
    <row r="762" customFormat="false" ht="13.5" hidden="false" customHeight="false" outlineLevel="0" collapsed="false">
      <c r="I762" s="67"/>
    </row>
    <row r="763" customFormat="false" ht="13.5" hidden="false" customHeight="false" outlineLevel="0" collapsed="false">
      <c r="I763" s="67"/>
    </row>
    <row r="764" customFormat="false" ht="13.5" hidden="false" customHeight="false" outlineLevel="0" collapsed="false">
      <c r="I764" s="67"/>
    </row>
    <row r="765" customFormat="false" ht="13.5" hidden="false" customHeight="false" outlineLevel="0" collapsed="false">
      <c r="I765" s="67"/>
    </row>
    <row r="766" customFormat="false" ht="13.5" hidden="false" customHeight="false" outlineLevel="0" collapsed="false">
      <c r="I766" s="67"/>
    </row>
    <row r="767" customFormat="false" ht="13.5" hidden="false" customHeight="false" outlineLevel="0" collapsed="false">
      <c r="I767" s="67"/>
    </row>
    <row r="768" customFormat="false" ht="13.5" hidden="false" customHeight="false" outlineLevel="0" collapsed="false">
      <c r="I768" s="67"/>
    </row>
    <row r="769" customFormat="false" ht="13.5" hidden="false" customHeight="false" outlineLevel="0" collapsed="false">
      <c r="I769" s="67"/>
    </row>
    <row r="770" customFormat="false" ht="13.5" hidden="false" customHeight="false" outlineLevel="0" collapsed="false">
      <c r="I770" s="67"/>
    </row>
    <row r="771" customFormat="false" ht="13.5" hidden="false" customHeight="false" outlineLevel="0" collapsed="false">
      <c r="I771" s="67"/>
    </row>
    <row r="772" customFormat="false" ht="13.5" hidden="false" customHeight="false" outlineLevel="0" collapsed="false">
      <c r="I772" s="67"/>
    </row>
    <row r="773" customFormat="false" ht="13.5" hidden="false" customHeight="false" outlineLevel="0" collapsed="false">
      <c r="I773" s="67"/>
    </row>
    <row r="774" customFormat="false" ht="13.5" hidden="false" customHeight="false" outlineLevel="0" collapsed="false">
      <c r="I774" s="67"/>
    </row>
    <row r="775" customFormat="false" ht="13.5" hidden="false" customHeight="false" outlineLevel="0" collapsed="false">
      <c r="I775" s="67"/>
    </row>
    <row r="776" customFormat="false" ht="13.5" hidden="false" customHeight="false" outlineLevel="0" collapsed="false">
      <c r="I776" s="67"/>
    </row>
    <row r="777" customFormat="false" ht="13.5" hidden="false" customHeight="false" outlineLevel="0" collapsed="false">
      <c r="I777" s="67"/>
    </row>
    <row r="778" customFormat="false" ht="13.5" hidden="false" customHeight="false" outlineLevel="0" collapsed="false">
      <c r="I778" s="67"/>
    </row>
    <row r="779" customFormat="false" ht="13.5" hidden="false" customHeight="false" outlineLevel="0" collapsed="false">
      <c r="I779" s="67"/>
    </row>
    <row r="780" customFormat="false" ht="13.5" hidden="false" customHeight="false" outlineLevel="0" collapsed="false">
      <c r="I780" s="67"/>
    </row>
    <row r="781" customFormat="false" ht="13.5" hidden="false" customHeight="false" outlineLevel="0" collapsed="false">
      <c r="I781" s="67"/>
    </row>
    <row r="782" customFormat="false" ht="13.5" hidden="false" customHeight="false" outlineLevel="0" collapsed="false">
      <c r="I782" s="67"/>
    </row>
    <row r="783" customFormat="false" ht="13.5" hidden="false" customHeight="false" outlineLevel="0" collapsed="false">
      <c r="I783" s="67"/>
    </row>
    <row r="784" customFormat="false" ht="13.5" hidden="false" customHeight="false" outlineLevel="0" collapsed="false">
      <c r="I784" s="67"/>
    </row>
    <row r="785" customFormat="false" ht="13.5" hidden="false" customHeight="false" outlineLevel="0" collapsed="false">
      <c r="I785" s="67"/>
    </row>
    <row r="786" customFormat="false" ht="13.5" hidden="false" customHeight="false" outlineLevel="0" collapsed="false">
      <c r="I786" s="67"/>
    </row>
    <row r="787" customFormat="false" ht="13.5" hidden="false" customHeight="false" outlineLevel="0" collapsed="false">
      <c r="I787" s="67"/>
    </row>
    <row r="788" customFormat="false" ht="13.5" hidden="false" customHeight="false" outlineLevel="0" collapsed="false">
      <c r="I788" s="67"/>
    </row>
    <row r="789" customFormat="false" ht="13.5" hidden="false" customHeight="false" outlineLevel="0" collapsed="false">
      <c r="I789" s="67"/>
    </row>
    <row r="790" customFormat="false" ht="13.5" hidden="false" customHeight="false" outlineLevel="0" collapsed="false">
      <c r="I790" s="67"/>
    </row>
    <row r="791" customFormat="false" ht="13.5" hidden="false" customHeight="false" outlineLevel="0" collapsed="false">
      <c r="I791" s="67"/>
    </row>
    <row r="792" customFormat="false" ht="13.5" hidden="false" customHeight="false" outlineLevel="0" collapsed="false">
      <c r="I792" s="67"/>
    </row>
    <row r="793" customFormat="false" ht="13.5" hidden="false" customHeight="false" outlineLevel="0" collapsed="false">
      <c r="I793" s="67"/>
    </row>
    <row r="794" customFormat="false" ht="13.5" hidden="false" customHeight="false" outlineLevel="0" collapsed="false">
      <c r="I794" s="67"/>
    </row>
    <row r="795" customFormat="false" ht="13.5" hidden="false" customHeight="false" outlineLevel="0" collapsed="false">
      <c r="I795" s="67"/>
    </row>
    <row r="796" customFormat="false" ht="13.5" hidden="false" customHeight="false" outlineLevel="0" collapsed="false">
      <c r="I796" s="67"/>
    </row>
    <row r="797" customFormat="false" ht="13.5" hidden="false" customHeight="false" outlineLevel="0" collapsed="false">
      <c r="I797" s="67"/>
    </row>
    <row r="798" customFormat="false" ht="13.5" hidden="false" customHeight="false" outlineLevel="0" collapsed="false">
      <c r="I798" s="67"/>
    </row>
    <row r="799" customFormat="false" ht="13.5" hidden="false" customHeight="false" outlineLevel="0" collapsed="false">
      <c r="I799" s="67"/>
    </row>
    <row r="800" customFormat="false" ht="13.5" hidden="false" customHeight="false" outlineLevel="0" collapsed="false">
      <c r="I800" s="67"/>
    </row>
    <row r="801" customFormat="false" ht="13.5" hidden="false" customHeight="false" outlineLevel="0" collapsed="false">
      <c r="I801" s="67"/>
    </row>
    <row r="802" customFormat="false" ht="13.5" hidden="false" customHeight="false" outlineLevel="0" collapsed="false">
      <c r="I802" s="67"/>
    </row>
    <row r="803" customFormat="false" ht="13.5" hidden="false" customHeight="false" outlineLevel="0" collapsed="false">
      <c r="I803" s="67"/>
    </row>
    <row r="804" customFormat="false" ht="13.5" hidden="false" customHeight="false" outlineLevel="0" collapsed="false">
      <c r="I804" s="67"/>
    </row>
    <row r="805" customFormat="false" ht="13.5" hidden="false" customHeight="false" outlineLevel="0" collapsed="false">
      <c r="I805" s="67"/>
    </row>
    <row r="806" customFormat="false" ht="13.5" hidden="false" customHeight="false" outlineLevel="0" collapsed="false">
      <c r="I806" s="67"/>
    </row>
    <row r="807" customFormat="false" ht="13.5" hidden="false" customHeight="false" outlineLevel="0" collapsed="false">
      <c r="I807" s="67"/>
    </row>
    <row r="808" customFormat="false" ht="13.5" hidden="false" customHeight="false" outlineLevel="0" collapsed="false">
      <c r="I808" s="67"/>
    </row>
    <row r="809" customFormat="false" ht="13.5" hidden="false" customHeight="false" outlineLevel="0" collapsed="false">
      <c r="I809" s="67"/>
    </row>
    <row r="810" customFormat="false" ht="13.5" hidden="false" customHeight="false" outlineLevel="0" collapsed="false">
      <c r="I810" s="67"/>
    </row>
    <row r="811" customFormat="false" ht="13.5" hidden="false" customHeight="false" outlineLevel="0" collapsed="false">
      <c r="I811" s="67"/>
    </row>
    <row r="812" customFormat="false" ht="13.5" hidden="false" customHeight="false" outlineLevel="0" collapsed="false">
      <c r="I812" s="67"/>
    </row>
    <row r="813" customFormat="false" ht="13.5" hidden="false" customHeight="false" outlineLevel="0" collapsed="false">
      <c r="I813" s="67"/>
    </row>
    <row r="814" customFormat="false" ht="13.5" hidden="false" customHeight="false" outlineLevel="0" collapsed="false">
      <c r="I814" s="67"/>
    </row>
    <row r="815" customFormat="false" ht="13.5" hidden="false" customHeight="false" outlineLevel="0" collapsed="false">
      <c r="I815" s="67"/>
    </row>
    <row r="816" customFormat="false" ht="13.5" hidden="false" customHeight="false" outlineLevel="0" collapsed="false">
      <c r="I816" s="67"/>
    </row>
    <row r="817" customFormat="false" ht="13.5" hidden="false" customHeight="false" outlineLevel="0" collapsed="false">
      <c r="I817" s="67"/>
    </row>
    <row r="818" customFormat="false" ht="13.5" hidden="false" customHeight="false" outlineLevel="0" collapsed="false">
      <c r="I818" s="67"/>
    </row>
    <row r="819" customFormat="false" ht="13.5" hidden="false" customHeight="false" outlineLevel="0" collapsed="false">
      <c r="I819" s="67"/>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3.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X2:X3 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79</v>
      </c>
      <c r="B1" s="68" t="s">
        <v>240</v>
      </c>
      <c r="C1" s="2"/>
      <c r="D1" s="2" t="s">
        <v>80</v>
      </c>
      <c r="E1" s="68" t="s">
        <v>241</v>
      </c>
    </row>
    <row r="2" customFormat="false" ht="13.5" hidden="false" customHeight="true" outlineLevel="0" collapsed="false">
      <c r="A2" s="2" t="s">
        <v>94</v>
      </c>
      <c r="B2" s="68" t="s">
        <v>242</v>
      </c>
      <c r="C2" s="2"/>
      <c r="D2" s="2" t="s">
        <v>126</v>
      </c>
      <c r="E2" s="68" t="s">
        <v>243</v>
      </c>
    </row>
    <row r="3" customFormat="false" ht="13.5" hidden="false" customHeight="true" outlineLevel="0" collapsed="false">
      <c r="A3" s="2" t="s">
        <v>42</v>
      </c>
      <c r="B3" s="68" t="s">
        <v>244</v>
      </c>
      <c r="C3" s="2"/>
      <c r="D3" s="2" t="s">
        <v>245</v>
      </c>
      <c r="E3" s="68" t="s">
        <v>246</v>
      </c>
    </row>
    <row r="4" customFormat="false" ht="13.5" hidden="false" customHeight="true" outlineLevel="0" collapsed="false">
      <c r="A4" s="69" t="s">
        <v>247</v>
      </c>
      <c r="B4" s="69" t="s">
        <v>247</v>
      </c>
      <c r="C4" s="2"/>
      <c r="D4" s="2" t="s">
        <v>171</v>
      </c>
      <c r="E4" s="68" t="s">
        <v>248</v>
      </c>
    </row>
    <row r="5" customFormat="false" ht="13.5" hidden="false" customHeight="true" outlineLevel="0" collapsed="false">
      <c r="A5" s="70" t="s">
        <v>249</v>
      </c>
      <c r="B5" s="70" t="s">
        <v>250</v>
      </c>
      <c r="C5" s="2"/>
      <c r="D5" s="2" t="s">
        <v>117</v>
      </c>
      <c r="E5" s="68" t="s">
        <v>251</v>
      </c>
    </row>
    <row r="6" customFormat="false" ht="13.5" hidden="false" customHeight="true" outlineLevel="0" collapsed="false">
      <c r="A6" s="70" t="s">
        <v>252</v>
      </c>
      <c r="B6" s="70" t="s">
        <v>253</v>
      </c>
      <c r="C6" s="2"/>
      <c r="D6" s="2" t="s">
        <v>116</v>
      </c>
      <c r="E6" s="68" t="s">
        <v>254</v>
      </c>
    </row>
    <row r="7" customFormat="false" ht="13.5" hidden="false" customHeight="true" outlineLevel="0" collapsed="false">
      <c r="A7" s="70" t="s">
        <v>255</v>
      </c>
      <c r="B7" s="70" t="s">
        <v>256</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5775</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2024-01-03T00:33:07Z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