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12" i="9" l="1"/>
  <c r="AT11" i="9"/>
  <c r="AT10" i="9"/>
  <c r="AT9" i="9"/>
  <c r="AT8" i="9"/>
  <c r="AT7" i="9"/>
  <c r="AT6" i="9"/>
  <c r="AT5" i="9"/>
  <c r="AT4" i="9"/>
  <c r="AT3" i="9"/>
  <c r="AT2" i="9"/>
  <c r="V2" i="8" l="1"/>
  <c r="AV27" i="9" l="1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V18" i="9"/>
  <c r="AU18" i="9"/>
  <c r="AT18" i="9"/>
  <c r="AV17" i="9"/>
  <c r="AU17" i="9"/>
  <c r="AT17" i="9"/>
  <c r="AV16" i="9"/>
  <c r="AU16" i="9"/>
  <c r="AT16" i="9"/>
  <c r="AV15" i="9"/>
  <c r="AU15" i="9"/>
  <c r="AT15" i="9"/>
  <c r="AV14" i="9"/>
  <c r="AU14" i="9"/>
  <c r="AT14" i="9"/>
  <c r="AV13" i="9"/>
  <c r="AU13" i="9"/>
  <c r="AT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V3" i="9"/>
  <c r="AU3" i="9"/>
  <c r="AV2" i="9"/>
  <c r="AU2" i="9"/>
</calcChain>
</file>

<file path=xl/sharedStrings.xml><?xml version="1.0" encoding="utf-8"?>
<sst xmlns="http://schemas.openxmlformats.org/spreadsheetml/2006/main" count="195" uniqueCount="149">
  <si>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</si>
  <si>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</si>
  <si>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</si>
  <si>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</si>
  <si>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</si>
  <si>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</si>
  <si>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</si>
  <si>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</si>
  <si>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</si>
  <si>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</si>
  <si>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</si>
  <si>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</si>
  <si>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</si>
  <si>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</si>
  <si>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</si>
  <si>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</si>
  <si>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</si>
  <si>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</si>
  <si>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</si>
  <si>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</si>
  <si>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</si>
  <si>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</si>
  <si>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</si>
  <si>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</si>
  <si>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</si>
  <si>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</si>
  <si>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</si>
  <si>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</si>
  <si>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</si>
  <si>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</si>
  <si>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</si>
  <si>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</si>
  <si>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</si>
  <si>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</si>
  <si>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</si>
  <si>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</si>
  <si>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</si>
  <si>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</si>
  <si>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</si>
  <si>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</si>
  <si>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</si>
  <si>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</si>
  <si>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</si>
  <si>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</si>
  <si>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</si>
  <si>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</si>
  <si>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</si>
  <si>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</si>
  <si>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</si>
  <si>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</si>
  <si>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</si>
  <si>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</si>
  <si>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</si>
  <si>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</si>
  <si>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</si>
  <si>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</si>
  <si>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</si>
  <si>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</si>
  <si>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</si>
  <si>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</si>
  <si>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</si>
  <si>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</si>
  <si>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</si>
  <si>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</si>
  <si>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</si>
  <si>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</si>
  <si>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</si>
  <si>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</si>
  <si>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</si>
  <si>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</si>
  <si>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</si>
  <si>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</si>
  <si>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</si>
  <si>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</si>
  <si>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</si>
  <si>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</si>
  <si>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</si>
  <si>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</si>
  <si>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</si>
  <si>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</si>
  <si>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</si>
  <si>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</si>
  <si>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20"/>
  </si>
  <si>
    <t>アキナ</t>
    <phoneticPr fontId="20"/>
  </si>
  <si>
    <t>23</t>
    <phoneticPr fontId="20"/>
  </si>
  <si>
    <t>算盤</t>
    <rPh sb="0" eb="2">
      <t>ソロバン</t>
    </rPh>
    <phoneticPr fontId="20"/>
  </si>
  <si>
    <t>シーズン8から</t>
    <phoneticPr fontId="20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</si>
  <si>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</si>
  <si>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</si>
  <si>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</si>
  <si>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</si>
  <si>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</si>
  <si>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</si>
  <si>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</si>
  <si>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</si>
  <si>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</si>
  <si>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</si>
  <si>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</si>
  <si>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</si>
  <si>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20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</si>
  <si>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</si>
  <si>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</si>
  <si>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</si>
  <si>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</si>
  <si>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</si>
  <si>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</si>
  <si>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</si>
  <si>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20"/>
  </si>
  <si>
    <t>だいえんさんかてうちひょう</t>
    <phoneticPr fontId="20"/>
  </si>
  <si>
    <t>すいだちくちゅうもりりょうじゅつ</t>
    <phoneticPr fontId="20"/>
  </si>
  <si>
    <t>みなかみあきなのごめいさん</t>
    <phoneticPr fontId="20"/>
  </si>
  <si>
    <t>開方冥式切取法</t>
    <phoneticPr fontId="20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</si>
  <si>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</si>
  <si>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</si>
  <si>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20"/>
  </si>
  <si>
    <t>そろばんだま</t>
    <phoneticPr fontId="20"/>
  </si>
  <si>
    <t>どうかつ</t>
    <phoneticPr fontId="20"/>
  </si>
  <si>
    <t>こうえき</t>
    <phoneticPr fontId="20"/>
  </si>
  <si>
    <t>とうき</t>
    <phoneticPr fontId="20"/>
  </si>
  <si>
    <t>さんぽう</t>
    <phoneticPr fontId="20"/>
  </si>
  <si>
    <t>ばんくるわせ</t>
    <phoneticPr fontId="20"/>
  </si>
  <si>
    <t>ちょくせつきんゆう</t>
    <phoneticPr fontId="20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</si>
  <si>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</si>
  <si>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</si>
  <si>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</si>
  <si>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</si>
  <si>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</si>
  <si>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</si>
  <si>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</si>
  <si>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</si>
  <si>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</si>
  <si>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20"/>
  </si>
  <si>
    <t>対応</t>
    <phoneticPr fontId="20"/>
  </si>
  <si>
    <t>全力</t>
    <phoneticPr fontId="20"/>
  </si>
  <si>
    <r>
      <t xml:space="preserve">投資券
【展開時】相オーラ→自オーラ：２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</si>
  <si>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</si>
  <si>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間合制限（0-3）
【展開時】相フレア→間合：２
【破棄時】間合→相フレア：１</t>
    <rPh sb="0" eb="4">
      <t>マアイセイゲン</t>
    </rPh>
    <rPh sb="20" eb="22">
      <t>マアイ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</si>
  <si>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</si>
  <si>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</si>
  <si>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20"/>
  </si>
  <si>
    <t>-/0</t>
    <phoneticPr fontId="20"/>
  </si>
  <si>
    <t>2/0</t>
    <phoneticPr fontId="20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</si>
  <si>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</si>
  <si>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t>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（消費は支払い、その消費は時価以外で加減されない）</t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</si>
  <si>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</si>
  <si>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【展開中】あなたのライフが0の時にあなたが敗北するならば、代わりにあなたのフレアからライフへと桜花結晶を4つ移動させる。その後、この上の桜花結晶を全てダストに送り、このカードを取り除く。</t>
    <rPh sb="131" eb="132">
      <t>アト</t>
    </rPh>
    <phoneticPr fontId="3"/>
  </si>
  <si>
    <t>○</t>
    <phoneticPr fontId="20"/>
  </si>
  <si>
    <t>投資券</t>
    <rPh sb="0" eb="2">
      <t>トウシ</t>
    </rPh>
    <rPh sb="2" eb="3">
      <t>ケン</t>
    </rPh>
    <phoneticPr fontId="20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</si>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</sst>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2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8" fillId="0" borderId="0" xfId="2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2" fillId="0" borderId="0" xfId="2" applyFont="1" applyFill="1" applyAlignment="1">
      <alignment vertical="center" wrapText="1"/>
    </xf>
    <xf numFmtId="0" fontId="21" fillId="0" borderId="0" xfId="2" applyFont="1" applyFill="1" applyAlignment="1">
      <alignment vertical="center" wrapText="1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7"/>
      <c r="D2" s="27"/>
      <c r="E2" s="28"/>
      <c r="F2" s="29"/>
      <c r="G2" s="1" t="s">
        <v>85</v>
      </c>
      <c r="H2" s="27"/>
      <c r="I2" s="27"/>
      <c r="J2" s="30"/>
      <c r="K2" s="29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0"/>
  <sheetViews>
    <sheetView tabSelected="1" zoomScaleNormal="100" workbookViewId="0">
      <pane xSplit="1" ySplit="1" topLeftCell="AR7" activePane="bottomRight" state="frozen"/>
      <selection pane="topRight" activeCell="D1" sqref="D1"/>
      <selection pane="bottomLeft" activeCell="A15" sqref="A15"/>
      <selection pane="bottomRight" activeCell="AU12" sqref="AU2:AU12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147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9.5">
      <c r="A2" s="10" t="s">
        <v>87</v>
      </c>
      <c r="B2" s="10" t="s">
        <v>98</v>
      </c>
      <c r="C2" s="10"/>
      <c r="D2" s="10"/>
      <c r="E2" s="10" t="s">
        <v>100</v>
      </c>
      <c r="F2" s="10" t="s">
        <v>115</v>
      </c>
      <c r="G2" s="31"/>
      <c r="H2" s="32"/>
      <c r="I2" s="31"/>
      <c r="J2" s="32"/>
      <c r="K2" s="33"/>
      <c r="L2" s="34"/>
      <c r="M2" s="10" t="s">
        <v>37</v>
      </c>
      <c r="N2" s="10"/>
      <c r="O2" s="10"/>
      <c r="P2" s="10"/>
      <c r="Q2" s="10"/>
      <c r="R2" s="10" t="s">
        <v>127</v>
      </c>
      <c r="S2" s="10"/>
      <c r="T2" s="10" t="s">
        <v>123</v>
      </c>
      <c r="U2" s="12"/>
      <c r="V2" s="10" t="s">
        <v>139</v>
      </c>
      <c r="W2" s="12"/>
      <c r="X2" s="10"/>
      <c r="Y2" s="10"/>
      <c r="Z2" s="10"/>
      <c r="AA2" s="10"/>
      <c r="AB2" s="10"/>
      <c r="AC2" s="10"/>
      <c r="AD2" s="10"/>
      <c r="AE2" s="40" t="s">
        <v>138</v>
      </c>
      <c r="AF2" s="35"/>
      <c r="AG2" s="36"/>
      <c r="AH2" s="35"/>
      <c r="AI2" s="37"/>
      <c r="AJ2" s="35"/>
      <c r="AK2" s="38"/>
      <c r="AL2" s="35"/>
      <c r="AM2" s="39"/>
      <c r="AN2" s="2"/>
      <c r="AO2" s="12"/>
      <c r="AP2" s="12"/>
      <c r="AQ2" s="12"/>
      <c r="AR2" s="12"/>
      <c r="AS2" s="12"/>
      <c r="AT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true","")&amp;"}")</f>
        <v>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2" s="5" t="str">
        <f t="shared" ref="AU2:AU10" si="0">IF($A2&lt;&gt;"", "    /** 《"&amp;$E2&amp;"》 */ export const "&amp;SUBSTITUTE(UPPER(IF(MID($A2, 3, 1)="-", RIGHT($A2,LEN($A2)-3), $A2)), "-", "_")&amp;": TCardId = '"&amp;$A2&amp;"';", "")</f>
        <v xml:space="preserve">    /** 《算盤玉》 */ export const AKINA_O_N_1: TCardId = '23-akina-o-n-1';</v>
      </c>
      <c r="AV2" s="6" t="str">
        <f t="shared" ref="AV2:AV10" si="1">IF($A2&lt;&gt;"", "    | '"&amp;$A2&amp;"'", "")</f>
        <v xml:space="preserve">    | '23-akina-o-n-1'</v>
      </c>
    </row>
    <row r="3" spans="1:48" s="11" customFormat="1" ht="24">
      <c r="A3" s="10" t="s">
        <v>88</v>
      </c>
      <c r="B3" s="10" t="s">
        <v>98</v>
      </c>
      <c r="C3" s="10"/>
      <c r="D3" s="10"/>
      <c r="E3" s="10" t="s">
        <v>101</v>
      </c>
      <c r="F3" s="10" t="s">
        <v>116</v>
      </c>
      <c r="G3" s="31"/>
      <c r="H3" s="32"/>
      <c r="I3" s="31"/>
      <c r="J3" s="32"/>
      <c r="K3" s="33"/>
      <c r="L3" s="34"/>
      <c r="M3" s="10" t="s">
        <v>37</v>
      </c>
      <c r="N3" s="10"/>
      <c r="O3" s="10"/>
      <c r="P3" s="10"/>
      <c r="Q3" s="10"/>
      <c r="R3" s="10" t="s">
        <v>127</v>
      </c>
      <c r="S3" s="10"/>
      <c r="T3" s="10" t="s">
        <v>124</v>
      </c>
      <c r="U3" s="12"/>
      <c r="V3" s="10" t="s">
        <v>140</v>
      </c>
      <c r="W3" s="12"/>
      <c r="X3" s="10"/>
      <c r="Y3" s="10"/>
      <c r="Z3" s="10"/>
      <c r="AA3" s="10"/>
      <c r="AB3" s="10"/>
      <c r="AC3" s="10"/>
      <c r="AD3" s="10" t="s">
        <v>146</v>
      </c>
      <c r="AE3" s="40" t="s">
        <v>122</v>
      </c>
      <c r="AF3" s="35"/>
      <c r="AG3" s="36"/>
      <c r="AH3" s="35"/>
      <c r="AI3" s="37"/>
      <c r="AJ3" s="35"/>
      <c r="AK3" s="38"/>
      <c r="AL3" s="35"/>
      <c r="AM3" s="39"/>
      <c r="AN3" s="2"/>
      <c r="AO3" s="12"/>
      <c r="AP3" s="12"/>
      <c r="AQ3" s="12"/>
      <c r="AR3" s="12"/>
      <c r="AS3" s="12"/>
      <c r="AT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3" s="5" t="str">
        <f t="shared" si="0"/>
        <v xml:space="preserve">    /** 《恫喝》 */ export const AKINA_O_N_2: TCardId = '23-akina-o-n-2';</v>
      </c>
      <c r="AV3" s="6" t="str">
        <f t="shared" si="1"/>
        <v xml:space="preserve">    | '23-akina-o-n-2'</v>
      </c>
    </row>
    <row r="4" spans="1:48" s="11" customFormat="1" ht="60">
      <c r="A4" s="10" t="s">
        <v>89</v>
      </c>
      <c r="B4" s="10" t="s">
        <v>98</v>
      </c>
      <c r="C4" s="10"/>
      <c r="D4" s="10"/>
      <c r="E4" s="10" t="s">
        <v>102</v>
      </c>
      <c r="F4" s="10" t="s">
        <v>117</v>
      </c>
      <c r="G4" s="31"/>
      <c r="H4" s="32"/>
      <c r="I4" s="31"/>
      <c r="J4" s="32"/>
      <c r="K4" s="33"/>
      <c r="L4" s="34"/>
      <c r="M4" s="10" t="s">
        <v>37</v>
      </c>
      <c r="N4" s="10"/>
      <c r="O4" s="10"/>
      <c r="P4" s="10"/>
      <c r="Q4" s="10"/>
      <c r="R4" s="10" t="s">
        <v>127</v>
      </c>
      <c r="S4" s="10"/>
      <c r="T4" s="10" t="s">
        <v>125</v>
      </c>
      <c r="U4" s="12"/>
      <c r="V4" s="10" t="s">
        <v>141</v>
      </c>
      <c r="W4" s="12"/>
      <c r="X4" s="10"/>
      <c r="Y4" s="10"/>
      <c r="Z4" s="10"/>
      <c r="AA4" s="10"/>
      <c r="AB4" s="10"/>
      <c r="AC4" s="10"/>
      <c r="AD4" s="10"/>
      <c r="AE4" s="40" t="s">
        <v>137</v>
      </c>
      <c r="AF4" s="35"/>
      <c r="AG4" s="36"/>
      <c r="AH4" s="35"/>
      <c r="AI4" s="37"/>
      <c r="AJ4" s="35"/>
      <c r="AK4" s="38"/>
      <c r="AL4" s="35"/>
      <c r="AM4" s="39"/>
      <c r="AN4" s="2"/>
      <c r="AO4" s="12"/>
      <c r="AP4" s="12"/>
      <c r="AQ4" s="12"/>
      <c r="AR4" s="12"/>
      <c r="AS4" s="12"/>
      <c r="AT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4" s="5" t="str">
        <f t="shared" si="0"/>
        <v xml:space="preserve">    /** 《交易》 */ export const AKINA_O_N_3: TCardId = '23-akina-o-n-3';</v>
      </c>
      <c r="AV4" s="6" t="str">
        <f t="shared" si="1"/>
        <v xml:space="preserve">    | '23-akina-o-n-3'</v>
      </c>
    </row>
    <row r="5" spans="1:48" s="11" customFormat="1" ht="36">
      <c r="A5" s="10" t="s">
        <v>90</v>
      </c>
      <c r="B5" s="10" t="s">
        <v>98</v>
      </c>
      <c r="C5" s="10"/>
      <c r="D5" s="10"/>
      <c r="E5" s="10" t="s">
        <v>103</v>
      </c>
      <c r="F5" s="10" t="s">
        <v>118</v>
      </c>
      <c r="G5" s="31"/>
      <c r="H5" s="32"/>
      <c r="I5" s="31"/>
      <c r="J5" s="32"/>
      <c r="K5" s="33"/>
      <c r="L5" s="34"/>
      <c r="M5" s="10" t="s">
        <v>37</v>
      </c>
      <c r="N5" s="10"/>
      <c r="O5" s="10"/>
      <c r="P5" s="10"/>
      <c r="Q5" s="10"/>
      <c r="R5" s="10" t="s">
        <v>128</v>
      </c>
      <c r="S5" s="10"/>
      <c r="T5" s="10"/>
      <c r="U5" s="12"/>
      <c r="V5" s="10"/>
      <c r="W5" s="12"/>
      <c r="X5" s="10"/>
      <c r="Y5" s="10"/>
      <c r="Z5" s="10"/>
      <c r="AA5" s="10"/>
      <c r="AB5" s="10"/>
      <c r="AC5" s="10"/>
      <c r="AD5" s="10"/>
      <c r="AE5" s="40" t="s">
        <v>135</v>
      </c>
      <c r="AF5" s="35"/>
      <c r="AG5" s="36"/>
      <c r="AH5" s="35"/>
      <c r="AI5" s="37"/>
      <c r="AJ5" s="35"/>
      <c r="AK5" s="38"/>
      <c r="AL5" s="35"/>
      <c r="AM5" s="39"/>
      <c r="AN5" s="2"/>
      <c r="AO5" s="12"/>
      <c r="AP5" s="12"/>
      <c r="AQ5" s="12"/>
      <c r="AR5" s="12"/>
      <c r="AS5" s="12"/>
      <c r="AT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5" s="5" t="str">
        <f t="shared" si="0"/>
        <v xml:space="preserve">    /** 《投機》 */ export const AKINA_O_N_4: TCardId = '23-akina-o-n-4';</v>
      </c>
      <c r="AV5" s="6" t="str">
        <f t="shared" si="1"/>
        <v xml:space="preserve">    | '23-akina-o-n-4'</v>
      </c>
    </row>
    <row r="6" spans="1:48" s="11" customFormat="1" ht="40.5">
      <c r="A6" s="10" t="s">
        <v>91</v>
      </c>
      <c r="B6" s="10" t="s">
        <v>98</v>
      </c>
      <c r="C6" s="10"/>
      <c r="D6" s="10"/>
      <c r="E6" s="10" t="s">
        <v>104</v>
      </c>
      <c r="F6" s="10" t="s">
        <v>119</v>
      </c>
      <c r="G6" s="31"/>
      <c r="H6" s="32"/>
      <c r="I6" s="31"/>
      <c r="J6" s="32"/>
      <c r="K6" s="33"/>
      <c r="L6" s="34"/>
      <c r="M6" s="10" t="s">
        <v>37</v>
      </c>
      <c r="N6" s="10"/>
      <c r="O6" s="10"/>
      <c r="P6" s="10"/>
      <c r="Q6" s="10"/>
      <c r="R6" s="10" t="s">
        <v>128</v>
      </c>
      <c r="S6" s="10" t="s">
        <v>132</v>
      </c>
      <c r="T6" s="10"/>
      <c r="U6" s="12"/>
      <c r="V6" s="10"/>
      <c r="W6" s="12"/>
      <c r="X6" s="10"/>
      <c r="Y6" s="10"/>
      <c r="Z6" s="10"/>
      <c r="AA6" s="10"/>
      <c r="AB6" s="10"/>
      <c r="AC6" s="10"/>
      <c r="AD6" s="10"/>
      <c r="AE6" s="41" t="s">
        <v>142</v>
      </c>
      <c r="AF6" s="35"/>
      <c r="AG6" s="36"/>
      <c r="AH6" s="35"/>
      <c r="AI6" s="37"/>
      <c r="AJ6" s="35"/>
      <c r="AK6" s="38"/>
      <c r="AL6" s="35"/>
      <c r="AM6" s="39"/>
      <c r="AN6" s="2"/>
      <c r="AO6" s="12"/>
      <c r="AP6" s="12"/>
      <c r="AQ6" s="12"/>
      <c r="AR6" s="12"/>
      <c r="AS6" s="12"/>
      <c r="AT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6" s="5" t="str">
        <f t="shared" si="0"/>
        <v xml:space="preserve">    /** 《算法》 */ export const AKINA_O_N_5: TCardId = '23-akina-o-n-5';</v>
      </c>
      <c r="AV6" s="6" t="str">
        <f t="shared" si="1"/>
        <v xml:space="preserve">    | '23-akina-o-n-5'</v>
      </c>
    </row>
    <row r="7" spans="1:48" s="11" customFormat="1" ht="36">
      <c r="A7" s="10" t="s">
        <v>92</v>
      </c>
      <c r="B7" s="10" t="s">
        <v>98</v>
      </c>
      <c r="C7" s="10"/>
      <c r="D7" s="10"/>
      <c r="E7" s="10" t="s">
        <v>105</v>
      </c>
      <c r="F7" s="10" t="s">
        <v>120</v>
      </c>
      <c r="G7" s="31"/>
      <c r="H7" s="32"/>
      <c r="I7" s="31"/>
      <c r="J7" s="32"/>
      <c r="K7" s="33"/>
      <c r="L7" s="34"/>
      <c r="M7" s="10" t="s">
        <v>37</v>
      </c>
      <c r="N7" s="10"/>
      <c r="O7" s="10"/>
      <c r="P7" s="10"/>
      <c r="Q7" s="10"/>
      <c r="R7" s="10" t="s">
        <v>129</v>
      </c>
      <c r="S7" s="10"/>
      <c r="T7" s="10"/>
      <c r="U7" s="12"/>
      <c r="V7" s="10"/>
      <c r="W7" s="12"/>
      <c r="X7" s="10">
        <v>2</v>
      </c>
      <c r="Y7" s="10"/>
      <c r="Z7" s="10"/>
      <c r="AA7" s="10"/>
      <c r="AB7" s="10"/>
      <c r="AC7" s="10"/>
      <c r="AD7" s="10"/>
      <c r="AE7" s="40" t="s">
        <v>136</v>
      </c>
      <c r="AF7" s="35"/>
      <c r="AG7" s="36"/>
      <c r="AH7" s="35"/>
      <c r="AI7" s="37"/>
      <c r="AJ7" s="35"/>
      <c r="AK7" s="38"/>
      <c r="AL7" s="35"/>
      <c r="AM7" s="39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'間合制限（0-3）\n【展開時】相フレア→間合：２\n【破棄時】間合→相フレア：１', textZh: '', textZhG1: '', textKo: '', textEn: ''}</v>
      </c>
      <c r="AU7" s="5" t="str">
        <f t="shared" si="0"/>
        <v xml:space="preserve">    /** 《盤狂わせ》 */ export const AKINA_O_N_6: TCardId = '23-akina-o-n-6';</v>
      </c>
      <c r="AV7" s="6" t="str">
        <f t="shared" si="1"/>
        <v xml:space="preserve">    | '23-akina-o-n-6'</v>
      </c>
    </row>
    <row r="8" spans="1:48" s="11" customFormat="1" ht="37.5">
      <c r="A8" s="10" t="s">
        <v>93</v>
      </c>
      <c r="B8" s="10" t="s">
        <v>98</v>
      </c>
      <c r="C8" s="10"/>
      <c r="D8" s="10"/>
      <c r="E8" s="10" t="s">
        <v>106</v>
      </c>
      <c r="F8" s="10" t="s">
        <v>121</v>
      </c>
      <c r="G8" s="31"/>
      <c r="H8" s="32"/>
      <c r="I8" s="31"/>
      <c r="J8" s="32"/>
      <c r="K8" s="33"/>
      <c r="L8" s="34"/>
      <c r="M8" s="10" t="s">
        <v>37</v>
      </c>
      <c r="N8" s="10"/>
      <c r="O8" s="10"/>
      <c r="P8" s="10"/>
      <c r="Q8" s="10"/>
      <c r="R8" s="10" t="s">
        <v>129</v>
      </c>
      <c r="S8" s="10" t="s">
        <v>133</v>
      </c>
      <c r="T8" s="10"/>
      <c r="U8" s="12"/>
      <c r="V8" s="10"/>
      <c r="W8" s="12"/>
      <c r="X8" s="10">
        <v>2</v>
      </c>
      <c r="Y8" s="10"/>
      <c r="Z8" s="10"/>
      <c r="AA8" s="10"/>
      <c r="AB8" s="10"/>
      <c r="AC8" s="10"/>
      <c r="AD8" s="10" t="s">
        <v>146</v>
      </c>
      <c r="AE8" s="40" t="s">
        <v>134</v>
      </c>
      <c r="AF8" s="35"/>
      <c r="AG8" s="36"/>
      <c r="AH8" s="35"/>
      <c r="AI8" s="37"/>
      <c r="AJ8" s="35"/>
      <c r="AK8" s="38"/>
      <c r="AL8" s="35"/>
      <c r="AM8" s="39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'投資券\n【展開時】相オーラ→自オーラ：２\n【破棄時】攻撃『適正距離2-5、1/0』を行ってもよい。', textZh: '', textZhG1: '', textKo: '', textEn: '', investable: true}</v>
      </c>
      <c r="AU8" s="5" t="str">
        <f t="shared" si="0"/>
        <v xml:space="preserve">    /** 《直接金融》 */ export const AKINA_O_N_7: TCardId = '23-akina-o-n-7';</v>
      </c>
      <c r="AV8" s="6" t="str">
        <f t="shared" si="1"/>
        <v xml:space="preserve">    | '23-akina-o-n-7'</v>
      </c>
    </row>
    <row r="9" spans="1:48" s="11" customFormat="1" ht="48">
      <c r="A9" s="10" t="s">
        <v>94</v>
      </c>
      <c r="B9" s="10" t="s">
        <v>98</v>
      </c>
      <c r="C9" s="10"/>
      <c r="D9" s="10"/>
      <c r="E9" s="10" t="s">
        <v>111</v>
      </c>
      <c r="F9" s="10" t="s">
        <v>107</v>
      </c>
      <c r="G9" s="31"/>
      <c r="H9" s="32"/>
      <c r="I9" s="31"/>
      <c r="J9" s="32"/>
      <c r="K9" s="33"/>
      <c r="L9" s="34"/>
      <c r="M9" s="10" t="s">
        <v>43</v>
      </c>
      <c r="N9" s="10"/>
      <c r="O9" s="10"/>
      <c r="P9" s="10"/>
      <c r="Q9" s="10"/>
      <c r="R9" s="10" t="s">
        <v>128</v>
      </c>
      <c r="S9" s="10"/>
      <c r="T9" s="10"/>
      <c r="U9" s="12"/>
      <c r="V9" s="10"/>
      <c r="W9" s="12"/>
      <c r="X9" s="10"/>
      <c r="Y9" s="10"/>
      <c r="Z9" s="10" t="s">
        <v>130</v>
      </c>
      <c r="AA9" s="10"/>
      <c r="AB9" s="10"/>
      <c r="AC9" s="10"/>
      <c r="AD9" s="10"/>
      <c r="AE9" s="40" t="s">
        <v>143</v>
      </c>
      <c r="AF9" s="35"/>
      <c r="AG9" s="36"/>
      <c r="AH9" s="35"/>
      <c r="AI9" s="37"/>
      <c r="AJ9" s="35"/>
      <c r="AK9" s="38"/>
      <c r="AL9" s="35"/>
      <c r="AM9" s="39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の消費は時価以外で加減されない）', textZh: '', textZhG1: '', textKo: '', textEn: ''}</v>
      </c>
      <c r="AU9" s="5" t="str">
        <f t="shared" si="0"/>
        <v xml:space="preserve">    /** 《開方冥式切取法》 */ export const AKINA_O_S_1: TCardId = '23-akina-o-s-1';</v>
      </c>
      <c r="AV9" s="6" t="str">
        <f t="shared" si="1"/>
        <v xml:space="preserve">    | '23-akina-o-s-1'</v>
      </c>
    </row>
    <row r="10" spans="1:48" s="11" customFormat="1" ht="40.5">
      <c r="A10" s="10" t="s">
        <v>95</v>
      </c>
      <c r="B10" s="10" t="s">
        <v>98</v>
      </c>
      <c r="C10" s="10"/>
      <c r="D10" s="10"/>
      <c r="E10" s="10" t="s">
        <v>112</v>
      </c>
      <c r="F10" s="10" t="s">
        <v>108</v>
      </c>
      <c r="G10" s="31"/>
      <c r="H10" s="32"/>
      <c r="I10" s="31"/>
      <c r="J10" s="32"/>
      <c r="K10" s="33"/>
      <c r="L10" s="34"/>
      <c r="M10" s="10" t="s">
        <v>43</v>
      </c>
      <c r="N10" s="10"/>
      <c r="O10" s="10"/>
      <c r="P10" s="10"/>
      <c r="Q10" s="10"/>
      <c r="R10" s="10" t="s">
        <v>127</v>
      </c>
      <c r="S10" s="10" t="s">
        <v>131</v>
      </c>
      <c r="T10" s="10" t="s">
        <v>126</v>
      </c>
      <c r="U10" s="12"/>
      <c r="V10" s="10" t="s">
        <v>141</v>
      </c>
      <c r="W10" s="12"/>
      <c r="X10" s="10"/>
      <c r="Y10" s="10"/>
      <c r="Z10" s="10">
        <v>0</v>
      </c>
      <c r="AA10" s="10"/>
      <c r="AB10" s="10"/>
      <c r="AC10" s="10"/>
      <c r="AD10" s="10"/>
      <c r="AE10" s="40" t="s">
        <v>144</v>
      </c>
      <c r="AF10" s="35"/>
      <c r="AG10" s="36"/>
      <c r="AH10" s="35"/>
      <c r="AI10" s="37"/>
      <c r="AJ10" s="35"/>
      <c r="AK10" s="38"/>
      <c r="AL10" s="35"/>
      <c r="AM10" s="39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0" s="5" t="str">
        <f t="shared" si="0"/>
        <v xml:space="preserve">    /** 《大衍算顆手打表》 */ export const AKINA_O_S_2: TCardId = '23-akina-o-s-2';</v>
      </c>
      <c r="AV10" s="6" t="str">
        <f t="shared" si="1"/>
        <v xml:space="preserve">    | '23-akina-o-s-2'</v>
      </c>
    </row>
    <row r="11" spans="1:48" s="11" customFormat="1" ht="60">
      <c r="A11" s="10" t="s">
        <v>96</v>
      </c>
      <c r="B11" s="10" t="s">
        <v>98</v>
      </c>
      <c r="C11" s="10"/>
      <c r="D11" s="10"/>
      <c r="E11" s="10" t="s">
        <v>113</v>
      </c>
      <c r="F11" s="10" t="s">
        <v>109</v>
      </c>
      <c r="G11" s="31"/>
      <c r="H11" s="32"/>
      <c r="I11" s="31"/>
      <c r="J11" s="32"/>
      <c r="K11" s="33"/>
      <c r="L11" s="34"/>
      <c r="M11" s="10" t="s">
        <v>43</v>
      </c>
      <c r="N11" s="10"/>
      <c r="O11" s="10"/>
      <c r="P11" s="10"/>
      <c r="Q11" s="10"/>
      <c r="R11" s="10" t="s">
        <v>129</v>
      </c>
      <c r="S11" s="10"/>
      <c r="T11" s="10"/>
      <c r="U11" s="12"/>
      <c r="V11" s="10"/>
      <c r="W11" s="12"/>
      <c r="X11" s="10"/>
      <c r="Y11" s="10"/>
      <c r="Z11" s="10">
        <v>1</v>
      </c>
      <c r="AA11" s="10"/>
      <c r="AB11" s="10"/>
      <c r="AC11" s="10" t="s">
        <v>146</v>
      </c>
      <c r="AD11" s="10"/>
      <c r="AE11" s="40" t="s">
        <v>145</v>
      </c>
      <c r="AF11" s="35"/>
      <c r="AG11" s="36"/>
      <c r="AH11" s="35"/>
      <c r="AI11" s="37"/>
      <c r="AJ11" s="35"/>
      <c r="AK11" s="38"/>
      <c r="AL11" s="35"/>
      <c r="AM11" s="39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上の桜花結晶を全てダストに送り、このカードを取り除く。', textZh: '', textZhG1: '', textKo: '', textEn: '', removable: true}</v>
      </c>
      <c r="AU11" s="5" t="str">
        <f t="shared" ref="AU11:AU18" si="2">IF($A11&lt;&gt;"", "    /** 《"&amp;$E11&amp;"》 */ export const "&amp;SUBSTITUTE(UPPER(IF(MID($A11, 3, 1)="-", RIGHT($A11,LEN($A11)-3), $A11)), "-", "_")&amp;": TCardId = '"&amp;$A11&amp;"';", "")</f>
        <v xml:space="preserve">    /** 《衰垜逐肘守料術》 */ export const AKINA_O_S_3: TCardId = '23-akina-o-s-3';</v>
      </c>
      <c r="AV11" s="6" t="str">
        <f t="shared" ref="AV11:AV18" si="3">IF($A11&lt;&gt;"", "    | '"&amp;$A11&amp;"'", "")</f>
        <v xml:space="preserve">    | '23-akina-o-s-3'</v>
      </c>
    </row>
    <row r="12" spans="1:48" s="11" customFormat="1" ht="66">
      <c r="A12" s="10" t="s">
        <v>97</v>
      </c>
      <c r="B12" s="10" t="s">
        <v>98</v>
      </c>
      <c r="C12" s="10"/>
      <c r="D12" s="10"/>
      <c r="E12" s="10" t="s">
        <v>114</v>
      </c>
      <c r="F12" s="10" t="s">
        <v>110</v>
      </c>
      <c r="G12" s="31"/>
      <c r="H12" s="32"/>
      <c r="I12" s="31"/>
      <c r="J12" s="32"/>
      <c r="K12" s="33"/>
      <c r="L12" s="34"/>
      <c r="M12" s="10" t="s">
        <v>43</v>
      </c>
      <c r="N12" s="10"/>
      <c r="O12" s="10"/>
      <c r="P12" s="10"/>
      <c r="Q12" s="10"/>
      <c r="R12" s="10" t="s">
        <v>128</v>
      </c>
      <c r="S12" s="10"/>
      <c r="T12" s="10"/>
      <c r="U12" s="12"/>
      <c r="V12" s="10"/>
      <c r="W12" s="12"/>
      <c r="X12" s="10"/>
      <c r="Y12" s="10"/>
      <c r="Z12" s="10" t="s">
        <v>130</v>
      </c>
      <c r="AA12" s="10"/>
      <c r="AB12" s="10"/>
      <c r="AC12" s="10"/>
      <c r="AD12" s="10" t="s">
        <v>146</v>
      </c>
      <c r="AE12" s="40" t="s">
        <v>148</v>
      </c>
      <c r="AF12" s="35"/>
      <c r="AG12" s="36"/>
      <c r="AH12" s="35"/>
      <c r="AI12" s="37"/>
      <c r="AJ12" s="35"/>
      <c r="AK12" s="38"/>
      <c r="AL12" s="35"/>
      <c r="AM12" s="39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investable: true}</v>
      </c>
      <c r="AU12" s="5" t="str">
        <f t="shared" si="2"/>
        <v xml:space="preserve">    /** 《源上安岐那の御明算》 */ export const AKINA_O_S_4: TCardId = '23-akina-o-s-4';</v>
      </c>
      <c r="AV12" s="6" t="str">
        <f t="shared" si="3"/>
        <v xml:space="preserve">    | '23-akina-o-s-4'</v>
      </c>
    </row>
    <row r="13" spans="1:48">
      <c r="A13" s="16"/>
      <c r="B13" s="16"/>
      <c r="C13" s="16"/>
      <c r="D13" s="16"/>
      <c r="E13" s="16"/>
      <c r="F13" s="16"/>
      <c r="G13" s="10"/>
      <c r="H13" s="10"/>
      <c r="I13" s="17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6"/>
      <c r="W13" s="18"/>
      <c r="X13" s="16"/>
      <c r="Y13" s="16"/>
      <c r="Z13" s="16"/>
      <c r="AA13" s="16"/>
      <c r="AB13" s="16"/>
      <c r="AC13" s="16"/>
      <c r="AD13" s="16"/>
      <c r="AE13" s="21"/>
      <c r="AF13" s="21"/>
      <c r="AG13" s="13"/>
      <c r="AH13" s="21"/>
      <c r="AI13" s="13"/>
      <c r="AJ13" s="21"/>
      <c r="AK13" s="21"/>
      <c r="AL13" s="19"/>
      <c r="AM13" s="21"/>
      <c r="AN13" s="19"/>
      <c r="AO13" s="18"/>
      <c r="AP13" s="18"/>
      <c r="AQ13" s="18"/>
      <c r="AR13" s="18"/>
      <c r="AS13" s="18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true","")&amp;"}")</f>
        <v/>
      </c>
      <c r="AU13" s="5" t="str">
        <f t="shared" si="2"/>
        <v/>
      </c>
      <c r="AV13" s="6" t="str">
        <f t="shared" si="3"/>
        <v/>
      </c>
    </row>
    <row r="14" spans="1:48">
      <c r="A14" s="16"/>
      <c r="B14" s="16"/>
      <c r="C14" s="16"/>
      <c r="D14" s="16"/>
      <c r="E14" s="16"/>
      <c r="F14" s="16"/>
      <c r="G14" s="10"/>
      <c r="H14" s="10"/>
      <c r="I14" s="17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6"/>
      <c r="W14" s="18"/>
      <c r="X14" s="16"/>
      <c r="Y14" s="16"/>
      <c r="Z14" s="16"/>
      <c r="AA14" s="16"/>
      <c r="AB14" s="16"/>
      <c r="AC14" s="16"/>
      <c r="AD14" s="16"/>
      <c r="AE14" s="21"/>
      <c r="AF14" s="21"/>
      <c r="AG14" s="13"/>
      <c r="AH14" s="21"/>
      <c r="AI14" s="13"/>
      <c r="AJ14" s="21"/>
      <c r="AK14" s="21"/>
      <c r="AL14" s="19"/>
      <c r="AM14" s="21"/>
      <c r="AN14" s="19"/>
      <c r="AO14" s="18"/>
      <c r="AP14" s="18"/>
      <c r="AQ14" s="18"/>
      <c r="AR14" s="18"/>
      <c r="AS14" s="18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true","")&amp;"}")</f>
        <v/>
      </c>
      <c r="AU14" s="5" t="str">
        <f t="shared" si="2"/>
        <v/>
      </c>
      <c r="AV14" s="6" t="str">
        <f t="shared" si="3"/>
        <v/>
      </c>
    </row>
    <row r="15" spans="1:48" ht="60.75" customHeight="1">
      <c r="A15" s="16"/>
      <c r="B15" s="16"/>
      <c r="C15" s="16"/>
      <c r="D15" s="16"/>
      <c r="E15" s="16"/>
      <c r="F15" s="16"/>
      <c r="G15" s="10"/>
      <c r="H15" s="10"/>
      <c r="I15" s="17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8"/>
      <c r="X15" s="16"/>
      <c r="Y15" s="16"/>
      <c r="Z15" s="16"/>
      <c r="AA15" s="16"/>
      <c r="AB15" s="16"/>
      <c r="AC15" s="16"/>
      <c r="AD15" s="16"/>
      <c r="AE15" s="21"/>
      <c r="AF15" s="25"/>
      <c r="AG15" s="13"/>
      <c r="AH15" s="25"/>
      <c r="AI15" s="13"/>
      <c r="AJ15" s="25"/>
      <c r="AK15" s="21"/>
      <c r="AL15" s="25"/>
      <c r="AM15" s="21"/>
      <c r="AN15" s="25"/>
      <c r="AO15" s="18"/>
      <c r="AP15" s="18"/>
      <c r="AQ15" s="18"/>
      <c r="AR15" s="18"/>
      <c r="AS15" s="18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true","")&amp;"}")</f>
        <v/>
      </c>
      <c r="AU15" s="5" t="str">
        <f t="shared" si="2"/>
        <v/>
      </c>
      <c r="AV15" s="6" t="str">
        <f t="shared" si="3"/>
        <v/>
      </c>
    </row>
    <row r="16" spans="1:48">
      <c r="A16" s="16"/>
      <c r="B16" s="16"/>
      <c r="C16" s="16"/>
      <c r="D16" s="16"/>
      <c r="E16" s="16"/>
      <c r="F16" s="16"/>
      <c r="G16" s="10"/>
      <c r="H16" s="10"/>
      <c r="I16" s="17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8"/>
      <c r="X16" s="16"/>
      <c r="Y16" s="16"/>
      <c r="Z16" s="16"/>
      <c r="AA16" s="16"/>
      <c r="AB16" s="16"/>
      <c r="AC16" s="16"/>
      <c r="AD16" s="16"/>
      <c r="AE16" s="21"/>
      <c r="AF16" s="21"/>
      <c r="AG16" s="13"/>
      <c r="AH16" s="19"/>
      <c r="AI16" s="13"/>
      <c r="AJ16" s="19"/>
      <c r="AK16" s="21"/>
      <c r="AL16" s="19"/>
      <c r="AM16" s="21"/>
      <c r="AN16" s="19"/>
      <c r="AO16" s="18"/>
      <c r="AP16" s="18"/>
      <c r="AQ16" s="18"/>
      <c r="AR16" s="18"/>
      <c r="AS16" s="18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true","")&amp;"}")</f>
        <v/>
      </c>
      <c r="AU16" s="5" t="str">
        <f t="shared" si="2"/>
        <v/>
      </c>
      <c r="AV16" s="6" t="str">
        <f t="shared" si="3"/>
        <v/>
      </c>
    </row>
    <row r="17" spans="1:48">
      <c r="A17" s="16"/>
      <c r="B17" s="16"/>
      <c r="C17" s="16"/>
      <c r="D17" s="16"/>
      <c r="E17" s="16"/>
      <c r="F17" s="16"/>
      <c r="G17" s="10"/>
      <c r="H17" s="10"/>
      <c r="I17" s="17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6"/>
      <c r="W17" s="18"/>
      <c r="X17" s="16"/>
      <c r="Y17" s="16"/>
      <c r="Z17" s="16"/>
      <c r="AA17" s="16"/>
      <c r="AB17" s="16"/>
      <c r="AC17" s="16"/>
      <c r="AD17" s="16"/>
      <c r="AE17" s="21"/>
      <c r="AF17" s="21"/>
      <c r="AG17" s="13"/>
      <c r="AH17" s="19"/>
      <c r="AI17" s="13"/>
      <c r="AJ17" s="19"/>
      <c r="AK17" s="21"/>
      <c r="AL17" s="19"/>
      <c r="AM17" s="21"/>
      <c r="AN17" s="19"/>
      <c r="AO17" s="18"/>
      <c r="AP17" s="18"/>
      <c r="AQ17" s="18"/>
      <c r="AR17" s="18"/>
      <c r="AS17" s="18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true","")&amp;"}")</f>
        <v/>
      </c>
      <c r="AU17" s="5" t="str">
        <f t="shared" si="2"/>
        <v/>
      </c>
      <c r="AV17" s="6" t="str">
        <f t="shared" si="3"/>
        <v/>
      </c>
    </row>
    <row r="18" spans="1:48">
      <c r="A18" s="16"/>
      <c r="B18" s="16"/>
      <c r="C18" s="16"/>
      <c r="D18" s="16"/>
      <c r="E18" s="16"/>
      <c r="F18" s="16"/>
      <c r="G18" s="10"/>
      <c r="H18" s="10"/>
      <c r="I18" s="17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8"/>
      <c r="X18" s="16"/>
      <c r="Y18" s="16"/>
      <c r="Z18" s="16"/>
      <c r="AA18" s="16"/>
      <c r="AB18" s="16"/>
      <c r="AC18" s="16"/>
      <c r="AD18" s="16"/>
      <c r="AE18" s="21"/>
      <c r="AF18" s="21"/>
      <c r="AG18" s="13"/>
      <c r="AH18" s="19"/>
      <c r="AI18" s="13"/>
      <c r="AJ18" s="19"/>
      <c r="AK18" s="21"/>
      <c r="AL18" s="19"/>
      <c r="AM18" s="21"/>
      <c r="AN18" s="19"/>
      <c r="AO18" s="18"/>
      <c r="AP18" s="18"/>
      <c r="AQ18" s="18"/>
      <c r="AR18" s="18"/>
      <c r="AS18" s="18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true","")&amp;"}")</f>
        <v/>
      </c>
      <c r="AU18" s="5" t="str">
        <f t="shared" si="2"/>
        <v/>
      </c>
      <c r="AV18" s="6" t="str">
        <f t="shared" si="3"/>
        <v/>
      </c>
    </row>
    <row r="19" spans="1:48">
      <c r="A19" s="16"/>
      <c r="B19" s="16"/>
      <c r="C19" s="16"/>
      <c r="D19" s="16"/>
      <c r="E19" s="16"/>
      <c r="F19" s="16"/>
      <c r="G19" s="10"/>
      <c r="H19" s="10"/>
      <c r="I19" s="17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6"/>
      <c r="W19" s="18"/>
      <c r="X19" s="16"/>
      <c r="Y19" s="16"/>
      <c r="Z19" s="16"/>
      <c r="AA19" s="16"/>
      <c r="AB19" s="16"/>
      <c r="AC19" s="16"/>
      <c r="AD19" s="16"/>
      <c r="AE19" s="21"/>
      <c r="AF19" s="21"/>
      <c r="AG19" s="13"/>
      <c r="AH19" s="19"/>
      <c r="AI19" s="13"/>
      <c r="AJ19" s="19"/>
      <c r="AK19" s="21"/>
      <c r="AL19" s="19"/>
      <c r="AM19" s="21"/>
      <c r="AN19" s="19"/>
      <c r="AO19" s="18"/>
      <c r="AP19" s="18"/>
      <c r="AQ19" s="18"/>
      <c r="AR19" s="18"/>
      <c r="AS19" s="18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true","")&amp;"}")</f>
        <v/>
      </c>
      <c r="AU19" s="5" t="str">
        <f t="shared" ref="AU19:AU27" si="4">IF($A19&lt;&gt;"", "    /** 《"&amp;$E19&amp;"》 */ export const "&amp;SUBSTITUTE(UPPER(IF(MID($A19, 3, 1)="-", RIGHT($A19,LEN($A19)-3), $A19)), "-", "_")&amp;": TCardId = '"&amp;$A19&amp;"';", "")</f>
        <v/>
      </c>
      <c r="AV19" s="6" t="str">
        <f t="shared" ref="AV19:AV27" si="5">IF($A19&lt;&gt;"", "    | '"&amp;$A19&amp;"'", "")</f>
        <v/>
      </c>
    </row>
    <row r="20" spans="1:48">
      <c r="A20" s="16"/>
      <c r="B20" s="16"/>
      <c r="C20" s="16"/>
      <c r="D20" s="16"/>
      <c r="E20" s="16"/>
      <c r="F20" s="16"/>
      <c r="G20" s="10"/>
      <c r="H20" s="10"/>
      <c r="I20" s="17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8"/>
      <c r="V20" s="16"/>
      <c r="W20" s="18"/>
      <c r="X20" s="16"/>
      <c r="Y20" s="16"/>
      <c r="Z20" s="16"/>
      <c r="AA20" s="16"/>
      <c r="AB20" s="16"/>
      <c r="AC20" s="16"/>
      <c r="AD20" s="16"/>
      <c r="AE20" s="21"/>
      <c r="AF20" s="21"/>
      <c r="AG20" s="13"/>
      <c r="AH20" s="19"/>
      <c r="AI20" s="13"/>
      <c r="AJ20" s="19"/>
      <c r="AK20" s="21"/>
      <c r="AL20" s="19"/>
      <c r="AM20" s="21"/>
      <c r="AN20" s="19"/>
      <c r="AO20" s="18"/>
      <c r="AP20" s="18"/>
      <c r="AQ20" s="18"/>
      <c r="AR20" s="18"/>
      <c r="AS20" s="18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true","")&amp;"}")</f>
        <v/>
      </c>
      <c r="AU20" s="5" t="str">
        <f t="shared" si="4"/>
        <v/>
      </c>
      <c r="AV20" s="6" t="str">
        <f t="shared" si="5"/>
        <v/>
      </c>
    </row>
    <row r="21" spans="1:48">
      <c r="A21" s="16"/>
      <c r="B21" s="16"/>
      <c r="C21" s="16"/>
      <c r="D21" s="16"/>
      <c r="E21" s="16"/>
      <c r="F21" s="16"/>
      <c r="G21" s="10"/>
      <c r="H21" s="10"/>
      <c r="I21" s="17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8"/>
      <c r="X21" s="16"/>
      <c r="Y21" s="16"/>
      <c r="Z21" s="16"/>
      <c r="AA21" s="16"/>
      <c r="AB21" s="16"/>
      <c r="AC21" s="16"/>
      <c r="AD21" s="16"/>
      <c r="AE21" s="21"/>
      <c r="AF21" s="21"/>
      <c r="AG21" s="13"/>
      <c r="AH21" s="19"/>
      <c r="AI21" s="13"/>
      <c r="AJ21" s="19"/>
      <c r="AK21" s="21"/>
      <c r="AL21" s="19"/>
      <c r="AM21" s="21"/>
      <c r="AN21" s="19"/>
      <c r="AO21" s="18"/>
      <c r="AP21" s="18"/>
      <c r="AQ21" s="18"/>
      <c r="AR21" s="18"/>
      <c r="AS21" s="18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true","")&amp;"}")</f>
        <v/>
      </c>
      <c r="AU21" s="5" t="str">
        <f t="shared" si="4"/>
        <v/>
      </c>
      <c r="AV21" s="6" t="str">
        <f t="shared" si="5"/>
        <v/>
      </c>
    </row>
    <row r="22" spans="1:48">
      <c r="A22" s="16"/>
      <c r="B22" s="16"/>
      <c r="C22" s="16"/>
      <c r="D22" s="16"/>
      <c r="E22" s="16"/>
      <c r="F22" s="16"/>
      <c r="G22" s="10"/>
      <c r="H22" s="10"/>
      <c r="I22" s="17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6"/>
      <c r="W22" s="18"/>
      <c r="X22" s="16"/>
      <c r="Y22" s="16"/>
      <c r="Z22" s="16"/>
      <c r="AA22" s="16"/>
      <c r="AB22" s="16"/>
      <c r="AC22" s="16"/>
      <c r="AD22" s="16"/>
      <c r="AE22" s="21"/>
      <c r="AF22" s="21"/>
      <c r="AG22" s="13"/>
      <c r="AH22" s="19"/>
      <c r="AI22" s="13"/>
      <c r="AJ22" s="19"/>
      <c r="AK22" s="21"/>
      <c r="AL22" s="19"/>
      <c r="AM22" s="21"/>
      <c r="AN22" s="19"/>
      <c r="AO22" s="18"/>
      <c r="AP22" s="18"/>
      <c r="AQ22" s="18"/>
      <c r="AR22" s="18"/>
      <c r="AS22" s="18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true","")&amp;"}")</f>
        <v/>
      </c>
      <c r="AU22" s="5" t="str">
        <f t="shared" si="4"/>
        <v/>
      </c>
      <c r="AV22" s="6" t="str">
        <f t="shared" si="5"/>
        <v/>
      </c>
    </row>
    <row r="23" spans="1:48">
      <c r="A23" s="16"/>
      <c r="B23" s="16"/>
      <c r="C23" s="16"/>
      <c r="D23" s="16"/>
      <c r="E23" s="16"/>
      <c r="F23" s="16"/>
      <c r="G23" s="10"/>
      <c r="H23" s="10"/>
      <c r="I23" s="17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8"/>
      <c r="X23" s="16"/>
      <c r="Y23" s="16"/>
      <c r="Z23" s="16"/>
      <c r="AA23" s="16"/>
      <c r="AB23" s="16"/>
      <c r="AC23" s="16"/>
      <c r="AD23" s="16"/>
      <c r="AE23" s="21"/>
      <c r="AF23" s="21"/>
      <c r="AG23" s="13"/>
      <c r="AH23" s="19"/>
      <c r="AI23" s="13"/>
      <c r="AJ23" s="19"/>
      <c r="AK23" s="21"/>
      <c r="AL23" s="19"/>
      <c r="AM23" s="21"/>
      <c r="AN23" s="19"/>
      <c r="AO23" s="18"/>
      <c r="AP23" s="18"/>
      <c r="AQ23" s="18"/>
      <c r="AR23" s="18"/>
      <c r="AS23" s="18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true","")&amp;"}")</f>
        <v/>
      </c>
      <c r="AU23" s="5" t="str">
        <f t="shared" si="4"/>
        <v/>
      </c>
      <c r="AV23" s="6" t="str">
        <f t="shared" si="5"/>
        <v/>
      </c>
    </row>
    <row r="24" spans="1:48">
      <c r="A24" s="16"/>
      <c r="B24" s="16"/>
      <c r="C24" s="16"/>
      <c r="D24" s="16"/>
      <c r="E24" s="16"/>
      <c r="F24" s="16"/>
      <c r="G24" s="10"/>
      <c r="H24" s="10"/>
      <c r="I24" s="17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8"/>
      <c r="V24" s="16"/>
      <c r="W24" s="18"/>
      <c r="X24" s="16"/>
      <c r="Y24" s="16"/>
      <c r="Z24" s="16"/>
      <c r="AA24" s="16"/>
      <c r="AB24" s="16"/>
      <c r="AC24" s="16"/>
      <c r="AD24" s="16"/>
      <c r="AE24" s="21"/>
      <c r="AF24" s="21"/>
      <c r="AG24" s="13"/>
      <c r="AH24" s="19"/>
      <c r="AI24" s="13"/>
      <c r="AJ24" s="19"/>
      <c r="AK24" s="21"/>
      <c r="AL24" s="19"/>
      <c r="AM24" s="21"/>
      <c r="AN24" s="19"/>
      <c r="AO24" s="18"/>
      <c r="AP24" s="18"/>
      <c r="AQ24" s="18"/>
      <c r="AR24" s="18"/>
      <c r="AS24" s="18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true","")&amp;"}")</f>
        <v/>
      </c>
      <c r="AU24" s="5" t="str">
        <f t="shared" si="4"/>
        <v/>
      </c>
      <c r="AV24" s="6" t="str">
        <f t="shared" si="5"/>
        <v/>
      </c>
    </row>
    <row r="25" spans="1:48">
      <c r="A25" s="16"/>
      <c r="B25" s="16"/>
      <c r="C25" s="16"/>
      <c r="D25" s="16"/>
      <c r="E25" s="16"/>
      <c r="F25" s="16"/>
      <c r="G25" s="10"/>
      <c r="H25" s="10"/>
      <c r="I25" s="17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8"/>
      <c r="X25" s="16"/>
      <c r="Y25" s="16"/>
      <c r="Z25" s="16"/>
      <c r="AA25" s="16"/>
      <c r="AB25" s="16"/>
      <c r="AC25" s="16"/>
      <c r="AD25" s="16"/>
      <c r="AE25" s="21"/>
      <c r="AF25" s="21"/>
      <c r="AG25" s="13"/>
      <c r="AH25" s="19"/>
      <c r="AI25" s="13"/>
      <c r="AJ25" s="19"/>
      <c r="AK25" s="21"/>
      <c r="AL25" s="19"/>
      <c r="AM25" s="21"/>
      <c r="AN25" s="19"/>
      <c r="AO25" s="18"/>
      <c r="AP25" s="18"/>
      <c r="AQ25" s="18"/>
      <c r="AR25" s="18"/>
      <c r="AS25" s="18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true","")&amp;"}")</f>
        <v/>
      </c>
      <c r="AU25" s="5" t="str">
        <f t="shared" si="4"/>
        <v/>
      </c>
      <c r="AV25" s="6" t="str">
        <f t="shared" si="5"/>
        <v/>
      </c>
    </row>
    <row r="26" spans="1:48">
      <c r="A26" s="16"/>
      <c r="B26" s="16"/>
      <c r="C26" s="16"/>
      <c r="D26" s="16"/>
      <c r="E26" s="16"/>
      <c r="F26" s="16"/>
      <c r="G26" s="10"/>
      <c r="H26" s="10"/>
      <c r="I26" s="17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8"/>
      <c r="X26" s="16"/>
      <c r="Y26" s="16"/>
      <c r="Z26" s="16"/>
      <c r="AA26" s="16"/>
      <c r="AB26" s="16"/>
      <c r="AC26" s="16"/>
      <c r="AD26" s="16"/>
      <c r="AE26" s="21"/>
      <c r="AF26" s="21"/>
      <c r="AG26" s="13"/>
      <c r="AH26" s="19"/>
      <c r="AI26" s="13"/>
      <c r="AJ26" s="19"/>
      <c r="AK26" s="21"/>
      <c r="AL26" s="19"/>
      <c r="AM26" s="21"/>
      <c r="AN26" s="19"/>
      <c r="AO26" s="18"/>
      <c r="AP26" s="18"/>
      <c r="AQ26" s="18"/>
      <c r="AR26" s="18"/>
      <c r="AS26" s="18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true","")&amp;"}")</f>
        <v/>
      </c>
      <c r="AU26" s="5" t="str">
        <f t="shared" si="4"/>
        <v/>
      </c>
      <c r="AV26" s="6" t="str">
        <f t="shared" si="5"/>
        <v/>
      </c>
    </row>
    <row r="27" spans="1:48">
      <c r="A27" s="16"/>
      <c r="B27" s="16"/>
      <c r="C27" s="16"/>
      <c r="D27" s="16"/>
      <c r="E27" s="16"/>
      <c r="F27" s="16"/>
      <c r="G27" s="10"/>
      <c r="H27" s="10"/>
      <c r="I27" s="17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8"/>
      <c r="X27" s="16"/>
      <c r="Y27" s="16"/>
      <c r="Z27" s="16"/>
      <c r="AA27" s="16"/>
      <c r="AB27" s="16"/>
      <c r="AC27" s="16"/>
      <c r="AD27" s="16"/>
      <c r="AE27" s="21"/>
      <c r="AF27" s="21"/>
      <c r="AG27" s="13"/>
      <c r="AH27" s="19"/>
      <c r="AI27" s="13"/>
      <c r="AJ27" s="19"/>
      <c r="AK27" s="21"/>
      <c r="AL27" s="19"/>
      <c r="AM27" s="21"/>
      <c r="AN27" s="19"/>
      <c r="AO27" s="18"/>
      <c r="AP27" s="18"/>
      <c r="AQ27" s="18"/>
      <c r="AR27" s="18"/>
      <c r="AS27" s="18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true","")&amp;"}")</f>
        <v/>
      </c>
      <c r="AU27" s="5" t="str">
        <f t="shared" si="4"/>
        <v/>
      </c>
      <c r="AV27" s="6" t="str">
        <f t="shared" si="5"/>
        <v/>
      </c>
    </row>
    <row r="28" spans="1:48">
      <c r="I28" s="23"/>
    </row>
    <row r="29" spans="1:48">
      <c r="I29" s="23"/>
    </row>
    <row r="30" spans="1:48">
      <c r="I30" s="23"/>
    </row>
    <row r="31" spans="1:48">
      <c r="I31" s="23"/>
    </row>
    <row r="32" spans="1:48">
      <c r="I32" s="23"/>
    </row>
    <row r="33" spans="9:9">
      <c r="I33" s="23"/>
    </row>
    <row r="34" spans="9:9">
      <c r="I34" s="23"/>
    </row>
    <row r="35" spans="9:9">
      <c r="I35" s="23"/>
    </row>
    <row r="36" spans="9:9">
      <c r="I36" s="23"/>
    </row>
    <row r="37" spans="9:9">
      <c r="I37" s="23"/>
    </row>
    <row r="38" spans="9:9">
      <c r="I38" s="23"/>
    </row>
    <row r="39" spans="9:9">
      <c r="I39" s="23"/>
    </row>
    <row r="40" spans="9:9">
      <c r="I40" s="23"/>
    </row>
    <row r="41" spans="9:9">
      <c r="I41" s="23"/>
    </row>
    <row r="42" spans="9:9">
      <c r="I42" s="23"/>
    </row>
    <row r="43" spans="9:9">
      <c r="I43" s="23"/>
    </row>
    <row r="44" spans="9:9">
      <c r="I44" s="23"/>
    </row>
    <row r="45" spans="9:9">
      <c r="I45" s="23"/>
    </row>
    <row r="46" spans="9:9">
      <c r="I46" s="23"/>
    </row>
    <row r="47" spans="9:9">
      <c r="I47" s="23"/>
    </row>
    <row r="48" spans="9:9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6" t="s">
        <v>69</v>
      </c>
      <c r="C1" s="7"/>
      <c r="D1" s="7" t="s">
        <v>38</v>
      </c>
      <c r="E1" s="26" t="s">
        <v>70</v>
      </c>
    </row>
    <row r="2" spans="1:5" ht="13.5" customHeight="1">
      <c r="A2" s="7" t="s">
        <v>43</v>
      </c>
      <c r="B2" s="26" t="s">
        <v>71</v>
      </c>
      <c r="C2" s="7"/>
      <c r="D2" s="7" t="s">
        <v>40</v>
      </c>
      <c r="E2" s="26" t="s">
        <v>72</v>
      </c>
    </row>
    <row r="3" spans="1:5" ht="13.5" customHeight="1">
      <c r="A3" s="7" t="s">
        <v>13</v>
      </c>
      <c r="B3" s="26" t="s">
        <v>73</v>
      </c>
      <c r="C3" s="7"/>
      <c r="D3" s="7" t="s">
        <v>44</v>
      </c>
      <c r="E3" s="26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6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6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6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2022-09-23T10:53:30Z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