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メガミ" sheetId="8" r:id="rId1"/>
    <sheet name="新幕シーズン8" sheetId="9" r:id="rId2"/>
    <sheet name="マスタ" sheetId="10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" i="8" l="1"/>
  <c r="AU27" i="9" l="1"/>
  <c r="AT27" i="9"/>
  <c r="AS27" i="9"/>
  <c r="AU26" i="9"/>
  <c r="AT26" i="9"/>
  <c r="AS26" i="9"/>
  <c r="AU25" i="9"/>
  <c r="AT25" i="9"/>
  <c r="AS25" i="9"/>
  <c r="AU24" i="9"/>
  <c r="AT24" i="9"/>
  <c r="AS24" i="9"/>
  <c r="AU23" i="9"/>
  <c r="AT23" i="9"/>
  <c r="AS23" i="9"/>
  <c r="AU22" i="9"/>
  <c r="AT22" i="9"/>
  <c r="AS22" i="9"/>
  <c r="AU21" i="9"/>
  <c r="AT21" i="9"/>
  <c r="AS21" i="9"/>
  <c r="AU20" i="9"/>
  <c r="AT20" i="9"/>
  <c r="AS20" i="9"/>
  <c r="AU19" i="9"/>
  <c r="AT19" i="9"/>
  <c r="AS19" i="9"/>
  <c r="AU18" i="9"/>
  <c r="AT18" i="9"/>
  <c r="AS18" i="9"/>
  <c r="AU17" i="9"/>
  <c r="AT17" i="9"/>
  <c r="AS17" i="9"/>
  <c r="AU16" i="9"/>
  <c r="AT16" i="9"/>
  <c r="AS16" i="9"/>
  <c r="AU15" i="9"/>
  <c r="AT15" i="9"/>
  <c r="AS15" i="9"/>
  <c r="AU14" i="9"/>
  <c r="AT14" i="9"/>
  <c r="AS14" i="9"/>
  <c r="AU13" i="9"/>
  <c r="AT13" i="9"/>
  <c r="AS13" i="9"/>
  <c r="AU12" i="9"/>
  <c r="AT12" i="9"/>
  <c r="AS12" i="9"/>
  <c r="AU11" i="9"/>
  <c r="AT11" i="9"/>
  <c r="AS11" i="9"/>
  <c r="AU10" i="9"/>
  <c r="AT10" i="9"/>
  <c r="AS10" i="9"/>
  <c r="AU9" i="9"/>
  <c r="AT9" i="9"/>
  <c r="AS9" i="9"/>
  <c r="AU8" i="9"/>
  <c r="AT8" i="9"/>
  <c r="AS8" i="9"/>
  <c r="AU7" i="9"/>
  <c r="AT7" i="9"/>
  <c r="AS7" i="9"/>
  <c r="AU6" i="9"/>
  <c r="AT6" i="9"/>
  <c r="AS6" i="9"/>
  <c r="AU5" i="9"/>
  <c r="AT5" i="9"/>
  <c r="AS5" i="9"/>
  <c r="AU4" i="9"/>
  <c r="AT4" i="9"/>
  <c r="AS4" i="9"/>
  <c r="AU3" i="9"/>
  <c r="AT3" i="9"/>
  <c r="AS3" i="9"/>
  <c r="AU2" i="9"/>
  <c r="AT2" i="9"/>
  <c r="AS2" i="9"/>
</calcChain>
</file>

<file path=xl/sharedStrings.xml><?xml version="1.0" encoding="utf-8"?>
<sst xmlns="http://schemas.openxmlformats.org/spreadsheetml/2006/main" count="159" uniqueCount="114">
  <si>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</si>
  <si>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</si>
  <si>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</si>
  <si>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</si>
  <si>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</si>
  <si>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</si>
  <si>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</si>
  <si>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</si>
  <si>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</si>
  <si>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</si>
  <si>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</si>
  <si>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</si>
  <si>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</si>
  <si>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</si>
  <si>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</si>
  <si>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</si>
  <si>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</si>
  <si>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</si>
  <si>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</si>
  <si>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</si>
  <si>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</si>
  <si>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</si>
  <si>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</si>
  <si>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</si>
  <si>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</si>
  <si>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</si>
  <si>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</si>
  <si>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</si>
  <si>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</si>
  <si>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</si>
  <si>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</si>
  <si>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</si>
  <si>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</si>
  <si>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</si>
  <si>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</si>
  <si>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</si>
  <si>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</si>
  <si>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</si>
  <si>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</si>
  <si>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</si>
  <si>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</si>
  <si>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</si>
  <si>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</si>
  <si>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</si>
  <si>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</si>
  <si>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</si>
  <si>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</si>
  <si>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</si>
  <si>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</si>
  <si>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</si>
  <si>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</si>
  <si>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</si>
  <si>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</si>
  <si>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</si>
  <si>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</si>
  <si>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</si>
  <si>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</si>
  <si>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</si>
  <si>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</si>
  <si>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</si>
  <si>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</si>
  <si>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</si>
  <si>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</si>
  <si>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</si>
  <si>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</si>
  <si>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</si>
  <si>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</si>
  <si>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</si>
  <si>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</si>
  <si>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</si>
  <si>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</si>
  <si>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</si>
  <si>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</si>
  <si>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</si>
  <si>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</si>
  <si>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</si>
  <si>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</si>
  <si>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</si>
  <si>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</si>
  <si>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</si>
  <si>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</si>
  <si>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</si>
  <si>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20"/>
  </si>
  <si>
    <t>アキナ</t>
    <phoneticPr fontId="20"/>
  </si>
  <si>
    <t>23</t>
    <phoneticPr fontId="20"/>
  </si>
  <si>
    <t>算盤</t>
    <rPh sb="0" eb="2">
      <t>ソロバン</t>
    </rPh>
    <phoneticPr fontId="20"/>
  </si>
  <si>
    <t>シーズン8から</t>
    <phoneticPr fontId="20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</si>
  <si>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</si>
  <si>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</si>
  <si>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</si>
  <si>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</si>
  <si>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</si>
  <si>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</si>
  <si>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</si>
  <si>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</si>
  <si>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</si>
  <si>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</si>
  <si>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</si>
  <si>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</si>
  <si>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通常札1</t>
    <rPh sb="0" eb="2">
      <t>ツウジョウ</t>
    </rPh>
    <rPh sb="2" eb="3">
      <t>フダ</t>
    </rPh>
    <phoneticPr fontId="20"/>
  </si>
  <si>
    <t>通常札2</t>
    <rPh sb="0" eb="2">
      <t>ツウジョウ</t>
    </rPh>
    <rPh sb="2" eb="3">
      <t>フダ</t>
    </rPh>
    <phoneticPr fontId="20"/>
  </si>
  <si>
    <t>通常札3</t>
    <rPh sb="0" eb="2">
      <t>ツウジョウ</t>
    </rPh>
    <rPh sb="2" eb="3">
      <t>フダ</t>
    </rPh>
    <phoneticPr fontId="20"/>
  </si>
  <si>
    <t>通常札4</t>
    <rPh sb="0" eb="2">
      <t>ツウジョウ</t>
    </rPh>
    <rPh sb="2" eb="3">
      <t>フダ</t>
    </rPh>
    <phoneticPr fontId="20"/>
  </si>
  <si>
    <t>通常札5</t>
    <rPh sb="0" eb="2">
      <t>ツウジョウ</t>
    </rPh>
    <rPh sb="2" eb="3">
      <t>フダ</t>
    </rPh>
    <phoneticPr fontId="20"/>
  </si>
  <si>
    <t>通常札6</t>
    <rPh sb="0" eb="2">
      <t>ツウジョウ</t>
    </rPh>
    <rPh sb="2" eb="3">
      <t>フダ</t>
    </rPh>
    <phoneticPr fontId="20"/>
  </si>
  <si>
    <t>通常札7</t>
    <rPh sb="0" eb="2">
      <t>ツウジョウ</t>
    </rPh>
    <rPh sb="2" eb="3">
      <t>フダ</t>
    </rPh>
    <phoneticPr fontId="20"/>
  </si>
  <si>
    <t>切札1</t>
    <rPh sb="0" eb="2">
      <t>キリフダ</t>
    </rPh>
    <phoneticPr fontId="20"/>
  </si>
  <si>
    <t>切札2</t>
    <rPh sb="0" eb="2">
      <t>キリフダ</t>
    </rPh>
    <phoneticPr fontId="20"/>
  </si>
  <si>
    <t>切札3</t>
    <rPh sb="0" eb="2">
      <t>キリフダ</t>
    </rPh>
    <phoneticPr fontId="20"/>
  </si>
  <si>
    <t>切札4</t>
    <rPh sb="0" eb="2">
      <t>キリフダ</t>
    </rPh>
    <phoneticPr fontId="20"/>
  </si>
  <si>
    <t>行動</t>
    <rPh sb="0" eb="2">
      <t>コウドウ</t>
    </rPh>
    <phoneticPr fontId="20"/>
  </si>
  <si>
    <t>0</t>
    <phoneticPr fontId="20"/>
  </si>
  <si>
    <t>0</t>
    <phoneticPr fontId="20"/>
  </si>
  <si>
    <t>○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</si>
</sst>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1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8" fillId="0" borderId="0" xfId="2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4" fillId="0" borderId="0" xfId="2" applyFont="1" applyFill="1" applyAlignment="1">
      <alignment vertical="center" wrapText="1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tabSelected="1" zoomScaleNormal="100" workbookViewId="0">
      <pane xSplit="1" ySplit="1" topLeftCell="Q2" activePane="bottomRight" state="frozen"/>
      <selection pane="topRight" activeCell="D1" sqref="D1"/>
      <selection pane="bottomLeft" activeCell="A2" sqref="A2"/>
      <selection pane="bottomRight" activeCell="U3" sqref="U3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7"/>
      <c r="D2" s="27"/>
      <c r="E2" s="28"/>
      <c r="F2" s="29"/>
      <c r="G2" s="1" t="s">
        <v>85</v>
      </c>
      <c r="H2" s="27"/>
      <c r="I2" s="27"/>
      <c r="J2" s="30"/>
      <c r="K2" s="29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113</v>
      </c>
      <c r="V2" s="8" t="str">
        <f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10"/>
  <sheetViews>
    <sheetView zoomScaleNormal="100" workbookViewId="0">
      <pane xSplit="1" ySplit="1" topLeftCell="AQ2" activePane="bottomRight" state="frozen"/>
      <selection pane="topRight" activeCell="D1" sqref="D1"/>
      <selection pane="bottomLeft" activeCell="A15" sqref="A15"/>
      <selection pane="bottomRight" activeCell="AS2" sqref="AS2:AS12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29" width="6.875" style="15" customWidth="1"/>
    <col min="30" max="30" width="57.375" style="15" customWidth="1"/>
    <col min="31" max="31" width="24.75" style="15" customWidth="1"/>
    <col min="32" max="32" width="45.5" style="15" customWidth="1"/>
    <col min="33" max="33" width="15.625" style="15" customWidth="1"/>
    <col min="34" max="34" width="45.5" style="15" customWidth="1"/>
    <col min="35" max="35" width="15.625" style="15" customWidth="1"/>
    <col min="36" max="36" width="45.5" style="15" customWidth="1"/>
    <col min="37" max="37" width="15.625" style="15" customWidth="1"/>
    <col min="38" max="38" width="42.875" style="15" customWidth="1"/>
    <col min="39" max="39" width="15.625" style="15" customWidth="1"/>
    <col min="40" max="40" width="106.25" style="15" customWidth="1"/>
    <col min="41" max="44" width="18.75" style="15" customWidth="1"/>
    <col min="45" max="45" width="109.25" style="15" customWidth="1"/>
    <col min="46" max="46" width="63" style="15" customWidth="1"/>
    <col min="47" max="47" width="30.75" style="15" customWidth="1"/>
    <col min="48" max="1025" width="12.625" style="15" customWidth="1"/>
  </cols>
  <sheetData>
    <row r="1" spans="1:4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26</v>
      </c>
      <c r="AE1" s="16" t="s">
        <v>27</v>
      </c>
      <c r="AF1" s="16" t="s">
        <v>28</v>
      </c>
      <c r="AG1" s="16" t="s">
        <v>29</v>
      </c>
      <c r="AH1" s="16" t="s">
        <v>30</v>
      </c>
      <c r="AI1" s="16" t="s">
        <v>49</v>
      </c>
      <c r="AJ1" s="19" t="s">
        <v>31</v>
      </c>
      <c r="AK1" s="16" t="s">
        <v>50</v>
      </c>
      <c r="AL1" s="16" t="s">
        <v>32</v>
      </c>
      <c r="AM1" s="16" t="s">
        <v>51</v>
      </c>
      <c r="AN1" s="16" t="s">
        <v>20</v>
      </c>
      <c r="AO1" s="16" t="s">
        <v>33</v>
      </c>
      <c r="AP1" s="16" t="s">
        <v>34</v>
      </c>
      <c r="AQ1" s="16" t="s">
        <v>35</v>
      </c>
      <c r="AR1" s="16" t="s">
        <v>36</v>
      </c>
      <c r="AS1" s="20"/>
    </row>
    <row r="2" spans="1:47" s="11" customFormat="1">
      <c r="A2" s="10" t="s">
        <v>87</v>
      </c>
      <c r="B2" s="10" t="s">
        <v>98</v>
      </c>
      <c r="C2" s="10"/>
      <c r="D2" s="10"/>
      <c r="E2" s="10" t="s">
        <v>99</v>
      </c>
      <c r="F2" s="10"/>
      <c r="G2" s="31"/>
      <c r="H2" s="32"/>
      <c r="I2" s="31"/>
      <c r="J2" s="32"/>
      <c r="K2" s="33"/>
      <c r="L2" s="34"/>
      <c r="M2" s="10" t="s">
        <v>37</v>
      </c>
      <c r="N2" s="10"/>
      <c r="O2" s="10"/>
      <c r="P2" s="10"/>
      <c r="Q2" s="10"/>
      <c r="R2" s="10" t="s">
        <v>110</v>
      </c>
      <c r="S2" s="10"/>
      <c r="T2" s="10"/>
      <c r="U2" s="12"/>
      <c r="V2" s="10"/>
      <c r="W2" s="12"/>
      <c r="X2" s="10"/>
      <c r="Y2" s="10"/>
      <c r="Z2" s="10"/>
      <c r="AA2" s="10"/>
      <c r="AB2" s="10"/>
      <c r="AC2" s="10"/>
      <c r="AD2" s="35"/>
      <c r="AE2" s="35"/>
      <c r="AF2" s="36"/>
      <c r="AG2" s="35"/>
      <c r="AH2" s="37"/>
      <c r="AI2" s="35"/>
      <c r="AJ2" s="38"/>
      <c r="AK2" s="35"/>
      <c r="AL2" s="39"/>
      <c r="AM2" s="2"/>
      <c r="AN2" s="12"/>
      <c r="AO2" s="12"/>
      <c r="AP2" s="12"/>
      <c r="AQ2" s="12"/>
      <c r="AR2" s="12"/>
      <c r="AS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'"&amp;SUBSTITUTE(SUBSTITUTE(AD2, CHAR(13), ""),CHAR(10),"\n")&amp;IF(AE2&lt;&gt;"", "', textAdditional: '"&amp;SUBSTITUTE(SUBSTITUTE(AE2, CHAR(13), ""),CHAR(10),"\n"), "")&amp;"', textZh: '"&amp;SUBSTITUTE(SUBSTITUTE(SUBSTITUTE(AF2, CHAR(13), ""),CHAR(10),"\n"),"'","\'")&amp;"', textZhG1: '"&amp;SUBSTITUTE(SUBSTITUTE(SUBSTITUTE(AH2, CHAR(13), ""),CHAR(10),"\n"),"'","\'")&amp;IF(AG2&lt;&gt;"", "', textZhAdditional: '"&amp;SUBSTITUTE(SUBSTITUTE(AG2, CHAR(13), ""),CHAR(10),"\n"), "")&amp;IF(AI2&lt;&gt;"", "', textZhG1Additional: '"&amp;SUBSTITUTE(SUBSTITUTE(AI2, CHAR(13), ""),CHAR(10),"\n"), "")&amp;"', textKo: '"&amp;SUBSTITUTE(SUBSTITUTE(SUBSTITUTE(AJ2, CHAR(13), ""),CHAR(10),"\n"),"'","\'")&amp;IF(AK2&lt;&gt;"", "', textKoAdditional: '"&amp;SUBSTITUTE(SUBSTITUTE(AK2, CHAR(13), ""),CHAR(10),"\n"), "")&amp;"', textEn: '"&amp;SUBSTITUTE(SUBSTITUTE(SUBSTITUTE(AL2, CHAR(13), ""),CHAR(10),"\n"),"'","\'")&amp;IF(AM2&lt;&gt;"", "', textEnAdditional: '"&amp;SUBSTITUTE(SUBSTITUTE(AM2, CHAR(13), ""),CHAR(10),"\n"), "")&amp;"'"&amp;IF(AB2="○",", sealable: true","")&amp;IF(AC2="○",", removable: true","")&amp;IF(AA2="○",", lie: true","")&amp;"}")</f>
        <v>'23-akina-o-n-1': {megami: 'akina', name: '通常札1', nameEn: '', nameZh: '', nameZhG1: '', nameKo: '', ruby: '', rubyEn: '', baseType: 'normal', type: 'action', text: '', textZh: '', textZhG1: '', textKo: '', textEn: ''}</v>
      </c>
      <c r="AT2" s="5" t="str">
        <f t="shared" ref="AT2:AT10" si="0">IF($A2&lt;&gt;"", "    /** 《"&amp;$E2&amp;"》 */ export const "&amp;SUBSTITUTE(UPPER(IF(MID($A2, 3, 1)="-", RIGHT($A2,LEN($A2)-3), $A2)), "-", "_")&amp;": TCardId = '"&amp;$A2&amp;"';", "")</f>
        <v xml:space="preserve">    /** 《通常札1》 */ export const AKINA_O_N_1: TCardId = '23-akina-o-n-1';</v>
      </c>
      <c r="AU2" s="6" t="str">
        <f t="shared" ref="AU2:AU10" si="1">IF($A2&lt;&gt;"", "    | '"&amp;$A2&amp;"'", "")</f>
        <v xml:space="preserve">    | '23-akina-o-n-1'</v>
      </c>
    </row>
    <row r="3" spans="1:47" s="11" customFormat="1">
      <c r="A3" s="10" t="s">
        <v>88</v>
      </c>
      <c r="B3" s="10" t="s">
        <v>98</v>
      </c>
      <c r="C3" s="10"/>
      <c r="D3" s="10"/>
      <c r="E3" s="10" t="s">
        <v>100</v>
      </c>
      <c r="F3" s="10"/>
      <c r="G3" s="31"/>
      <c r="H3" s="32"/>
      <c r="I3" s="31"/>
      <c r="J3" s="32"/>
      <c r="K3" s="33"/>
      <c r="L3" s="34"/>
      <c r="M3" s="10" t="s">
        <v>37</v>
      </c>
      <c r="N3" s="10"/>
      <c r="O3" s="10"/>
      <c r="P3" s="10"/>
      <c r="Q3" s="10"/>
      <c r="R3" s="10" t="s">
        <v>110</v>
      </c>
      <c r="S3" s="10"/>
      <c r="T3" s="10"/>
      <c r="U3" s="12"/>
      <c r="V3" s="10"/>
      <c r="W3" s="12"/>
      <c r="X3" s="10"/>
      <c r="Y3" s="10"/>
      <c r="Z3" s="10"/>
      <c r="AA3" s="10"/>
      <c r="AB3" s="10"/>
      <c r="AC3" s="10"/>
      <c r="AD3" s="40"/>
      <c r="AE3" s="35"/>
      <c r="AF3" s="36"/>
      <c r="AG3" s="35"/>
      <c r="AH3" s="37"/>
      <c r="AI3" s="35"/>
      <c r="AJ3" s="38"/>
      <c r="AK3" s="35"/>
      <c r="AL3" s="39"/>
      <c r="AM3" s="2"/>
      <c r="AN3" s="12"/>
      <c r="AO3" s="12"/>
      <c r="AP3" s="12"/>
      <c r="AQ3" s="12"/>
      <c r="AR3" s="12"/>
      <c r="AS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'"&amp;SUBSTITUTE(SUBSTITUTE(AD3, CHAR(13), ""),CHAR(10),"\n")&amp;IF(AE3&lt;&gt;"", "', textAdditional: '"&amp;SUBSTITUTE(SUBSTITUTE(AE3, CHAR(13), ""),CHAR(10),"\n"), "")&amp;"', textZh: '"&amp;SUBSTITUTE(SUBSTITUTE(SUBSTITUTE(AF3, CHAR(13), ""),CHAR(10),"\n"),"'","\'")&amp;"', textZhG1: '"&amp;SUBSTITUTE(SUBSTITUTE(SUBSTITUTE(AH3, CHAR(13), ""),CHAR(10),"\n"),"'","\'")&amp;IF(AG3&lt;&gt;"", "', textZhAdditional: '"&amp;SUBSTITUTE(SUBSTITUTE(AG3, CHAR(13), ""),CHAR(10),"\n"), "")&amp;IF(AI3&lt;&gt;"", "', textZhG1Additional: '"&amp;SUBSTITUTE(SUBSTITUTE(AI3, CHAR(13), ""),CHAR(10),"\n"), "")&amp;"', textKo: '"&amp;SUBSTITUTE(SUBSTITUTE(SUBSTITUTE(AJ3, CHAR(13), ""),CHAR(10),"\n"),"'","\'")&amp;IF(AK3&lt;&gt;"", "', textKoAdditional: '"&amp;SUBSTITUTE(SUBSTITUTE(AK3, CHAR(13), ""),CHAR(10),"\n"), "")&amp;"', textEn: '"&amp;SUBSTITUTE(SUBSTITUTE(SUBSTITUTE(AL3, CHAR(13), ""),CHAR(10),"\n"),"'","\'")&amp;IF(AM3&lt;&gt;"", "', textEnAdditional: '"&amp;SUBSTITUTE(SUBSTITUTE(AM3, CHAR(13), ""),CHAR(10),"\n"), "")&amp;"'"&amp;IF(AB3="○",", sealable: true","")&amp;IF(AC3="○",", removable: true","")&amp;IF(AA3="○",", lie: true","")&amp;"}")</f>
        <v>, '23-akina-o-n-2': {megami: 'akina', name: '通常札2', nameEn: '', nameZh: '', nameZhG1: '', nameKo: '', ruby: '', rubyEn: '', baseType: 'normal', type: 'action', text: '', textZh: '', textZhG1: '', textKo: '', textEn: ''}</v>
      </c>
      <c r="AT3" s="5" t="str">
        <f t="shared" si="0"/>
        <v xml:space="preserve">    /** 《通常札2》 */ export const AKINA_O_N_2: TCardId = '23-akina-o-n-2';</v>
      </c>
      <c r="AU3" s="6" t="str">
        <f t="shared" si="1"/>
        <v xml:space="preserve">    | '23-akina-o-n-2'</v>
      </c>
    </row>
    <row r="4" spans="1:47" s="11" customFormat="1">
      <c r="A4" s="10" t="s">
        <v>89</v>
      </c>
      <c r="B4" s="10" t="s">
        <v>98</v>
      </c>
      <c r="C4" s="10"/>
      <c r="D4" s="10"/>
      <c r="E4" s="10" t="s">
        <v>101</v>
      </c>
      <c r="F4" s="10"/>
      <c r="G4" s="31"/>
      <c r="H4" s="32"/>
      <c r="I4" s="31"/>
      <c r="J4" s="32"/>
      <c r="K4" s="33"/>
      <c r="L4" s="34"/>
      <c r="M4" s="10" t="s">
        <v>37</v>
      </c>
      <c r="N4" s="10"/>
      <c r="O4" s="10"/>
      <c r="P4" s="10"/>
      <c r="Q4" s="10"/>
      <c r="R4" s="10" t="s">
        <v>110</v>
      </c>
      <c r="S4" s="10"/>
      <c r="T4" s="10"/>
      <c r="U4" s="12"/>
      <c r="V4" s="10"/>
      <c r="W4" s="12"/>
      <c r="X4" s="10"/>
      <c r="Y4" s="10"/>
      <c r="Z4" s="10"/>
      <c r="AA4" s="10"/>
      <c r="AB4" s="10"/>
      <c r="AC4" s="10"/>
      <c r="AD4" s="40"/>
      <c r="AE4" s="35"/>
      <c r="AF4" s="36"/>
      <c r="AG4" s="35"/>
      <c r="AH4" s="37"/>
      <c r="AI4" s="35"/>
      <c r="AJ4" s="38"/>
      <c r="AK4" s="35"/>
      <c r="AL4" s="39"/>
      <c r="AM4" s="2"/>
      <c r="AN4" s="12"/>
      <c r="AO4" s="12"/>
      <c r="AP4" s="12"/>
      <c r="AQ4" s="12"/>
      <c r="AR4" s="12"/>
      <c r="AS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'"&amp;SUBSTITUTE(SUBSTITUTE(AD4, CHAR(13), ""),CHAR(10),"\n")&amp;IF(AE4&lt;&gt;"", "', textAdditional: '"&amp;SUBSTITUTE(SUBSTITUTE(AE4, CHAR(13), ""),CHAR(10),"\n"), "")&amp;"', textZh: '"&amp;SUBSTITUTE(SUBSTITUTE(SUBSTITUTE(AF4, CHAR(13), ""),CHAR(10),"\n"),"'","\'")&amp;"', textZhG1: '"&amp;SUBSTITUTE(SUBSTITUTE(SUBSTITUTE(AH4, CHAR(13), ""),CHAR(10),"\n"),"'","\'")&amp;IF(AG4&lt;&gt;"", "', textZhAdditional: '"&amp;SUBSTITUTE(SUBSTITUTE(AG4, CHAR(13), ""),CHAR(10),"\n"), "")&amp;IF(AI4&lt;&gt;"", "', textZhG1Additional: '"&amp;SUBSTITUTE(SUBSTITUTE(AI4, CHAR(13), ""),CHAR(10),"\n"), "")&amp;"', textKo: '"&amp;SUBSTITUTE(SUBSTITUTE(SUBSTITUTE(AJ4, CHAR(13), ""),CHAR(10),"\n"),"'","\'")&amp;IF(AK4&lt;&gt;"", "', textKoAdditional: '"&amp;SUBSTITUTE(SUBSTITUTE(AK4, CHAR(13), ""),CHAR(10),"\n"), "")&amp;"', textEn: '"&amp;SUBSTITUTE(SUBSTITUTE(SUBSTITUTE(AL4, CHAR(13), ""),CHAR(10),"\n"),"'","\'")&amp;IF(AM4&lt;&gt;"", "', textEnAdditional: '"&amp;SUBSTITUTE(SUBSTITUTE(AM4, CHAR(13), ""),CHAR(10),"\n"), "")&amp;"'"&amp;IF(AB4="○",", sealable: true","")&amp;IF(AC4="○",", removable: true","")&amp;IF(AA4="○",", lie: true","")&amp;"}")</f>
        <v>, '23-akina-o-n-3': {megami: 'akina', name: '通常札3', nameEn: '', nameZh: '', nameZhG1: '', nameKo: '', ruby: '', rubyEn: '', baseType: 'normal', type: 'action', text: '', textZh: '', textZhG1: '', textKo: '', textEn: ''}</v>
      </c>
      <c r="AT4" s="5" t="str">
        <f t="shared" si="0"/>
        <v xml:space="preserve">    /** 《通常札3》 */ export const AKINA_O_N_3: TCardId = '23-akina-o-n-3';</v>
      </c>
      <c r="AU4" s="6" t="str">
        <f t="shared" si="1"/>
        <v xml:space="preserve">    | '23-akina-o-n-3'</v>
      </c>
    </row>
    <row r="5" spans="1:47" s="11" customFormat="1">
      <c r="A5" s="10" t="s">
        <v>90</v>
      </c>
      <c r="B5" s="10" t="s">
        <v>98</v>
      </c>
      <c r="C5" s="10"/>
      <c r="D5" s="10"/>
      <c r="E5" s="10" t="s">
        <v>102</v>
      </c>
      <c r="F5" s="10"/>
      <c r="G5" s="31"/>
      <c r="H5" s="32"/>
      <c r="I5" s="31"/>
      <c r="J5" s="32"/>
      <c r="K5" s="33"/>
      <c r="L5" s="34"/>
      <c r="M5" s="10" t="s">
        <v>37</v>
      </c>
      <c r="N5" s="10"/>
      <c r="O5" s="10"/>
      <c r="P5" s="10"/>
      <c r="Q5" s="10"/>
      <c r="R5" s="10" t="s">
        <v>110</v>
      </c>
      <c r="S5" s="10"/>
      <c r="T5" s="10"/>
      <c r="U5" s="12"/>
      <c r="V5" s="10"/>
      <c r="W5" s="12"/>
      <c r="X5" s="10"/>
      <c r="Y5" s="10"/>
      <c r="Z5" s="10"/>
      <c r="AA5" s="10"/>
      <c r="AB5" s="10"/>
      <c r="AC5" s="10"/>
      <c r="AD5" s="40"/>
      <c r="AE5" s="35"/>
      <c r="AF5" s="36"/>
      <c r="AG5" s="35"/>
      <c r="AH5" s="37"/>
      <c r="AI5" s="35"/>
      <c r="AJ5" s="38"/>
      <c r="AK5" s="35"/>
      <c r="AL5" s="39"/>
      <c r="AM5" s="2"/>
      <c r="AN5" s="12"/>
      <c r="AO5" s="12"/>
      <c r="AP5" s="12"/>
      <c r="AQ5" s="12"/>
      <c r="AR5" s="12"/>
      <c r="AS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'"&amp;SUBSTITUTE(SUBSTITUTE(AD5, CHAR(13), ""),CHAR(10),"\n")&amp;IF(AE5&lt;&gt;"", "', textAdditional: '"&amp;SUBSTITUTE(SUBSTITUTE(AE5, CHAR(13), ""),CHAR(10),"\n"), "")&amp;"', textZh: '"&amp;SUBSTITUTE(SUBSTITUTE(SUBSTITUTE(AF5, CHAR(13), ""),CHAR(10),"\n"),"'","\'")&amp;"', textZhG1: '"&amp;SUBSTITUTE(SUBSTITUTE(SUBSTITUTE(AH5, CHAR(13), ""),CHAR(10),"\n"),"'","\'")&amp;IF(AG5&lt;&gt;"", "', textZhAdditional: '"&amp;SUBSTITUTE(SUBSTITUTE(AG5, CHAR(13), ""),CHAR(10),"\n"), "")&amp;IF(AI5&lt;&gt;"", "', textZhG1Additional: '"&amp;SUBSTITUTE(SUBSTITUTE(AI5, CHAR(13), ""),CHAR(10),"\n"), "")&amp;"', textKo: '"&amp;SUBSTITUTE(SUBSTITUTE(SUBSTITUTE(AJ5, CHAR(13), ""),CHAR(10),"\n"),"'","\'")&amp;IF(AK5&lt;&gt;"", "', textKoAdditional: '"&amp;SUBSTITUTE(SUBSTITUTE(AK5, CHAR(13), ""),CHAR(10),"\n"), "")&amp;"', textEn: '"&amp;SUBSTITUTE(SUBSTITUTE(SUBSTITUTE(AL5, CHAR(13), ""),CHAR(10),"\n"),"'","\'")&amp;IF(AM5&lt;&gt;"", "', textEnAdditional: '"&amp;SUBSTITUTE(SUBSTITUTE(AM5, CHAR(13), ""),CHAR(10),"\n"), "")&amp;"'"&amp;IF(AB5="○",", sealable: true","")&amp;IF(AC5="○",", removable: true","")&amp;IF(AA5="○",", lie: true","")&amp;"}")</f>
        <v>, '23-akina-o-n-4': {megami: 'akina', name: '通常札4', nameEn: '', nameZh: '', nameZhG1: '', nameKo: '', ruby: '', rubyEn: '', baseType: 'normal', type: 'action', text: '', textZh: '', textZhG1: '', textKo: '', textEn: ''}</v>
      </c>
      <c r="AT5" s="5" t="str">
        <f t="shared" si="0"/>
        <v xml:space="preserve">    /** 《通常札4》 */ export const AKINA_O_N_4: TCardId = '23-akina-o-n-4';</v>
      </c>
      <c r="AU5" s="6" t="str">
        <f t="shared" si="1"/>
        <v xml:space="preserve">    | '23-akina-o-n-4'</v>
      </c>
    </row>
    <row r="6" spans="1:47" s="11" customFormat="1">
      <c r="A6" s="10" t="s">
        <v>91</v>
      </c>
      <c r="B6" s="10" t="s">
        <v>98</v>
      </c>
      <c r="C6" s="10"/>
      <c r="D6" s="10"/>
      <c r="E6" s="10" t="s">
        <v>103</v>
      </c>
      <c r="F6" s="10"/>
      <c r="G6" s="31"/>
      <c r="H6" s="32"/>
      <c r="I6" s="31"/>
      <c r="J6" s="32"/>
      <c r="K6" s="33"/>
      <c r="L6" s="34"/>
      <c r="M6" s="10" t="s">
        <v>37</v>
      </c>
      <c r="N6" s="10"/>
      <c r="O6" s="10"/>
      <c r="P6" s="10"/>
      <c r="Q6" s="10"/>
      <c r="R6" s="10" t="s">
        <v>110</v>
      </c>
      <c r="S6" s="10"/>
      <c r="T6" s="10"/>
      <c r="U6" s="12"/>
      <c r="V6" s="10"/>
      <c r="W6" s="12"/>
      <c r="X6" s="10"/>
      <c r="Y6" s="10"/>
      <c r="Z6" s="10"/>
      <c r="AA6" s="10"/>
      <c r="AB6" s="10"/>
      <c r="AC6" s="10"/>
      <c r="AD6" s="40"/>
      <c r="AE6" s="35"/>
      <c r="AF6" s="36"/>
      <c r="AG6" s="35"/>
      <c r="AH6" s="37"/>
      <c r="AI6" s="35"/>
      <c r="AJ6" s="38"/>
      <c r="AK6" s="35"/>
      <c r="AL6" s="39"/>
      <c r="AM6" s="2"/>
      <c r="AN6" s="12"/>
      <c r="AO6" s="12"/>
      <c r="AP6" s="12"/>
      <c r="AQ6" s="12"/>
      <c r="AR6" s="12"/>
      <c r="AS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'"&amp;SUBSTITUTE(SUBSTITUTE(AD6, CHAR(13), ""),CHAR(10),"\n")&amp;IF(AE6&lt;&gt;"", "', textAdditional: '"&amp;SUBSTITUTE(SUBSTITUTE(AE6, CHAR(13), ""),CHAR(10),"\n"), "")&amp;"', textZh: '"&amp;SUBSTITUTE(SUBSTITUTE(SUBSTITUTE(AF6, CHAR(13), ""),CHAR(10),"\n"),"'","\'")&amp;"', textZhG1: '"&amp;SUBSTITUTE(SUBSTITUTE(SUBSTITUTE(AH6, CHAR(13), ""),CHAR(10),"\n"),"'","\'")&amp;IF(AG6&lt;&gt;"", "', textZhAdditional: '"&amp;SUBSTITUTE(SUBSTITUTE(AG6, CHAR(13), ""),CHAR(10),"\n"), "")&amp;IF(AI6&lt;&gt;"", "', textZhG1Additional: '"&amp;SUBSTITUTE(SUBSTITUTE(AI6, CHAR(13), ""),CHAR(10),"\n"), "")&amp;"', textKo: '"&amp;SUBSTITUTE(SUBSTITUTE(SUBSTITUTE(AJ6, CHAR(13), ""),CHAR(10),"\n"),"'","\'")&amp;IF(AK6&lt;&gt;"", "', textKoAdditional: '"&amp;SUBSTITUTE(SUBSTITUTE(AK6, CHAR(13), ""),CHAR(10),"\n"), "")&amp;"', textEn: '"&amp;SUBSTITUTE(SUBSTITUTE(SUBSTITUTE(AL6, CHAR(13), ""),CHAR(10),"\n"),"'","\'")&amp;IF(AM6&lt;&gt;"", "', textEnAdditional: '"&amp;SUBSTITUTE(SUBSTITUTE(AM6, CHAR(13), ""),CHAR(10),"\n"), "")&amp;"'"&amp;IF(AB6="○",", sealable: true","")&amp;IF(AC6="○",", removable: true","")&amp;IF(AA6="○",", lie: true","")&amp;"}")</f>
        <v>, '23-akina-o-n-5': {megami: 'akina', name: '通常札5', nameEn: '', nameZh: '', nameZhG1: '', nameKo: '', ruby: '', rubyEn: '', baseType: 'normal', type: 'action', text: '', textZh: '', textZhG1: '', textKo: '', textEn: ''}</v>
      </c>
      <c r="AT6" s="5" t="str">
        <f t="shared" si="0"/>
        <v xml:space="preserve">    /** 《通常札5》 */ export const AKINA_O_N_5: TCardId = '23-akina-o-n-5';</v>
      </c>
      <c r="AU6" s="6" t="str">
        <f t="shared" si="1"/>
        <v xml:space="preserve">    | '23-akina-o-n-5'</v>
      </c>
    </row>
    <row r="7" spans="1:47" s="11" customFormat="1">
      <c r="A7" s="10" t="s">
        <v>92</v>
      </c>
      <c r="B7" s="10" t="s">
        <v>98</v>
      </c>
      <c r="C7" s="10"/>
      <c r="D7" s="10"/>
      <c r="E7" s="10" t="s">
        <v>104</v>
      </c>
      <c r="F7" s="10"/>
      <c r="G7" s="31"/>
      <c r="H7" s="32"/>
      <c r="I7" s="31"/>
      <c r="J7" s="32"/>
      <c r="K7" s="33"/>
      <c r="L7" s="34"/>
      <c r="M7" s="10" t="s">
        <v>37</v>
      </c>
      <c r="N7" s="10"/>
      <c r="O7" s="10"/>
      <c r="P7" s="10"/>
      <c r="Q7" s="10"/>
      <c r="R7" s="10" t="s">
        <v>110</v>
      </c>
      <c r="S7" s="10"/>
      <c r="T7" s="10"/>
      <c r="U7" s="12"/>
      <c r="V7" s="10"/>
      <c r="W7" s="12"/>
      <c r="X7" s="10"/>
      <c r="Y7" s="10"/>
      <c r="Z7" s="10"/>
      <c r="AA7" s="10"/>
      <c r="AB7" s="10"/>
      <c r="AC7" s="10"/>
      <c r="AD7" s="40"/>
      <c r="AE7" s="35"/>
      <c r="AF7" s="36"/>
      <c r="AG7" s="35"/>
      <c r="AH7" s="37"/>
      <c r="AI7" s="35"/>
      <c r="AJ7" s="38"/>
      <c r="AK7" s="35"/>
      <c r="AL7" s="39"/>
      <c r="AM7" s="2"/>
      <c r="AN7" s="12"/>
      <c r="AO7" s="12"/>
      <c r="AP7" s="12"/>
      <c r="AQ7" s="12"/>
      <c r="AR7" s="12"/>
      <c r="AS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'"&amp;SUBSTITUTE(SUBSTITUTE(AD7, CHAR(13), ""),CHAR(10),"\n")&amp;IF(AE7&lt;&gt;"", "', textAdditional: '"&amp;SUBSTITUTE(SUBSTITUTE(AE7, CHAR(13), ""),CHAR(10),"\n"), "")&amp;"', textZh: '"&amp;SUBSTITUTE(SUBSTITUTE(SUBSTITUTE(AF7, CHAR(13), ""),CHAR(10),"\n"),"'","\'")&amp;"', textZhG1: '"&amp;SUBSTITUTE(SUBSTITUTE(SUBSTITUTE(AH7, CHAR(13), ""),CHAR(10),"\n"),"'","\'")&amp;IF(AG7&lt;&gt;"", "', textZhAdditional: '"&amp;SUBSTITUTE(SUBSTITUTE(AG7, CHAR(13), ""),CHAR(10),"\n"), "")&amp;IF(AI7&lt;&gt;"", "', textZhG1Additional: '"&amp;SUBSTITUTE(SUBSTITUTE(AI7, CHAR(13), ""),CHAR(10),"\n"), "")&amp;"', textKo: '"&amp;SUBSTITUTE(SUBSTITUTE(SUBSTITUTE(AJ7, CHAR(13), ""),CHAR(10),"\n"),"'","\'")&amp;IF(AK7&lt;&gt;"", "', textKoAdditional: '"&amp;SUBSTITUTE(SUBSTITUTE(AK7, CHAR(13), ""),CHAR(10),"\n"), "")&amp;"', textEn: '"&amp;SUBSTITUTE(SUBSTITUTE(SUBSTITUTE(AL7, CHAR(13), ""),CHAR(10),"\n"),"'","\'")&amp;IF(AM7&lt;&gt;"", "', textEnAdditional: '"&amp;SUBSTITUTE(SUBSTITUTE(AM7, CHAR(13), ""),CHAR(10),"\n"), "")&amp;"'"&amp;IF(AB7="○",", sealable: true","")&amp;IF(AC7="○",", removable: true","")&amp;IF(AA7="○",", lie: true","")&amp;"}")</f>
        <v>, '23-akina-o-n-6': {megami: 'akina', name: '通常札6', nameEn: '', nameZh: '', nameZhG1: '', nameKo: '', ruby: '', rubyEn: '', baseType: 'normal', type: 'action', text: '', textZh: '', textZhG1: '', textKo: '', textEn: ''}</v>
      </c>
      <c r="AT7" s="5" t="str">
        <f t="shared" si="0"/>
        <v xml:space="preserve">    /** 《通常札6》 */ export const AKINA_O_N_6: TCardId = '23-akina-o-n-6';</v>
      </c>
      <c r="AU7" s="6" t="str">
        <f t="shared" si="1"/>
        <v xml:space="preserve">    | '23-akina-o-n-6'</v>
      </c>
    </row>
    <row r="8" spans="1:47" s="11" customFormat="1">
      <c r="A8" s="10" t="s">
        <v>93</v>
      </c>
      <c r="B8" s="10" t="s">
        <v>98</v>
      </c>
      <c r="C8" s="10"/>
      <c r="D8" s="10"/>
      <c r="E8" s="10" t="s">
        <v>105</v>
      </c>
      <c r="F8" s="10"/>
      <c r="G8" s="31"/>
      <c r="H8" s="32"/>
      <c r="I8" s="31"/>
      <c r="J8" s="32"/>
      <c r="K8" s="33"/>
      <c r="L8" s="34"/>
      <c r="M8" s="10" t="s">
        <v>37</v>
      </c>
      <c r="N8" s="10"/>
      <c r="O8" s="10"/>
      <c r="P8" s="10"/>
      <c r="Q8" s="10"/>
      <c r="R8" s="10" t="s">
        <v>110</v>
      </c>
      <c r="S8" s="10"/>
      <c r="T8" s="10"/>
      <c r="U8" s="12"/>
      <c r="V8" s="10"/>
      <c r="W8" s="12"/>
      <c r="X8" s="10"/>
      <c r="Y8" s="10"/>
      <c r="Z8" s="10"/>
      <c r="AA8" s="10"/>
      <c r="AB8" s="10"/>
      <c r="AC8" s="10"/>
      <c r="AD8" s="35"/>
      <c r="AE8" s="35"/>
      <c r="AF8" s="36"/>
      <c r="AG8" s="35"/>
      <c r="AH8" s="37"/>
      <c r="AI8" s="35"/>
      <c r="AJ8" s="38"/>
      <c r="AK8" s="35"/>
      <c r="AL8" s="39"/>
      <c r="AM8" s="2"/>
      <c r="AN8" s="12"/>
      <c r="AO8" s="12"/>
      <c r="AP8" s="12"/>
      <c r="AQ8" s="12"/>
      <c r="AR8" s="12"/>
      <c r="AS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'"&amp;SUBSTITUTE(SUBSTITUTE(AD8, CHAR(13), ""),CHAR(10),"\n")&amp;IF(AE8&lt;&gt;"", "', textAdditional: '"&amp;SUBSTITUTE(SUBSTITUTE(AE8, CHAR(13), ""),CHAR(10),"\n"), "")&amp;"', textZh: '"&amp;SUBSTITUTE(SUBSTITUTE(SUBSTITUTE(AF8, CHAR(13), ""),CHAR(10),"\n"),"'","\'")&amp;"', textZhG1: '"&amp;SUBSTITUTE(SUBSTITUTE(SUBSTITUTE(AH8, CHAR(13), ""),CHAR(10),"\n"),"'","\'")&amp;IF(AG8&lt;&gt;"", "', textZhAdditional: '"&amp;SUBSTITUTE(SUBSTITUTE(AG8, CHAR(13), ""),CHAR(10),"\n"), "")&amp;IF(AI8&lt;&gt;"", "', textZhG1Additional: '"&amp;SUBSTITUTE(SUBSTITUTE(AI8, CHAR(13), ""),CHAR(10),"\n"), "")&amp;"', textKo: '"&amp;SUBSTITUTE(SUBSTITUTE(SUBSTITUTE(AJ8, CHAR(13), ""),CHAR(10),"\n"),"'","\'")&amp;IF(AK8&lt;&gt;"", "', textKoAdditional: '"&amp;SUBSTITUTE(SUBSTITUTE(AK8, CHAR(13), ""),CHAR(10),"\n"), "")&amp;"', textEn: '"&amp;SUBSTITUTE(SUBSTITUTE(SUBSTITUTE(AL8, CHAR(13), ""),CHAR(10),"\n"),"'","\'")&amp;IF(AM8&lt;&gt;"", "', textEnAdditional: '"&amp;SUBSTITUTE(SUBSTITUTE(AM8, CHAR(13), ""),CHAR(10),"\n"), "")&amp;"'"&amp;IF(AB8="○",", sealable: true","")&amp;IF(AC8="○",", removable: true","")&amp;IF(AA8="○",", lie: true","")&amp;"}")</f>
        <v>, '23-akina-o-n-7': {megami: 'akina', name: '通常札7', nameEn: '', nameZh: '', nameZhG1: '', nameKo: '', ruby: '', rubyEn: '', baseType: 'normal', type: 'action', text: '', textZh: '', textZhG1: '', textKo: '', textEn: ''}</v>
      </c>
      <c r="AT8" s="5" t="str">
        <f t="shared" si="0"/>
        <v xml:space="preserve">    /** 《通常札7》 */ export const AKINA_O_N_7: TCardId = '23-akina-o-n-7';</v>
      </c>
      <c r="AU8" s="6" t="str">
        <f t="shared" si="1"/>
        <v xml:space="preserve">    | '23-akina-o-n-7'</v>
      </c>
    </row>
    <row r="9" spans="1:47" s="11" customFormat="1">
      <c r="A9" s="10" t="s">
        <v>94</v>
      </c>
      <c r="B9" s="10" t="s">
        <v>98</v>
      </c>
      <c r="C9" s="10"/>
      <c r="D9" s="10"/>
      <c r="E9" s="10" t="s">
        <v>106</v>
      </c>
      <c r="F9" s="10"/>
      <c r="G9" s="31"/>
      <c r="H9" s="32"/>
      <c r="I9" s="31"/>
      <c r="J9" s="32"/>
      <c r="K9" s="33"/>
      <c r="L9" s="34"/>
      <c r="M9" s="10" t="s">
        <v>43</v>
      </c>
      <c r="N9" s="10"/>
      <c r="O9" s="10"/>
      <c r="P9" s="10"/>
      <c r="Q9" s="10"/>
      <c r="R9" s="10" t="s">
        <v>110</v>
      </c>
      <c r="S9" s="10"/>
      <c r="T9" s="10"/>
      <c r="U9" s="12"/>
      <c r="V9" s="10"/>
      <c r="W9" s="12"/>
      <c r="X9" s="10"/>
      <c r="Y9" s="10"/>
      <c r="Z9" s="10" t="s">
        <v>111</v>
      </c>
      <c r="AA9" s="10"/>
      <c r="AB9" s="10"/>
      <c r="AC9" s="10"/>
      <c r="AD9" s="40"/>
      <c r="AE9" s="35"/>
      <c r="AF9" s="36"/>
      <c r="AG9" s="35"/>
      <c r="AH9" s="37"/>
      <c r="AI9" s="35"/>
      <c r="AJ9" s="38"/>
      <c r="AK9" s="35"/>
      <c r="AL9" s="39"/>
      <c r="AM9" s="2"/>
      <c r="AN9" s="12"/>
      <c r="AO9" s="12"/>
      <c r="AP9" s="12"/>
      <c r="AQ9" s="12"/>
      <c r="AR9" s="12"/>
      <c r="AS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'"&amp;SUBSTITUTE(SUBSTITUTE(AD9, CHAR(13), ""),CHAR(10),"\n")&amp;IF(AE9&lt;&gt;"", "', textAdditional: '"&amp;SUBSTITUTE(SUBSTITUTE(AE9, CHAR(13), ""),CHAR(10),"\n"), "")&amp;"', textZh: '"&amp;SUBSTITUTE(SUBSTITUTE(SUBSTITUTE(AF9, CHAR(13), ""),CHAR(10),"\n"),"'","\'")&amp;"', textZhG1: '"&amp;SUBSTITUTE(SUBSTITUTE(SUBSTITUTE(AH9, CHAR(13), ""),CHAR(10),"\n"),"'","\'")&amp;IF(AG9&lt;&gt;"", "', textZhAdditional: '"&amp;SUBSTITUTE(SUBSTITUTE(AG9, CHAR(13), ""),CHAR(10),"\n"), "")&amp;IF(AI9&lt;&gt;"", "', textZhG1Additional: '"&amp;SUBSTITUTE(SUBSTITUTE(AI9, CHAR(13), ""),CHAR(10),"\n"), "")&amp;"', textKo: '"&amp;SUBSTITUTE(SUBSTITUTE(SUBSTITUTE(AJ9, CHAR(13), ""),CHAR(10),"\n"),"'","\'")&amp;IF(AK9&lt;&gt;"", "', textKoAdditional: '"&amp;SUBSTITUTE(SUBSTITUTE(AK9, CHAR(13), ""),CHAR(10),"\n"), "")&amp;"', textEn: '"&amp;SUBSTITUTE(SUBSTITUTE(SUBSTITUTE(AL9, CHAR(13), ""),CHAR(10),"\n"),"'","\'")&amp;IF(AM9&lt;&gt;"", "', textEnAdditional: '"&amp;SUBSTITUTE(SUBSTITUTE(AM9, CHAR(13), ""),CHAR(10),"\n"), "")&amp;"'"&amp;IF(AB9="○",", sealable: true","")&amp;IF(AC9="○",", removable: true","")&amp;IF(AA9="○",", lie: true","")&amp;"}")</f>
        <v>, '23-akina-o-s-1': {megami: 'akina', name: '切札1', nameEn: '', nameZh: '', nameZhG1: '', nameKo: '', ruby: '', rubyEn: '', baseType: 'special', type: 'action', cost: '0', text: '', textZh: '', textZhG1: '', textKo: '', textEn: ''}</v>
      </c>
      <c r="AT9" s="5" t="str">
        <f t="shared" si="0"/>
        <v xml:space="preserve">    /** 《切札1》 */ export const AKINA_O_S_1: TCardId = '23-akina-o-s-1';</v>
      </c>
      <c r="AU9" s="6" t="str">
        <f t="shared" si="1"/>
        <v xml:space="preserve">    | '23-akina-o-s-1'</v>
      </c>
    </row>
    <row r="10" spans="1:47" s="11" customFormat="1">
      <c r="A10" s="10" t="s">
        <v>95</v>
      </c>
      <c r="B10" s="10" t="s">
        <v>98</v>
      </c>
      <c r="C10" s="10"/>
      <c r="D10" s="10"/>
      <c r="E10" s="10" t="s">
        <v>107</v>
      </c>
      <c r="F10" s="10"/>
      <c r="G10" s="31"/>
      <c r="H10" s="32"/>
      <c r="I10" s="31"/>
      <c r="J10" s="32"/>
      <c r="K10" s="33"/>
      <c r="L10" s="34"/>
      <c r="M10" s="10" t="s">
        <v>43</v>
      </c>
      <c r="N10" s="10"/>
      <c r="O10" s="10"/>
      <c r="P10" s="10"/>
      <c r="Q10" s="10"/>
      <c r="R10" s="10" t="s">
        <v>110</v>
      </c>
      <c r="S10" s="10"/>
      <c r="T10" s="10"/>
      <c r="U10" s="12"/>
      <c r="V10" s="10"/>
      <c r="W10" s="12"/>
      <c r="X10" s="10"/>
      <c r="Y10" s="10"/>
      <c r="Z10" s="10" t="s">
        <v>111</v>
      </c>
      <c r="AA10" s="10"/>
      <c r="AB10" s="10"/>
      <c r="AC10" s="10"/>
      <c r="AD10" s="35"/>
      <c r="AE10" s="35"/>
      <c r="AF10" s="36"/>
      <c r="AG10" s="35"/>
      <c r="AH10" s="37"/>
      <c r="AI10" s="35"/>
      <c r="AJ10" s="38"/>
      <c r="AK10" s="35"/>
      <c r="AL10" s="39"/>
      <c r="AM10" s="2"/>
      <c r="AN10" s="12"/>
      <c r="AO10" s="12"/>
      <c r="AP10" s="12"/>
      <c r="AQ10" s="12"/>
      <c r="AR10" s="12"/>
      <c r="AS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'"&amp;SUBSTITUTE(SUBSTITUTE(AD10, CHAR(13), ""),CHAR(10),"\n")&amp;IF(AE10&lt;&gt;"", "', textAdditional: '"&amp;SUBSTITUTE(SUBSTITUTE(AE10, CHAR(13), ""),CHAR(10),"\n"), "")&amp;"', textZh: '"&amp;SUBSTITUTE(SUBSTITUTE(SUBSTITUTE(AF10, CHAR(13), ""),CHAR(10),"\n"),"'","\'")&amp;"', textZhG1: '"&amp;SUBSTITUTE(SUBSTITUTE(SUBSTITUTE(AH10, CHAR(13), ""),CHAR(10),"\n"),"'","\'")&amp;IF(AG10&lt;&gt;"", "', textZhAdditional: '"&amp;SUBSTITUTE(SUBSTITUTE(AG10, CHAR(13), ""),CHAR(10),"\n"), "")&amp;IF(AI10&lt;&gt;"", "', textZhG1Additional: '"&amp;SUBSTITUTE(SUBSTITUTE(AI10, CHAR(13), ""),CHAR(10),"\n"), "")&amp;"', textKo: '"&amp;SUBSTITUTE(SUBSTITUTE(SUBSTITUTE(AJ10, CHAR(13), ""),CHAR(10),"\n"),"'","\'")&amp;IF(AK10&lt;&gt;"", "', textKoAdditional: '"&amp;SUBSTITUTE(SUBSTITUTE(AK10, CHAR(13), ""),CHAR(10),"\n"), "")&amp;"', textEn: '"&amp;SUBSTITUTE(SUBSTITUTE(SUBSTITUTE(AL10, CHAR(13), ""),CHAR(10),"\n"),"'","\'")&amp;IF(AM10&lt;&gt;"", "', textEnAdditional: '"&amp;SUBSTITUTE(SUBSTITUTE(AM10, CHAR(13), ""),CHAR(10),"\n"), "")&amp;"'"&amp;IF(AB10="○",", sealable: true","")&amp;IF(AC10="○",", removable: true","")&amp;IF(AA10="○",", lie: true","")&amp;"}")</f>
        <v>, '23-akina-o-s-2': {megami: 'akina', name: '切札2', nameEn: '', nameZh: '', nameZhG1: '', nameKo: '', ruby: '', rubyEn: '', baseType: 'special', type: 'action', cost: '0', text: '', textZh: '', textZhG1: '', textKo: '', textEn: ''}</v>
      </c>
      <c r="AT10" s="5" t="str">
        <f t="shared" si="0"/>
        <v xml:space="preserve">    /** 《切札2》 */ export const AKINA_O_S_2: TCardId = '23-akina-o-s-2';</v>
      </c>
      <c r="AU10" s="6" t="str">
        <f t="shared" si="1"/>
        <v xml:space="preserve">    | '23-akina-o-s-2'</v>
      </c>
    </row>
    <row r="11" spans="1:47" s="11" customFormat="1">
      <c r="A11" s="10" t="s">
        <v>96</v>
      </c>
      <c r="B11" s="10" t="s">
        <v>98</v>
      </c>
      <c r="C11" s="10"/>
      <c r="D11" s="10"/>
      <c r="E11" s="10" t="s">
        <v>108</v>
      </c>
      <c r="F11" s="10"/>
      <c r="G11" s="31"/>
      <c r="H11" s="32"/>
      <c r="I11" s="31"/>
      <c r="J11" s="32"/>
      <c r="K11" s="33"/>
      <c r="L11" s="34"/>
      <c r="M11" s="10" t="s">
        <v>43</v>
      </c>
      <c r="N11" s="10"/>
      <c r="O11" s="10"/>
      <c r="P11" s="10"/>
      <c r="Q11" s="10"/>
      <c r="R11" s="10" t="s">
        <v>110</v>
      </c>
      <c r="S11" s="10"/>
      <c r="T11" s="10"/>
      <c r="U11" s="12"/>
      <c r="V11" s="10"/>
      <c r="W11" s="12"/>
      <c r="X11" s="10"/>
      <c r="Y11" s="10"/>
      <c r="Z11" s="10" t="s">
        <v>111</v>
      </c>
      <c r="AA11" s="10"/>
      <c r="AB11" s="10"/>
      <c r="AC11" s="10"/>
      <c r="AD11" s="35"/>
      <c r="AE11" s="35"/>
      <c r="AF11" s="36"/>
      <c r="AG11" s="35"/>
      <c r="AH11" s="37"/>
      <c r="AI11" s="35"/>
      <c r="AJ11" s="38"/>
      <c r="AK11" s="35"/>
      <c r="AL11" s="39"/>
      <c r="AM11" s="2"/>
      <c r="AN11" s="12"/>
      <c r="AO11" s="12"/>
      <c r="AP11" s="12"/>
      <c r="AQ11" s="12"/>
      <c r="AR11" s="12"/>
      <c r="AS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'"&amp;SUBSTITUTE(SUBSTITUTE(AD11, CHAR(13), ""),CHAR(10),"\n")&amp;IF(AE11&lt;&gt;"", "', textAdditional: '"&amp;SUBSTITUTE(SUBSTITUTE(AE11, CHAR(13), ""),CHAR(10),"\n"), "")&amp;"', textZh: '"&amp;SUBSTITUTE(SUBSTITUTE(SUBSTITUTE(AF11, CHAR(13), ""),CHAR(10),"\n"),"'","\'")&amp;"', textZhG1: '"&amp;SUBSTITUTE(SUBSTITUTE(SUBSTITUTE(AH11, CHAR(13), ""),CHAR(10),"\n"),"'","\'")&amp;IF(AG11&lt;&gt;"", "', textZhAdditional: '"&amp;SUBSTITUTE(SUBSTITUTE(AG11, CHAR(13), ""),CHAR(10),"\n"), "")&amp;IF(AI11&lt;&gt;"", "', textZhG1Additional: '"&amp;SUBSTITUTE(SUBSTITUTE(AI11, CHAR(13), ""),CHAR(10),"\n"), "")&amp;"', textKo: '"&amp;SUBSTITUTE(SUBSTITUTE(SUBSTITUTE(AJ11, CHAR(13), ""),CHAR(10),"\n"),"'","\'")&amp;IF(AK11&lt;&gt;"", "', textKoAdditional: '"&amp;SUBSTITUTE(SUBSTITUTE(AK11, CHAR(13), ""),CHAR(10),"\n"), "")&amp;"', textEn: '"&amp;SUBSTITUTE(SUBSTITUTE(SUBSTITUTE(AL11, CHAR(13), ""),CHAR(10),"\n"),"'","\'")&amp;IF(AM11&lt;&gt;"", "', textEnAdditional: '"&amp;SUBSTITUTE(SUBSTITUTE(AM11, CHAR(13), ""),CHAR(10),"\n"), "")&amp;"'"&amp;IF(AB11="○",", sealable: true","")&amp;IF(AC11="○",", removable: true","")&amp;IF(AA11="○",", lie: true","")&amp;"}")</f>
        <v>, '23-akina-o-s-3': {megami: 'akina', name: '切札3', nameEn: '', nameZh: '', nameZhG1: '', nameKo: '', ruby: '', rubyEn: '', baseType: 'special', type: 'action', cost: '0', text: '', textZh: '', textZhG1: '', textKo: '', textEn: ''}</v>
      </c>
      <c r="AT11" s="5" t="str">
        <f t="shared" ref="AT11:AT18" si="2">IF($A11&lt;&gt;"", "    /** 《"&amp;$E11&amp;"》 */ export const "&amp;SUBSTITUTE(UPPER(IF(MID($A11, 3, 1)="-", RIGHT($A11,LEN($A11)-3), $A11)), "-", "_")&amp;": TCardId = '"&amp;$A11&amp;"';", "")</f>
        <v xml:space="preserve">    /** 《切札3》 */ export const AKINA_O_S_3: TCardId = '23-akina-o-s-3';</v>
      </c>
      <c r="AU11" s="6" t="str">
        <f t="shared" ref="AU11:AU18" si="3">IF($A11&lt;&gt;"", "    | '"&amp;$A11&amp;"'", "")</f>
        <v xml:space="preserve">    | '23-akina-o-s-3'</v>
      </c>
    </row>
    <row r="12" spans="1:47" s="11" customFormat="1">
      <c r="A12" s="10" t="s">
        <v>97</v>
      </c>
      <c r="B12" s="10" t="s">
        <v>98</v>
      </c>
      <c r="C12" s="10"/>
      <c r="D12" s="10"/>
      <c r="E12" s="10" t="s">
        <v>109</v>
      </c>
      <c r="F12" s="10"/>
      <c r="G12" s="31"/>
      <c r="H12" s="32"/>
      <c r="I12" s="31"/>
      <c r="J12" s="32"/>
      <c r="K12" s="33"/>
      <c r="L12" s="34"/>
      <c r="M12" s="10" t="s">
        <v>43</v>
      </c>
      <c r="N12" s="10"/>
      <c r="O12" s="10"/>
      <c r="P12" s="10"/>
      <c r="Q12" s="10"/>
      <c r="R12" s="10" t="s">
        <v>110</v>
      </c>
      <c r="S12" s="10"/>
      <c r="T12" s="10"/>
      <c r="U12" s="12"/>
      <c r="V12" s="10"/>
      <c r="W12" s="12"/>
      <c r="X12" s="10"/>
      <c r="Y12" s="10"/>
      <c r="Z12" s="10" t="s">
        <v>112</v>
      </c>
      <c r="AA12" s="10"/>
      <c r="AB12" s="10"/>
      <c r="AC12" s="10"/>
      <c r="AD12" s="35"/>
      <c r="AE12" s="35"/>
      <c r="AF12" s="36"/>
      <c r="AG12" s="35"/>
      <c r="AH12" s="37"/>
      <c r="AI12" s="35"/>
      <c r="AJ12" s="38"/>
      <c r="AK12" s="35"/>
      <c r="AL12" s="39"/>
      <c r="AM12" s="2"/>
      <c r="AN12" s="12"/>
      <c r="AO12" s="12"/>
      <c r="AP12" s="12"/>
      <c r="AQ12" s="12"/>
      <c r="AR12" s="12"/>
      <c r="AS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'"&amp;SUBSTITUTE(SUBSTITUTE(AD12, CHAR(13), ""),CHAR(10),"\n")&amp;IF(AE12&lt;&gt;"", "', textAdditional: '"&amp;SUBSTITUTE(SUBSTITUTE(AE12, CHAR(13), ""),CHAR(10),"\n"), "")&amp;"', textZh: '"&amp;SUBSTITUTE(SUBSTITUTE(SUBSTITUTE(AF12, CHAR(13), ""),CHAR(10),"\n"),"'","\'")&amp;"', textZhG1: '"&amp;SUBSTITUTE(SUBSTITUTE(SUBSTITUTE(AH12, CHAR(13), ""),CHAR(10),"\n"),"'","\'")&amp;IF(AG12&lt;&gt;"", "', textZhAdditional: '"&amp;SUBSTITUTE(SUBSTITUTE(AG12, CHAR(13), ""),CHAR(10),"\n"), "")&amp;IF(AI12&lt;&gt;"", "', textZhG1Additional: '"&amp;SUBSTITUTE(SUBSTITUTE(AI12, CHAR(13), ""),CHAR(10),"\n"), "")&amp;"', textKo: '"&amp;SUBSTITUTE(SUBSTITUTE(SUBSTITUTE(AJ12, CHAR(13), ""),CHAR(10),"\n"),"'","\'")&amp;IF(AK12&lt;&gt;"", "', textKoAdditional: '"&amp;SUBSTITUTE(SUBSTITUTE(AK12, CHAR(13), ""),CHAR(10),"\n"), "")&amp;"', textEn: '"&amp;SUBSTITUTE(SUBSTITUTE(SUBSTITUTE(AL12, CHAR(13), ""),CHAR(10),"\n"),"'","\'")&amp;IF(AM12&lt;&gt;"", "', textEnAdditional: '"&amp;SUBSTITUTE(SUBSTITUTE(AM12, CHAR(13), ""),CHAR(10),"\n"), "")&amp;"'"&amp;IF(AB12="○",", sealable: true","")&amp;IF(AC12="○",", removable: true","")&amp;IF(AA12="○",", lie: true","")&amp;"}")</f>
        <v>, '23-akina-o-s-4': {megami: 'akina', name: '切札4', nameEn: '', nameZh: '', nameZhG1: '', nameKo: '', ruby: '', rubyEn: '', baseType: 'special', type: 'action', cost: '0', text: '', textZh: '', textZhG1: '', textKo: '', textEn: ''}</v>
      </c>
      <c r="AT12" s="5" t="str">
        <f t="shared" si="2"/>
        <v xml:space="preserve">    /** 《切札4》 */ export const AKINA_O_S_4: TCardId = '23-akina-o-s-4';</v>
      </c>
      <c r="AU12" s="6" t="str">
        <f t="shared" si="3"/>
        <v xml:space="preserve">    | '23-akina-o-s-4'</v>
      </c>
    </row>
    <row r="13" spans="1:47">
      <c r="A13" s="16"/>
      <c r="B13" s="16"/>
      <c r="C13" s="16"/>
      <c r="D13" s="16"/>
      <c r="E13" s="16"/>
      <c r="F13" s="16"/>
      <c r="G13" s="10"/>
      <c r="H13" s="10"/>
      <c r="I13" s="17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6"/>
      <c r="W13" s="18"/>
      <c r="X13" s="16"/>
      <c r="Y13" s="16"/>
      <c r="Z13" s="16"/>
      <c r="AA13" s="16"/>
      <c r="AB13" s="16"/>
      <c r="AC13" s="16"/>
      <c r="AD13" s="21"/>
      <c r="AE13" s="21"/>
      <c r="AF13" s="13"/>
      <c r="AG13" s="21"/>
      <c r="AH13" s="13"/>
      <c r="AI13" s="21"/>
      <c r="AJ13" s="21"/>
      <c r="AK13" s="19"/>
      <c r="AL13" s="21"/>
      <c r="AM13" s="19"/>
      <c r="AN13" s="18"/>
      <c r="AO13" s="18"/>
      <c r="AP13" s="18"/>
      <c r="AQ13" s="18"/>
      <c r="AR13" s="18"/>
      <c r="AS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'"&amp;SUBSTITUTE(SUBSTITUTE(AD13, CHAR(13), ""),CHAR(10),"\n")&amp;IF(AE13&lt;&gt;"", "', textAdditional: '"&amp;SUBSTITUTE(SUBSTITUTE(AE13, CHAR(13), ""),CHAR(10),"\n"), "")&amp;"', textZh: '"&amp;SUBSTITUTE(SUBSTITUTE(SUBSTITUTE(AF13, CHAR(13), ""),CHAR(10),"\n"),"'","\'")&amp;"', textZhG1: '"&amp;SUBSTITUTE(SUBSTITUTE(SUBSTITUTE(AH13, CHAR(13), ""),CHAR(10),"\n"),"'","\'")&amp;IF(AG13&lt;&gt;"", "', textZhAdditional: '"&amp;SUBSTITUTE(SUBSTITUTE(AG13, CHAR(13), ""),CHAR(10),"\n"), "")&amp;IF(AI13&lt;&gt;"", "', textZhG1Additional: '"&amp;SUBSTITUTE(SUBSTITUTE(AI13, CHAR(13), ""),CHAR(10),"\n"), "")&amp;"', textKo: '"&amp;SUBSTITUTE(SUBSTITUTE(SUBSTITUTE(AJ13, CHAR(13), ""),CHAR(10),"\n"),"'","\'")&amp;IF(AK13&lt;&gt;"", "', textKoAdditional: '"&amp;SUBSTITUTE(SUBSTITUTE(AK13, CHAR(13), ""),CHAR(10),"\n"), "")&amp;"', textEn: '"&amp;SUBSTITUTE(SUBSTITUTE(SUBSTITUTE(AL13, CHAR(13), ""),CHAR(10),"\n"),"'","\'")&amp;IF(AM13&lt;&gt;"", "', textEnAdditional: '"&amp;SUBSTITUTE(SUBSTITUTE(AM13, CHAR(13), ""),CHAR(10),"\n"), "")&amp;"'"&amp;IF(AB13="○",", sealable: true","")&amp;IF(AC13="○",", removable: true","")&amp;"}")</f>
        <v/>
      </c>
      <c r="AT13" s="5" t="str">
        <f t="shared" si="2"/>
        <v/>
      </c>
      <c r="AU13" s="6" t="str">
        <f t="shared" si="3"/>
        <v/>
      </c>
    </row>
    <row r="14" spans="1:47">
      <c r="A14" s="16"/>
      <c r="B14" s="16"/>
      <c r="C14" s="16"/>
      <c r="D14" s="16"/>
      <c r="E14" s="16"/>
      <c r="F14" s="16"/>
      <c r="G14" s="10"/>
      <c r="H14" s="10"/>
      <c r="I14" s="17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6"/>
      <c r="W14" s="18"/>
      <c r="X14" s="16"/>
      <c r="Y14" s="16"/>
      <c r="Z14" s="16"/>
      <c r="AA14" s="16"/>
      <c r="AB14" s="16"/>
      <c r="AC14" s="16"/>
      <c r="AD14" s="21"/>
      <c r="AE14" s="21"/>
      <c r="AF14" s="13"/>
      <c r="AG14" s="21"/>
      <c r="AH14" s="13"/>
      <c r="AI14" s="21"/>
      <c r="AJ14" s="21"/>
      <c r="AK14" s="19"/>
      <c r="AL14" s="21"/>
      <c r="AM14" s="19"/>
      <c r="AN14" s="18"/>
      <c r="AO14" s="18"/>
      <c r="AP14" s="18"/>
      <c r="AQ14" s="18"/>
      <c r="AR14" s="18"/>
      <c r="AS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'"&amp;SUBSTITUTE(SUBSTITUTE(AD14, CHAR(13), ""),CHAR(10),"\n")&amp;IF(AE14&lt;&gt;"", "', textAdditional: '"&amp;SUBSTITUTE(SUBSTITUTE(AE14, CHAR(13), ""),CHAR(10),"\n"), "")&amp;"', textZh: '"&amp;SUBSTITUTE(SUBSTITUTE(SUBSTITUTE(AF14, CHAR(13), ""),CHAR(10),"\n"),"'","\'")&amp;"', textZhG1: '"&amp;SUBSTITUTE(SUBSTITUTE(SUBSTITUTE(AH14, CHAR(13), ""),CHAR(10),"\n"),"'","\'")&amp;IF(AG14&lt;&gt;"", "', textZhAdditional: '"&amp;SUBSTITUTE(SUBSTITUTE(AG14, CHAR(13), ""),CHAR(10),"\n"), "")&amp;IF(AI14&lt;&gt;"", "', textZhG1Additional: '"&amp;SUBSTITUTE(SUBSTITUTE(AI14, CHAR(13), ""),CHAR(10),"\n"), "")&amp;"', textKo: '"&amp;SUBSTITUTE(SUBSTITUTE(SUBSTITUTE(AJ14, CHAR(13), ""),CHAR(10),"\n"),"'","\'")&amp;IF(AK14&lt;&gt;"", "', textKoAdditional: '"&amp;SUBSTITUTE(SUBSTITUTE(AK14, CHAR(13), ""),CHAR(10),"\n"), "")&amp;"', textEn: '"&amp;SUBSTITUTE(SUBSTITUTE(SUBSTITUTE(AL14, CHAR(13), ""),CHAR(10),"\n"),"'","\'")&amp;IF(AM14&lt;&gt;"", "', textEnAdditional: '"&amp;SUBSTITUTE(SUBSTITUTE(AM14, CHAR(13), ""),CHAR(10),"\n"), "")&amp;"'"&amp;IF(AB14="○",", sealable: true","")&amp;IF(AC14="○",", removable: true","")&amp;"}")</f>
        <v/>
      </c>
      <c r="AT14" s="5" t="str">
        <f t="shared" si="2"/>
        <v/>
      </c>
      <c r="AU14" s="6" t="str">
        <f t="shared" si="3"/>
        <v/>
      </c>
    </row>
    <row r="15" spans="1:47" ht="60.75" customHeight="1">
      <c r="A15" s="16"/>
      <c r="B15" s="16"/>
      <c r="C15" s="16"/>
      <c r="D15" s="16"/>
      <c r="E15" s="16"/>
      <c r="F15" s="16"/>
      <c r="G15" s="10"/>
      <c r="H15" s="10"/>
      <c r="I15" s="17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8"/>
      <c r="X15" s="16"/>
      <c r="Y15" s="16"/>
      <c r="Z15" s="16"/>
      <c r="AA15" s="16"/>
      <c r="AB15" s="16"/>
      <c r="AC15" s="16"/>
      <c r="AD15" s="21"/>
      <c r="AE15" s="25"/>
      <c r="AF15" s="13"/>
      <c r="AG15" s="25"/>
      <c r="AH15" s="13"/>
      <c r="AI15" s="25"/>
      <c r="AJ15" s="21"/>
      <c r="AK15" s="25"/>
      <c r="AL15" s="21"/>
      <c r="AM15" s="25"/>
      <c r="AN15" s="18"/>
      <c r="AO15" s="18"/>
      <c r="AP15" s="18"/>
      <c r="AQ15" s="18"/>
      <c r="AR15" s="18"/>
      <c r="AS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'"&amp;SUBSTITUTE(SUBSTITUTE(AD15, CHAR(13), ""),CHAR(10),"\n")&amp;IF(AE15&lt;&gt;"", "', textAdditional: '"&amp;SUBSTITUTE(SUBSTITUTE(AE15, CHAR(13), ""),CHAR(10),"\n"), "")&amp;"', textZh: '"&amp;SUBSTITUTE(SUBSTITUTE(SUBSTITUTE(AF15, CHAR(13), ""),CHAR(10),"\n"),"'","\'")&amp;"', textZhG1: '"&amp;SUBSTITUTE(SUBSTITUTE(SUBSTITUTE(AH15, CHAR(13), ""),CHAR(10),"\n"),"'","\'")&amp;IF(AG15&lt;&gt;"", "', textZhAdditional: '"&amp;SUBSTITUTE(SUBSTITUTE(AG15, CHAR(13), ""),CHAR(10),"\n"), "")&amp;IF(AI15&lt;&gt;"", "', textZhG1Additional: '"&amp;SUBSTITUTE(SUBSTITUTE(AI15, CHAR(13), ""),CHAR(10),"\n"), "")&amp;"', textKo: '"&amp;SUBSTITUTE(SUBSTITUTE(SUBSTITUTE(AJ15, CHAR(13), ""),CHAR(10),"\n"),"'","\'")&amp;IF(AK15&lt;&gt;"", "', textKoAdditional: '"&amp;SUBSTITUTE(SUBSTITUTE(AK15, CHAR(13), ""),CHAR(10),"\n"), "")&amp;"', textEn: '"&amp;SUBSTITUTE(SUBSTITUTE(SUBSTITUTE(AL15, CHAR(13), ""),CHAR(10),"\n"),"'","\'")&amp;IF(AM15&lt;&gt;"", "', textEnAdditional: '"&amp;SUBSTITUTE(SUBSTITUTE(AM15, CHAR(13), ""),CHAR(10),"\n"), "")&amp;"'"&amp;IF(AB15="○",", sealable: true","")&amp;IF(AC15="○",", removable: true","")&amp;"}")</f>
        <v/>
      </c>
      <c r="AT15" s="5" t="str">
        <f t="shared" si="2"/>
        <v/>
      </c>
      <c r="AU15" s="6" t="str">
        <f t="shared" si="3"/>
        <v/>
      </c>
    </row>
    <row r="16" spans="1:47">
      <c r="A16" s="16"/>
      <c r="B16" s="16"/>
      <c r="C16" s="16"/>
      <c r="D16" s="16"/>
      <c r="E16" s="16"/>
      <c r="F16" s="16"/>
      <c r="G16" s="10"/>
      <c r="H16" s="10"/>
      <c r="I16" s="17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8"/>
      <c r="X16" s="16"/>
      <c r="Y16" s="16"/>
      <c r="Z16" s="16"/>
      <c r="AA16" s="16"/>
      <c r="AB16" s="16"/>
      <c r="AC16" s="16"/>
      <c r="AD16" s="21"/>
      <c r="AE16" s="21"/>
      <c r="AF16" s="13"/>
      <c r="AG16" s="19"/>
      <c r="AH16" s="13"/>
      <c r="AI16" s="19"/>
      <c r="AJ16" s="21"/>
      <c r="AK16" s="19"/>
      <c r="AL16" s="21"/>
      <c r="AM16" s="19"/>
      <c r="AN16" s="18"/>
      <c r="AO16" s="18"/>
      <c r="AP16" s="18"/>
      <c r="AQ16" s="18"/>
      <c r="AR16" s="18"/>
      <c r="AS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'"&amp;SUBSTITUTE(SUBSTITUTE(AD16, CHAR(13), ""),CHAR(10),"\n")&amp;IF(AE16&lt;&gt;"", "', textAdditional: '"&amp;SUBSTITUTE(SUBSTITUTE(AE16, CHAR(13), ""),CHAR(10),"\n"), "")&amp;"', textZh: '"&amp;SUBSTITUTE(SUBSTITUTE(SUBSTITUTE(AF16, CHAR(13), ""),CHAR(10),"\n"),"'","\'")&amp;"', textZhG1: '"&amp;SUBSTITUTE(SUBSTITUTE(SUBSTITUTE(AH16, CHAR(13), ""),CHAR(10),"\n"),"'","\'")&amp;IF(AG16&lt;&gt;"", "', textZhAdditional: '"&amp;SUBSTITUTE(SUBSTITUTE(AG16, CHAR(13), ""),CHAR(10),"\n"), "")&amp;IF(AI16&lt;&gt;"", "', textZhG1Additional: '"&amp;SUBSTITUTE(SUBSTITUTE(AI16, CHAR(13), ""),CHAR(10),"\n"), "")&amp;"', textKo: '"&amp;SUBSTITUTE(SUBSTITUTE(SUBSTITUTE(AJ16, CHAR(13), ""),CHAR(10),"\n"),"'","\'")&amp;IF(AK16&lt;&gt;"", "', textKoAdditional: '"&amp;SUBSTITUTE(SUBSTITUTE(AK16, CHAR(13), ""),CHAR(10),"\n"), "")&amp;"', textEn: '"&amp;SUBSTITUTE(SUBSTITUTE(SUBSTITUTE(AL16, CHAR(13), ""),CHAR(10),"\n"),"'","\'")&amp;IF(AM16&lt;&gt;"", "', textEnAdditional: '"&amp;SUBSTITUTE(SUBSTITUTE(AM16, CHAR(13), ""),CHAR(10),"\n"), "")&amp;"'"&amp;IF(AB16="○",", sealable: true","")&amp;IF(AC16="○",", removable: true","")&amp;"}")</f>
        <v/>
      </c>
      <c r="AT16" s="5" t="str">
        <f t="shared" si="2"/>
        <v/>
      </c>
      <c r="AU16" s="6" t="str">
        <f t="shared" si="3"/>
        <v/>
      </c>
    </row>
    <row r="17" spans="1:47">
      <c r="A17" s="16"/>
      <c r="B17" s="16"/>
      <c r="C17" s="16"/>
      <c r="D17" s="16"/>
      <c r="E17" s="16"/>
      <c r="F17" s="16"/>
      <c r="G17" s="10"/>
      <c r="H17" s="10"/>
      <c r="I17" s="17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6"/>
      <c r="W17" s="18"/>
      <c r="X17" s="16"/>
      <c r="Y17" s="16"/>
      <c r="Z17" s="16"/>
      <c r="AA17" s="16"/>
      <c r="AB17" s="16"/>
      <c r="AC17" s="16"/>
      <c r="AD17" s="21"/>
      <c r="AE17" s="21"/>
      <c r="AF17" s="13"/>
      <c r="AG17" s="19"/>
      <c r="AH17" s="13"/>
      <c r="AI17" s="19"/>
      <c r="AJ17" s="21"/>
      <c r="AK17" s="19"/>
      <c r="AL17" s="21"/>
      <c r="AM17" s="19"/>
      <c r="AN17" s="18"/>
      <c r="AO17" s="18"/>
      <c r="AP17" s="18"/>
      <c r="AQ17" s="18"/>
      <c r="AR17" s="18"/>
      <c r="AS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'"&amp;SUBSTITUTE(SUBSTITUTE(AD17, CHAR(13), ""),CHAR(10),"\n")&amp;IF(AE17&lt;&gt;"", "', textAdditional: '"&amp;SUBSTITUTE(SUBSTITUTE(AE17, CHAR(13), ""),CHAR(10),"\n"), "")&amp;"', textZh: '"&amp;SUBSTITUTE(SUBSTITUTE(SUBSTITUTE(AF17, CHAR(13), ""),CHAR(10),"\n"),"'","\'")&amp;"', textZhG1: '"&amp;SUBSTITUTE(SUBSTITUTE(SUBSTITUTE(AH17, CHAR(13), ""),CHAR(10),"\n"),"'","\'")&amp;IF(AG17&lt;&gt;"", "', textZhAdditional: '"&amp;SUBSTITUTE(SUBSTITUTE(AG17, CHAR(13), ""),CHAR(10),"\n"), "")&amp;IF(AI17&lt;&gt;"", "', textZhG1Additional: '"&amp;SUBSTITUTE(SUBSTITUTE(AI17, CHAR(13), ""),CHAR(10),"\n"), "")&amp;"', textKo: '"&amp;SUBSTITUTE(SUBSTITUTE(SUBSTITUTE(AJ17, CHAR(13), ""),CHAR(10),"\n"),"'","\'")&amp;IF(AK17&lt;&gt;"", "', textKoAdditional: '"&amp;SUBSTITUTE(SUBSTITUTE(AK17, CHAR(13), ""),CHAR(10),"\n"), "")&amp;"', textEn: '"&amp;SUBSTITUTE(SUBSTITUTE(SUBSTITUTE(AL17, CHAR(13), ""),CHAR(10),"\n"),"'","\'")&amp;IF(AM17&lt;&gt;"", "', textEnAdditional: '"&amp;SUBSTITUTE(SUBSTITUTE(AM17, CHAR(13), ""),CHAR(10),"\n"), "")&amp;"'"&amp;IF(AB17="○",", sealable: true","")&amp;IF(AC17="○",", removable: true","")&amp;"}")</f>
        <v/>
      </c>
      <c r="AT17" s="5" t="str">
        <f t="shared" si="2"/>
        <v/>
      </c>
      <c r="AU17" s="6" t="str">
        <f t="shared" si="3"/>
        <v/>
      </c>
    </row>
    <row r="18" spans="1:47">
      <c r="A18" s="16"/>
      <c r="B18" s="16"/>
      <c r="C18" s="16"/>
      <c r="D18" s="16"/>
      <c r="E18" s="16"/>
      <c r="F18" s="16"/>
      <c r="G18" s="10"/>
      <c r="H18" s="10"/>
      <c r="I18" s="17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8"/>
      <c r="X18" s="16"/>
      <c r="Y18" s="16"/>
      <c r="Z18" s="16"/>
      <c r="AA18" s="16"/>
      <c r="AB18" s="16"/>
      <c r="AC18" s="16"/>
      <c r="AD18" s="21"/>
      <c r="AE18" s="21"/>
      <c r="AF18" s="13"/>
      <c r="AG18" s="19"/>
      <c r="AH18" s="13"/>
      <c r="AI18" s="19"/>
      <c r="AJ18" s="21"/>
      <c r="AK18" s="19"/>
      <c r="AL18" s="21"/>
      <c r="AM18" s="19"/>
      <c r="AN18" s="18"/>
      <c r="AO18" s="18"/>
      <c r="AP18" s="18"/>
      <c r="AQ18" s="18"/>
      <c r="AR18" s="18"/>
      <c r="AS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'"&amp;SUBSTITUTE(SUBSTITUTE(AD18, CHAR(13), ""),CHAR(10),"\n")&amp;IF(AE18&lt;&gt;"", "', textAdditional: '"&amp;SUBSTITUTE(SUBSTITUTE(AE18, CHAR(13), ""),CHAR(10),"\n"), "")&amp;"', textZh: '"&amp;SUBSTITUTE(SUBSTITUTE(SUBSTITUTE(AF18, CHAR(13), ""),CHAR(10),"\n"),"'","\'")&amp;"', textZhG1: '"&amp;SUBSTITUTE(SUBSTITUTE(SUBSTITUTE(AH18, CHAR(13), ""),CHAR(10),"\n"),"'","\'")&amp;IF(AG18&lt;&gt;"", "', textZhAdditional: '"&amp;SUBSTITUTE(SUBSTITUTE(AG18, CHAR(13), ""),CHAR(10),"\n"), "")&amp;IF(AI18&lt;&gt;"", "', textZhG1Additional: '"&amp;SUBSTITUTE(SUBSTITUTE(AI18, CHAR(13), ""),CHAR(10),"\n"), "")&amp;"', textKo: '"&amp;SUBSTITUTE(SUBSTITUTE(SUBSTITUTE(AJ18, CHAR(13), ""),CHAR(10),"\n"),"'","\'")&amp;IF(AK18&lt;&gt;"", "', textKoAdditional: '"&amp;SUBSTITUTE(SUBSTITUTE(AK18, CHAR(13), ""),CHAR(10),"\n"), "")&amp;"', textEn: '"&amp;SUBSTITUTE(SUBSTITUTE(SUBSTITUTE(AL18, CHAR(13), ""),CHAR(10),"\n"),"'","\'")&amp;IF(AM18&lt;&gt;"", "', textEnAdditional: '"&amp;SUBSTITUTE(SUBSTITUTE(AM18, CHAR(13), ""),CHAR(10),"\n"), "")&amp;"'"&amp;IF(AB18="○",", sealable: true","")&amp;IF(AC18="○",", removable: true","")&amp;"}")</f>
        <v/>
      </c>
      <c r="AT18" s="5" t="str">
        <f t="shared" si="2"/>
        <v/>
      </c>
      <c r="AU18" s="6" t="str">
        <f t="shared" si="3"/>
        <v/>
      </c>
    </row>
    <row r="19" spans="1:47">
      <c r="A19" s="16"/>
      <c r="B19" s="16"/>
      <c r="C19" s="16"/>
      <c r="D19" s="16"/>
      <c r="E19" s="16"/>
      <c r="F19" s="16"/>
      <c r="G19" s="10"/>
      <c r="H19" s="10"/>
      <c r="I19" s="17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6"/>
      <c r="W19" s="18"/>
      <c r="X19" s="16"/>
      <c r="Y19" s="16"/>
      <c r="Z19" s="16"/>
      <c r="AA19" s="16"/>
      <c r="AB19" s="16"/>
      <c r="AC19" s="16"/>
      <c r="AD19" s="21"/>
      <c r="AE19" s="21"/>
      <c r="AF19" s="13"/>
      <c r="AG19" s="19"/>
      <c r="AH19" s="13"/>
      <c r="AI19" s="19"/>
      <c r="AJ19" s="21"/>
      <c r="AK19" s="19"/>
      <c r="AL19" s="21"/>
      <c r="AM19" s="19"/>
      <c r="AN19" s="18"/>
      <c r="AO19" s="18"/>
      <c r="AP19" s="18"/>
      <c r="AQ19" s="18"/>
      <c r="AR19" s="18"/>
      <c r="AS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'"&amp;SUBSTITUTE(SUBSTITUTE(AD19, CHAR(13), ""),CHAR(10),"\n")&amp;IF(AE19&lt;&gt;"", "', textAdditional: '"&amp;SUBSTITUTE(SUBSTITUTE(AE19, CHAR(13), ""),CHAR(10),"\n"), "")&amp;"', textZh: '"&amp;SUBSTITUTE(SUBSTITUTE(SUBSTITUTE(AF19, CHAR(13), ""),CHAR(10),"\n"),"'","\'")&amp;"', textZhG1: '"&amp;SUBSTITUTE(SUBSTITUTE(SUBSTITUTE(AH19, CHAR(13), ""),CHAR(10),"\n"),"'","\'")&amp;IF(AG19&lt;&gt;"", "', textZhAdditional: '"&amp;SUBSTITUTE(SUBSTITUTE(AG19, CHAR(13), ""),CHAR(10),"\n"), "")&amp;IF(AI19&lt;&gt;"", "', textZhG1Additional: '"&amp;SUBSTITUTE(SUBSTITUTE(AI19, CHAR(13), ""),CHAR(10),"\n"), "")&amp;"', textKo: '"&amp;SUBSTITUTE(SUBSTITUTE(SUBSTITUTE(AJ19, CHAR(13), ""),CHAR(10),"\n"),"'","\'")&amp;IF(AK19&lt;&gt;"", "', textKoAdditional: '"&amp;SUBSTITUTE(SUBSTITUTE(AK19, CHAR(13), ""),CHAR(10),"\n"), "")&amp;"', textEn: '"&amp;SUBSTITUTE(SUBSTITUTE(SUBSTITUTE(AL19, CHAR(13), ""),CHAR(10),"\n"),"'","\'")&amp;IF(AM19&lt;&gt;"", "', textEnAdditional: '"&amp;SUBSTITUTE(SUBSTITUTE(AM19, CHAR(13), ""),CHAR(10),"\n"), "")&amp;"'"&amp;IF(AB19="○",", sealable: true","")&amp;IF(AC19="○",", removable: true","")&amp;"}")</f>
        <v/>
      </c>
      <c r="AT19" s="5" t="str">
        <f t="shared" ref="AT19:AT27" si="4">IF($A19&lt;&gt;"", "    /** 《"&amp;$E19&amp;"》 */ export const "&amp;SUBSTITUTE(UPPER(IF(MID($A19, 3, 1)="-", RIGHT($A19,LEN($A19)-3), $A19)), "-", "_")&amp;": TCardId = '"&amp;$A19&amp;"';", "")</f>
        <v/>
      </c>
      <c r="AU19" s="6" t="str">
        <f t="shared" ref="AU19:AU27" si="5">IF($A19&lt;&gt;"", "    | '"&amp;$A19&amp;"'", "")</f>
        <v/>
      </c>
    </row>
    <row r="20" spans="1:47">
      <c r="A20" s="16"/>
      <c r="B20" s="16"/>
      <c r="C20" s="16"/>
      <c r="D20" s="16"/>
      <c r="E20" s="16"/>
      <c r="F20" s="16"/>
      <c r="G20" s="10"/>
      <c r="H20" s="10"/>
      <c r="I20" s="17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8"/>
      <c r="V20" s="16"/>
      <c r="W20" s="18"/>
      <c r="X20" s="16"/>
      <c r="Y20" s="16"/>
      <c r="Z20" s="16"/>
      <c r="AA20" s="16"/>
      <c r="AB20" s="16"/>
      <c r="AC20" s="16"/>
      <c r="AD20" s="21"/>
      <c r="AE20" s="21"/>
      <c r="AF20" s="13"/>
      <c r="AG20" s="19"/>
      <c r="AH20" s="13"/>
      <c r="AI20" s="19"/>
      <c r="AJ20" s="21"/>
      <c r="AK20" s="19"/>
      <c r="AL20" s="21"/>
      <c r="AM20" s="19"/>
      <c r="AN20" s="18"/>
      <c r="AO20" s="18"/>
      <c r="AP20" s="18"/>
      <c r="AQ20" s="18"/>
      <c r="AR20" s="18"/>
      <c r="AS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'"&amp;SUBSTITUTE(SUBSTITUTE(AD20, CHAR(13), ""),CHAR(10),"\n")&amp;IF(AE20&lt;&gt;"", "', textAdditional: '"&amp;SUBSTITUTE(SUBSTITUTE(AE20, CHAR(13), ""),CHAR(10),"\n"), "")&amp;"', textZh: '"&amp;SUBSTITUTE(SUBSTITUTE(SUBSTITUTE(AF20, CHAR(13), ""),CHAR(10),"\n"),"'","\'")&amp;"', textZhG1: '"&amp;SUBSTITUTE(SUBSTITUTE(SUBSTITUTE(AH20, CHAR(13), ""),CHAR(10),"\n"),"'","\'")&amp;IF(AG20&lt;&gt;"", "', textZhAdditional: '"&amp;SUBSTITUTE(SUBSTITUTE(AG20, CHAR(13), ""),CHAR(10),"\n"), "")&amp;IF(AI20&lt;&gt;"", "', textZhG1Additional: '"&amp;SUBSTITUTE(SUBSTITUTE(AI20, CHAR(13), ""),CHAR(10),"\n"), "")&amp;"', textKo: '"&amp;SUBSTITUTE(SUBSTITUTE(SUBSTITUTE(AJ20, CHAR(13), ""),CHAR(10),"\n"),"'","\'")&amp;IF(AK20&lt;&gt;"", "', textKoAdditional: '"&amp;SUBSTITUTE(SUBSTITUTE(AK20, CHAR(13), ""),CHAR(10),"\n"), "")&amp;"', textEn: '"&amp;SUBSTITUTE(SUBSTITUTE(SUBSTITUTE(AL20, CHAR(13), ""),CHAR(10),"\n"),"'","\'")&amp;IF(AM20&lt;&gt;"", "', textEnAdditional: '"&amp;SUBSTITUTE(SUBSTITUTE(AM20, CHAR(13), ""),CHAR(10),"\n"), "")&amp;"'"&amp;IF(AB20="○",", sealable: true","")&amp;IF(AC20="○",", removable: true","")&amp;"}")</f>
        <v/>
      </c>
      <c r="AT20" s="5" t="str">
        <f t="shared" si="4"/>
        <v/>
      </c>
      <c r="AU20" s="6" t="str">
        <f t="shared" si="5"/>
        <v/>
      </c>
    </row>
    <row r="21" spans="1:47">
      <c r="A21" s="16"/>
      <c r="B21" s="16"/>
      <c r="C21" s="16"/>
      <c r="D21" s="16"/>
      <c r="E21" s="16"/>
      <c r="F21" s="16"/>
      <c r="G21" s="10"/>
      <c r="H21" s="10"/>
      <c r="I21" s="17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8"/>
      <c r="X21" s="16"/>
      <c r="Y21" s="16"/>
      <c r="Z21" s="16"/>
      <c r="AA21" s="16"/>
      <c r="AB21" s="16"/>
      <c r="AC21" s="16"/>
      <c r="AD21" s="21"/>
      <c r="AE21" s="21"/>
      <c r="AF21" s="13"/>
      <c r="AG21" s="19"/>
      <c r="AH21" s="13"/>
      <c r="AI21" s="19"/>
      <c r="AJ21" s="21"/>
      <c r="AK21" s="19"/>
      <c r="AL21" s="21"/>
      <c r="AM21" s="19"/>
      <c r="AN21" s="18"/>
      <c r="AO21" s="18"/>
      <c r="AP21" s="18"/>
      <c r="AQ21" s="18"/>
      <c r="AR21" s="18"/>
      <c r="AS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'"&amp;SUBSTITUTE(SUBSTITUTE(AD21, CHAR(13), ""),CHAR(10),"\n")&amp;IF(AE21&lt;&gt;"", "', textAdditional: '"&amp;SUBSTITUTE(SUBSTITUTE(AE21, CHAR(13), ""),CHAR(10),"\n"), "")&amp;"', textZh: '"&amp;SUBSTITUTE(SUBSTITUTE(SUBSTITUTE(AF21, CHAR(13), ""),CHAR(10),"\n"),"'","\'")&amp;"', textZhG1: '"&amp;SUBSTITUTE(SUBSTITUTE(SUBSTITUTE(AH21, CHAR(13), ""),CHAR(10),"\n"),"'","\'")&amp;IF(AG21&lt;&gt;"", "', textZhAdditional: '"&amp;SUBSTITUTE(SUBSTITUTE(AG21, CHAR(13), ""),CHAR(10),"\n"), "")&amp;IF(AI21&lt;&gt;"", "', textZhG1Additional: '"&amp;SUBSTITUTE(SUBSTITUTE(AI21, CHAR(13), ""),CHAR(10),"\n"), "")&amp;"', textKo: '"&amp;SUBSTITUTE(SUBSTITUTE(SUBSTITUTE(AJ21, CHAR(13), ""),CHAR(10),"\n"),"'","\'")&amp;IF(AK21&lt;&gt;"", "', textKoAdditional: '"&amp;SUBSTITUTE(SUBSTITUTE(AK21, CHAR(13), ""),CHAR(10),"\n"), "")&amp;"', textEn: '"&amp;SUBSTITUTE(SUBSTITUTE(SUBSTITUTE(AL21, CHAR(13), ""),CHAR(10),"\n"),"'","\'")&amp;IF(AM21&lt;&gt;"", "', textEnAdditional: '"&amp;SUBSTITUTE(SUBSTITUTE(AM21, CHAR(13), ""),CHAR(10),"\n"), "")&amp;"'"&amp;IF(AB21="○",", sealable: true","")&amp;IF(AC21="○",", removable: true","")&amp;"}")</f>
        <v/>
      </c>
      <c r="AT21" s="5" t="str">
        <f t="shared" si="4"/>
        <v/>
      </c>
      <c r="AU21" s="6" t="str">
        <f t="shared" si="5"/>
        <v/>
      </c>
    </row>
    <row r="22" spans="1:47">
      <c r="A22" s="16"/>
      <c r="B22" s="16"/>
      <c r="C22" s="16"/>
      <c r="D22" s="16"/>
      <c r="E22" s="16"/>
      <c r="F22" s="16"/>
      <c r="G22" s="10"/>
      <c r="H22" s="10"/>
      <c r="I22" s="17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6"/>
      <c r="W22" s="18"/>
      <c r="X22" s="16"/>
      <c r="Y22" s="16"/>
      <c r="Z22" s="16"/>
      <c r="AA22" s="16"/>
      <c r="AB22" s="16"/>
      <c r="AC22" s="16"/>
      <c r="AD22" s="21"/>
      <c r="AE22" s="21"/>
      <c r="AF22" s="13"/>
      <c r="AG22" s="19"/>
      <c r="AH22" s="13"/>
      <c r="AI22" s="19"/>
      <c r="AJ22" s="21"/>
      <c r="AK22" s="19"/>
      <c r="AL22" s="21"/>
      <c r="AM22" s="19"/>
      <c r="AN22" s="18"/>
      <c r="AO22" s="18"/>
      <c r="AP22" s="18"/>
      <c r="AQ22" s="18"/>
      <c r="AR22" s="18"/>
      <c r="AS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'"&amp;SUBSTITUTE(SUBSTITUTE(AD22, CHAR(13), ""),CHAR(10),"\n")&amp;IF(AE22&lt;&gt;"", "', textAdditional: '"&amp;SUBSTITUTE(SUBSTITUTE(AE22, CHAR(13), ""),CHAR(10),"\n"), "")&amp;"', textZh: '"&amp;SUBSTITUTE(SUBSTITUTE(SUBSTITUTE(AF22, CHAR(13), ""),CHAR(10),"\n"),"'","\'")&amp;"', textZhG1: '"&amp;SUBSTITUTE(SUBSTITUTE(SUBSTITUTE(AH22, CHAR(13), ""),CHAR(10),"\n"),"'","\'")&amp;IF(AG22&lt;&gt;"", "', textZhAdditional: '"&amp;SUBSTITUTE(SUBSTITUTE(AG22, CHAR(13), ""),CHAR(10),"\n"), "")&amp;IF(AI22&lt;&gt;"", "', textZhG1Additional: '"&amp;SUBSTITUTE(SUBSTITUTE(AI22, CHAR(13), ""),CHAR(10),"\n"), "")&amp;"', textKo: '"&amp;SUBSTITUTE(SUBSTITUTE(SUBSTITUTE(AJ22, CHAR(13), ""),CHAR(10),"\n"),"'","\'")&amp;IF(AK22&lt;&gt;"", "', textKoAdditional: '"&amp;SUBSTITUTE(SUBSTITUTE(AK22, CHAR(13), ""),CHAR(10),"\n"), "")&amp;"', textEn: '"&amp;SUBSTITUTE(SUBSTITUTE(SUBSTITUTE(AL22, CHAR(13), ""),CHAR(10),"\n"),"'","\'")&amp;IF(AM22&lt;&gt;"", "', textEnAdditional: '"&amp;SUBSTITUTE(SUBSTITUTE(AM22, CHAR(13), ""),CHAR(10),"\n"), "")&amp;"'"&amp;IF(AB22="○",", sealable: true","")&amp;IF(AC22="○",", removable: true","")&amp;"}")</f>
        <v/>
      </c>
      <c r="AT22" s="5" t="str">
        <f t="shared" si="4"/>
        <v/>
      </c>
      <c r="AU22" s="6" t="str">
        <f t="shared" si="5"/>
        <v/>
      </c>
    </row>
    <row r="23" spans="1:47">
      <c r="A23" s="16"/>
      <c r="B23" s="16"/>
      <c r="C23" s="16"/>
      <c r="D23" s="16"/>
      <c r="E23" s="16"/>
      <c r="F23" s="16"/>
      <c r="G23" s="10"/>
      <c r="H23" s="10"/>
      <c r="I23" s="17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8"/>
      <c r="X23" s="16"/>
      <c r="Y23" s="16"/>
      <c r="Z23" s="16"/>
      <c r="AA23" s="16"/>
      <c r="AB23" s="16"/>
      <c r="AC23" s="16"/>
      <c r="AD23" s="21"/>
      <c r="AE23" s="21"/>
      <c r="AF23" s="13"/>
      <c r="AG23" s="19"/>
      <c r="AH23" s="13"/>
      <c r="AI23" s="19"/>
      <c r="AJ23" s="21"/>
      <c r="AK23" s="19"/>
      <c r="AL23" s="21"/>
      <c r="AM23" s="19"/>
      <c r="AN23" s="18"/>
      <c r="AO23" s="18"/>
      <c r="AP23" s="18"/>
      <c r="AQ23" s="18"/>
      <c r="AR23" s="18"/>
      <c r="AS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'"&amp;SUBSTITUTE(SUBSTITUTE(AD23, CHAR(13), ""),CHAR(10),"\n")&amp;IF(AE23&lt;&gt;"", "', textAdditional: '"&amp;SUBSTITUTE(SUBSTITUTE(AE23, CHAR(13), ""),CHAR(10),"\n"), "")&amp;"', textZh: '"&amp;SUBSTITUTE(SUBSTITUTE(SUBSTITUTE(AF23, CHAR(13), ""),CHAR(10),"\n"),"'","\'")&amp;"', textZhG1: '"&amp;SUBSTITUTE(SUBSTITUTE(SUBSTITUTE(AH23, CHAR(13), ""),CHAR(10),"\n"),"'","\'")&amp;IF(AG23&lt;&gt;"", "', textZhAdditional: '"&amp;SUBSTITUTE(SUBSTITUTE(AG23, CHAR(13), ""),CHAR(10),"\n"), "")&amp;IF(AI23&lt;&gt;"", "', textZhG1Additional: '"&amp;SUBSTITUTE(SUBSTITUTE(AI23, CHAR(13), ""),CHAR(10),"\n"), "")&amp;"', textKo: '"&amp;SUBSTITUTE(SUBSTITUTE(SUBSTITUTE(AJ23, CHAR(13), ""),CHAR(10),"\n"),"'","\'")&amp;IF(AK23&lt;&gt;"", "', textKoAdditional: '"&amp;SUBSTITUTE(SUBSTITUTE(AK23, CHAR(13), ""),CHAR(10),"\n"), "")&amp;"', textEn: '"&amp;SUBSTITUTE(SUBSTITUTE(SUBSTITUTE(AL23, CHAR(13), ""),CHAR(10),"\n"),"'","\'")&amp;IF(AM23&lt;&gt;"", "', textEnAdditional: '"&amp;SUBSTITUTE(SUBSTITUTE(AM23, CHAR(13), ""),CHAR(10),"\n"), "")&amp;"'"&amp;IF(AB23="○",", sealable: true","")&amp;IF(AC23="○",", removable: true","")&amp;"}")</f>
        <v/>
      </c>
      <c r="AT23" s="5" t="str">
        <f t="shared" si="4"/>
        <v/>
      </c>
      <c r="AU23" s="6" t="str">
        <f t="shared" si="5"/>
        <v/>
      </c>
    </row>
    <row r="24" spans="1:47">
      <c r="A24" s="16"/>
      <c r="B24" s="16"/>
      <c r="C24" s="16"/>
      <c r="D24" s="16"/>
      <c r="E24" s="16"/>
      <c r="F24" s="16"/>
      <c r="G24" s="10"/>
      <c r="H24" s="10"/>
      <c r="I24" s="17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8"/>
      <c r="V24" s="16"/>
      <c r="W24" s="18"/>
      <c r="X24" s="16"/>
      <c r="Y24" s="16"/>
      <c r="Z24" s="16"/>
      <c r="AA24" s="16"/>
      <c r="AB24" s="16"/>
      <c r="AC24" s="16"/>
      <c r="AD24" s="21"/>
      <c r="AE24" s="21"/>
      <c r="AF24" s="13"/>
      <c r="AG24" s="19"/>
      <c r="AH24" s="13"/>
      <c r="AI24" s="19"/>
      <c r="AJ24" s="21"/>
      <c r="AK24" s="19"/>
      <c r="AL24" s="21"/>
      <c r="AM24" s="19"/>
      <c r="AN24" s="18"/>
      <c r="AO24" s="18"/>
      <c r="AP24" s="18"/>
      <c r="AQ24" s="18"/>
      <c r="AR24" s="18"/>
      <c r="AS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'"&amp;SUBSTITUTE(SUBSTITUTE(AD24, CHAR(13), ""),CHAR(10),"\n")&amp;IF(AE24&lt;&gt;"", "', textAdditional: '"&amp;SUBSTITUTE(SUBSTITUTE(AE24, CHAR(13), ""),CHAR(10),"\n"), "")&amp;"', textZh: '"&amp;SUBSTITUTE(SUBSTITUTE(SUBSTITUTE(AF24, CHAR(13), ""),CHAR(10),"\n"),"'","\'")&amp;"', textZhG1: '"&amp;SUBSTITUTE(SUBSTITUTE(SUBSTITUTE(AH24, CHAR(13), ""),CHAR(10),"\n"),"'","\'")&amp;IF(AG24&lt;&gt;"", "', textZhAdditional: '"&amp;SUBSTITUTE(SUBSTITUTE(AG24, CHAR(13), ""),CHAR(10),"\n"), "")&amp;IF(AI24&lt;&gt;"", "', textZhG1Additional: '"&amp;SUBSTITUTE(SUBSTITUTE(AI24, CHAR(13), ""),CHAR(10),"\n"), "")&amp;"', textKo: '"&amp;SUBSTITUTE(SUBSTITUTE(SUBSTITUTE(AJ24, CHAR(13), ""),CHAR(10),"\n"),"'","\'")&amp;IF(AK24&lt;&gt;"", "', textKoAdditional: '"&amp;SUBSTITUTE(SUBSTITUTE(AK24, CHAR(13), ""),CHAR(10),"\n"), "")&amp;"', textEn: '"&amp;SUBSTITUTE(SUBSTITUTE(SUBSTITUTE(AL24, CHAR(13), ""),CHAR(10),"\n"),"'","\'")&amp;IF(AM24&lt;&gt;"", "', textEnAdditional: '"&amp;SUBSTITUTE(SUBSTITUTE(AM24, CHAR(13), ""),CHAR(10),"\n"), "")&amp;"'"&amp;IF(AB24="○",", sealable: true","")&amp;IF(AC24="○",", removable: true","")&amp;"}")</f>
        <v/>
      </c>
      <c r="AT24" s="5" t="str">
        <f t="shared" si="4"/>
        <v/>
      </c>
      <c r="AU24" s="6" t="str">
        <f t="shared" si="5"/>
        <v/>
      </c>
    </row>
    <row r="25" spans="1:47">
      <c r="A25" s="16"/>
      <c r="B25" s="16"/>
      <c r="C25" s="16"/>
      <c r="D25" s="16"/>
      <c r="E25" s="16"/>
      <c r="F25" s="16"/>
      <c r="G25" s="10"/>
      <c r="H25" s="10"/>
      <c r="I25" s="17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8"/>
      <c r="X25" s="16"/>
      <c r="Y25" s="16"/>
      <c r="Z25" s="16"/>
      <c r="AA25" s="16"/>
      <c r="AB25" s="16"/>
      <c r="AC25" s="16"/>
      <c r="AD25" s="21"/>
      <c r="AE25" s="21"/>
      <c r="AF25" s="13"/>
      <c r="AG25" s="19"/>
      <c r="AH25" s="13"/>
      <c r="AI25" s="19"/>
      <c r="AJ25" s="21"/>
      <c r="AK25" s="19"/>
      <c r="AL25" s="21"/>
      <c r="AM25" s="19"/>
      <c r="AN25" s="18"/>
      <c r="AO25" s="18"/>
      <c r="AP25" s="18"/>
      <c r="AQ25" s="18"/>
      <c r="AR25" s="18"/>
      <c r="AS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'"&amp;SUBSTITUTE(SUBSTITUTE(AD25, CHAR(13), ""),CHAR(10),"\n")&amp;IF(AE25&lt;&gt;"", "', textAdditional: '"&amp;SUBSTITUTE(SUBSTITUTE(AE25, CHAR(13), ""),CHAR(10),"\n"), "")&amp;"', textZh: '"&amp;SUBSTITUTE(SUBSTITUTE(SUBSTITUTE(AF25, CHAR(13), ""),CHAR(10),"\n"),"'","\'")&amp;"', textZhG1: '"&amp;SUBSTITUTE(SUBSTITUTE(SUBSTITUTE(AH25, CHAR(13), ""),CHAR(10),"\n"),"'","\'")&amp;IF(AG25&lt;&gt;"", "', textZhAdditional: '"&amp;SUBSTITUTE(SUBSTITUTE(AG25, CHAR(13), ""),CHAR(10),"\n"), "")&amp;IF(AI25&lt;&gt;"", "', textZhG1Additional: '"&amp;SUBSTITUTE(SUBSTITUTE(AI25, CHAR(13), ""),CHAR(10),"\n"), "")&amp;"', textKo: '"&amp;SUBSTITUTE(SUBSTITUTE(SUBSTITUTE(AJ25, CHAR(13), ""),CHAR(10),"\n"),"'","\'")&amp;IF(AK25&lt;&gt;"", "', textKoAdditional: '"&amp;SUBSTITUTE(SUBSTITUTE(AK25, CHAR(13), ""),CHAR(10),"\n"), "")&amp;"', textEn: '"&amp;SUBSTITUTE(SUBSTITUTE(SUBSTITUTE(AL25, CHAR(13), ""),CHAR(10),"\n"),"'","\'")&amp;IF(AM25&lt;&gt;"", "', textEnAdditional: '"&amp;SUBSTITUTE(SUBSTITUTE(AM25, CHAR(13), ""),CHAR(10),"\n"), "")&amp;"'"&amp;IF(AB25="○",", sealable: true","")&amp;IF(AC25="○",", removable: true","")&amp;"}")</f>
        <v/>
      </c>
      <c r="AT25" s="5" t="str">
        <f t="shared" si="4"/>
        <v/>
      </c>
      <c r="AU25" s="6" t="str">
        <f t="shared" si="5"/>
        <v/>
      </c>
    </row>
    <row r="26" spans="1:47">
      <c r="A26" s="16"/>
      <c r="B26" s="16"/>
      <c r="C26" s="16"/>
      <c r="D26" s="16"/>
      <c r="E26" s="16"/>
      <c r="F26" s="16"/>
      <c r="G26" s="10"/>
      <c r="H26" s="10"/>
      <c r="I26" s="17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8"/>
      <c r="X26" s="16"/>
      <c r="Y26" s="16"/>
      <c r="Z26" s="16"/>
      <c r="AA26" s="16"/>
      <c r="AB26" s="16"/>
      <c r="AC26" s="16"/>
      <c r="AD26" s="21"/>
      <c r="AE26" s="21"/>
      <c r="AF26" s="13"/>
      <c r="AG26" s="19"/>
      <c r="AH26" s="13"/>
      <c r="AI26" s="19"/>
      <c r="AJ26" s="21"/>
      <c r="AK26" s="19"/>
      <c r="AL26" s="21"/>
      <c r="AM26" s="19"/>
      <c r="AN26" s="18"/>
      <c r="AO26" s="18"/>
      <c r="AP26" s="18"/>
      <c r="AQ26" s="18"/>
      <c r="AR26" s="18"/>
      <c r="AS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'"&amp;SUBSTITUTE(SUBSTITUTE(AD26, CHAR(13), ""),CHAR(10),"\n")&amp;IF(AE26&lt;&gt;"", "', textAdditional: '"&amp;SUBSTITUTE(SUBSTITUTE(AE26, CHAR(13), ""),CHAR(10),"\n"), "")&amp;"', textZh: '"&amp;SUBSTITUTE(SUBSTITUTE(SUBSTITUTE(AF26, CHAR(13), ""),CHAR(10),"\n"),"'","\'")&amp;"', textZhG1: '"&amp;SUBSTITUTE(SUBSTITUTE(SUBSTITUTE(AH26, CHAR(13), ""),CHAR(10),"\n"),"'","\'")&amp;IF(AG26&lt;&gt;"", "', textZhAdditional: '"&amp;SUBSTITUTE(SUBSTITUTE(AG26, CHAR(13), ""),CHAR(10),"\n"), "")&amp;IF(AI26&lt;&gt;"", "', textZhG1Additional: '"&amp;SUBSTITUTE(SUBSTITUTE(AI26, CHAR(13), ""),CHAR(10),"\n"), "")&amp;"', textKo: '"&amp;SUBSTITUTE(SUBSTITUTE(SUBSTITUTE(AJ26, CHAR(13), ""),CHAR(10),"\n"),"'","\'")&amp;IF(AK26&lt;&gt;"", "', textKoAdditional: '"&amp;SUBSTITUTE(SUBSTITUTE(AK26, CHAR(13), ""),CHAR(10),"\n"), "")&amp;"', textEn: '"&amp;SUBSTITUTE(SUBSTITUTE(SUBSTITUTE(AL26, CHAR(13), ""),CHAR(10),"\n"),"'","\'")&amp;IF(AM26&lt;&gt;"", "', textEnAdditional: '"&amp;SUBSTITUTE(SUBSTITUTE(AM26, CHAR(13), ""),CHAR(10),"\n"), "")&amp;"'"&amp;IF(AB26="○",", sealable: true","")&amp;IF(AC26="○",", removable: true","")&amp;"}")</f>
        <v/>
      </c>
      <c r="AT26" s="5" t="str">
        <f t="shared" si="4"/>
        <v/>
      </c>
      <c r="AU26" s="6" t="str">
        <f t="shared" si="5"/>
        <v/>
      </c>
    </row>
    <row r="27" spans="1:47">
      <c r="A27" s="16"/>
      <c r="B27" s="16"/>
      <c r="C27" s="16"/>
      <c r="D27" s="16"/>
      <c r="E27" s="16"/>
      <c r="F27" s="16"/>
      <c r="G27" s="10"/>
      <c r="H27" s="10"/>
      <c r="I27" s="17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8"/>
      <c r="X27" s="16"/>
      <c r="Y27" s="16"/>
      <c r="Z27" s="16"/>
      <c r="AA27" s="16"/>
      <c r="AB27" s="16"/>
      <c r="AC27" s="16"/>
      <c r="AD27" s="21"/>
      <c r="AE27" s="21"/>
      <c r="AF27" s="13"/>
      <c r="AG27" s="19"/>
      <c r="AH27" s="13"/>
      <c r="AI27" s="19"/>
      <c r="AJ27" s="21"/>
      <c r="AK27" s="19"/>
      <c r="AL27" s="21"/>
      <c r="AM27" s="19"/>
      <c r="AN27" s="18"/>
      <c r="AO27" s="18"/>
      <c r="AP27" s="18"/>
      <c r="AQ27" s="18"/>
      <c r="AR27" s="18"/>
      <c r="AS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'"&amp;SUBSTITUTE(SUBSTITUTE(AD27, CHAR(13), ""),CHAR(10),"\n")&amp;IF(AE27&lt;&gt;"", "', textAdditional: '"&amp;SUBSTITUTE(SUBSTITUTE(AE27, CHAR(13), ""),CHAR(10),"\n"), "")&amp;"', textZh: '"&amp;SUBSTITUTE(SUBSTITUTE(SUBSTITUTE(AF27, CHAR(13), ""),CHAR(10),"\n"),"'","\'")&amp;"', textZhG1: '"&amp;SUBSTITUTE(SUBSTITUTE(SUBSTITUTE(AH27, CHAR(13), ""),CHAR(10),"\n"),"'","\'")&amp;IF(AG27&lt;&gt;"", "', textZhAdditional: '"&amp;SUBSTITUTE(SUBSTITUTE(AG27, CHAR(13), ""),CHAR(10),"\n"), "")&amp;IF(AI27&lt;&gt;"", "', textZhG1Additional: '"&amp;SUBSTITUTE(SUBSTITUTE(AI27, CHAR(13), ""),CHAR(10),"\n"), "")&amp;"', textKo: '"&amp;SUBSTITUTE(SUBSTITUTE(SUBSTITUTE(AJ27, CHAR(13), ""),CHAR(10),"\n"),"'","\'")&amp;IF(AK27&lt;&gt;"", "', textKoAdditional: '"&amp;SUBSTITUTE(SUBSTITUTE(AK27, CHAR(13), ""),CHAR(10),"\n"), "")&amp;"', textEn: '"&amp;SUBSTITUTE(SUBSTITUTE(SUBSTITUTE(AL27, CHAR(13), ""),CHAR(10),"\n"),"'","\'")&amp;IF(AM27&lt;&gt;"", "', textEnAdditional: '"&amp;SUBSTITUTE(SUBSTITUTE(AM27, CHAR(13), ""),CHAR(10),"\n"), "")&amp;"'"&amp;IF(AB27="○",", sealable: true","")&amp;IF(AC27="○",", removable: true","")&amp;"}")</f>
        <v/>
      </c>
      <c r="AT27" s="5" t="str">
        <f t="shared" si="4"/>
        <v/>
      </c>
      <c r="AU27" s="6" t="str">
        <f t="shared" si="5"/>
        <v/>
      </c>
    </row>
    <row r="28" spans="1:47">
      <c r="I28" s="23"/>
    </row>
    <row r="29" spans="1:47">
      <c r="I29" s="23"/>
    </row>
    <row r="30" spans="1:47">
      <c r="I30" s="23"/>
    </row>
    <row r="31" spans="1:47">
      <c r="I31" s="23"/>
    </row>
    <row r="32" spans="1:47">
      <c r="I32" s="23"/>
    </row>
    <row r="33" spans="9:9">
      <c r="I33" s="23"/>
    </row>
    <row r="34" spans="9:9">
      <c r="I34" s="23"/>
    </row>
    <row r="35" spans="9:9">
      <c r="I35" s="23"/>
    </row>
    <row r="36" spans="9:9">
      <c r="I36" s="23"/>
    </row>
    <row r="37" spans="9:9">
      <c r="I37" s="23"/>
    </row>
    <row r="38" spans="9:9">
      <c r="I38" s="23"/>
    </row>
    <row r="39" spans="9:9">
      <c r="I39" s="23"/>
    </row>
    <row r="40" spans="9:9">
      <c r="I40" s="23"/>
    </row>
    <row r="41" spans="9:9">
      <c r="I41" s="23"/>
    </row>
    <row r="42" spans="9:9">
      <c r="I42" s="23"/>
    </row>
    <row r="43" spans="9:9">
      <c r="I43" s="23"/>
    </row>
    <row r="44" spans="9:9">
      <c r="I44" s="23"/>
    </row>
    <row r="45" spans="9:9">
      <c r="I45" s="23"/>
    </row>
    <row r="46" spans="9:9">
      <c r="I46" s="23"/>
    </row>
    <row r="47" spans="9:9">
      <c r="I47" s="23"/>
    </row>
    <row r="48" spans="9:9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6" t="s">
        <v>69</v>
      </c>
      <c r="C1" s="7"/>
      <c r="D1" s="7" t="s">
        <v>38</v>
      </c>
      <c r="E1" s="26" t="s">
        <v>70</v>
      </c>
    </row>
    <row r="2" spans="1:5" ht="13.5" customHeight="1">
      <c r="A2" s="7" t="s">
        <v>43</v>
      </c>
      <c r="B2" s="26" t="s">
        <v>71</v>
      </c>
      <c r="C2" s="7"/>
      <c r="D2" s="7" t="s">
        <v>40</v>
      </c>
      <c r="E2" s="26" t="s">
        <v>72</v>
      </c>
    </row>
    <row r="3" spans="1:5" ht="13.5" customHeight="1">
      <c r="A3" s="7" t="s">
        <v>13</v>
      </c>
      <c r="B3" s="26" t="s">
        <v>73</v>
      </c>
      <c r="C3" s="7"/>
      <c r="D3" s="7" t="s">
        <v>44</v>
      </c>
      <c r="E3" s="26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6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6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6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2022-08-11T16:22:42Z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