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新幕シーズン9-2" sheetId="1" r:id="rId4"/>
    <sheet state="visible" name="マスタ" sheetId="2" r:id="rId5"/>
  </sheets>
  <definedNames/>
  <calcPr/>
  <extLst>
    <ext uri="GoogleSheetsCustomDataVersion2">
      <go:sheetsCustomData xmlns:go="http://customooxmlschemas.google.com/" r:id="rId6" roundtripDataChecksum="n09G7rYrxioYXNZJomcP2bJbKcbllcnvSnAXQPa8snM="/>
    </ext>
  </extLst>
</workbook>
</file>

<file path=xl/sharedStrings.xml><?xml version="1.0" encoding="utf-8"?>
<sst xmlns="http://schemas.openxmlformats.org/spreadsheetml/2006/main" count="210" uniqueCount="174">
  <si>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</si>
  <si>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</si>
  <si>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</si>
  <si>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</si>
  <si>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</si>
  <si>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</si>
  <si>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</si>
  <si>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</si>
  <si>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</si>
  <si>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</si>
  <si>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</si>
  <si>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</si>
  <si>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</si>
  <si>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</si>
  <si>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</si>
  <si>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</si>
  <si>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</si>
  <si>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</si>
  <si>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</si>
  <si>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</si>
  <si>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</si>
  <si>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</si>
  <si>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</si>
  <si>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生育</t>
  </si>
  <si>
    <t>消費</t>
  </si>
  <si>
    <t>偽証</t>
  </si>
  <si>
    <t>封印</t>
  </si>
  <si>
    <t>取り除く</t>
  </si>
  <si>
    <t>投資券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</si>
  <si>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</si>
  <si>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</si>
  <si>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</si>
  <si>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</si>
  <si>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</si>
  <si>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テキスト補足（中国語G1）</t>
  </si>
  <si>
    <t>テキスト（韓国語）</t>
  </si>
  <si>
    <t>テキスト補足（韓国語）</t>
  </si>
  <si>
    <t>テキスト（英語）</t>
  </si>
  <si>
    <t>テキスト補足（英語）</t>
  </si>
  <si>
    <t>（開）（中国語）</t>
  </si>
  <si>
    <t>（開）（中国語G1）</t>
  </si>
  <si>
    <t>（開）（韓国語）</t>
  </si>
  <si>
    <t>（開）（英語）</t>
  </si>
  <si>
    <t>01-yurina-o-n-5</t>
  </si>
  <si>
    <t>yurina</t>
  </si>
  <si>
    <t>体捌き</t>
  </si>
  <si>
    <t>たいさばき</t>
  </si>
  <si>
    <t>身法</t>
  </si>
  <si>
    <t>몸놀림</t>
  </si>
  <si>
    <t>通常札</t>
  </si>
  <si>
    <t>行動</t>
  </si>
  <si>
    <t>このターンにあなたが次に行う《攻撃》は距離拡大（遠1）を得る。
あなたのライフが相手のライフよりも小さいならば、基本動作を2回まで行う。</t>
  </si>
  <si>
    <t>本回合你的下一次《攻击》获得距离扩大（远1）。
自命小于敌命时，进行最多2次基本动作。</t>
  </si>
  <si>
    <t>이번 턴에 당신이 수행하는 다음번 《공격》은 거리확대(원1)을 얻는다.
당신의 라이프가 상대의 라이프보다 적다면, 기본행동을 2회까지 수행한다.</t>
  </si>
  <si>
    <t>06-yukihi-o-n-5</t>
  </si>
  <si>
    <t>yukihi</t>
  </si>
  <si>
    <t>かさまわし</t>
  </si>
  <si>
    <t>舞伞</t>
  </si>
  <si>
    <t>伞飞转</t>
  </si>
  <si>
    <t>우산 돌리기</t>
  </si>
  <si>
    <t>Wield</t>
  </si>
  <si>
    <t>傘の開閉を行う。その後、ダスト→自オーラ：1
【常時】あなたが傘の開閉を行った時、このカードを手札から公開してもよい。そうした場合、 ダスト→自オーラ：1</t>
  </si>
  <si>
    <t>进行伞的开合操作。之后：虚→1→自装
【常时】当你进行伞的开合操作时，你可以从手牌中展示此牌。若如此做，则：虚→1→自装</t>
  </si>
  <si>
    <r>
      <rPr>
        <rFont val="MS PGothic"/>
        <color rgb="FF0032FF"/>
        <sz val="11.0"/>
      </rPr>
      <t xml:space="preserve">우산의 개폐를 수행한다. 그 후,
더스트→오라(자신):1
</t>
    </r>
    <r>
      <rPr>
        <rFont val="Arial"/>
        <color rgb="FF000000"/>
        <sz val="11.0"/>
      </rPr>
      <t xml:space="preserve">
 </t>
    </r>
    <r>
      <rPr>
        <rFont val="MS PGothic"/>
        <color rgb="FF000000"/>
        <sz val="11.0"/>
      </rPr>
      <t>【상시】당신이 우산의 개폐를 행했을 때</t>
    </r>
    <r>
      <rPr>
        <rFont val="Arial"/>
        <color rgb="FF000000"/>
        <sz val="11.0"/>
      </rPr>
      <t>, </t>
    </r>
    <r>
      <rPr>
        <rFont val="MS PGothic"/>
        <color rgb="FF000000"/>
        <sz val="11.0"/>
      </rPr>
      <t>이 카드를 손패에서 공개해도 좋다</t>
    </r>
    <r>
      <rPr>
        <rFont val="Arial"/>
        <color rgb="FF000000"/>
        <sz val="11.0"/>
      </rPr>
      <t xml:space="preserve">. </t>
    </r>
    <r>
      <rPr>
        <rFont val="MS PGothic"/>
        <color rgb="FF000000"/>
        <sz val="11.0"/>
      </rPr>
      <t>그럴 경우</t>
    </r>
    <r>
      <rPr>
        <rFont val="Arial"/>
        <color rgb="FF000000"/>
        <sz val="11.0"/>
      </rPr>
      <t xml:space="preserve">, </t>
    </r>
    <r>
      <rPr>
        <rFont val="MS PGothic"/>
        <color rgb="FF000000"/>
        <sz val="11.0"/>
      </rPr>
      <t>더스트→자신 오라：</t>
    </r>
    <r>
      <rPr>
        <rFont val="Arial"/>
        <color rgb="FF000000"/>
        <sz val="11.0"/>
      </rPr>
      <t>1</t>
    </r>
  </si>
  <si>
    <r>
      <rPr>
        <rFont val="宋体"/>
        <i/>
        <color rgb="FF0032FF"/>
        <sz val="10.0"/>
      </rPr>
      <t xml:space="preserve">○○○
</t>
    </r>
    <r>
      <rPr>
        <rFont val="宋体"/>
        <i/>
        <color rgb="FF0032FF"/>
        <sz val="10.0"/>
      </rPr>
      <t xml:space="preserve">
</t>
    </r>
    <r>
      <rPr>
        <rFont val="宋体"/>
        <b/>
        <i val="0"/>
        <color rgb="FF0032FF"/>
        <sz val="10.0"/>
      </rPr>
      <t>Forced:</t>
    </r>
    <r>
      <rPr>
        <rFont val="宋体"/>
        <i val="0"/>
        <color rgb="FF0032FF"/>
        <sz val="10.0"/>
      </rPr>
      <t xml:space="preserve"> Whenever you open or close your umbrella, you may reveal this card from your hand and:
</t>
    </r>
    <r>
      <rPr>
        <rFont val="宋体"/>
        <b/>
        <i val="0"/>
        <color rgb="FF0032FF"/>
        <sz val="10.0"/>
      </rPr>
      <t>Shadow (1)→ Your Aura</t>
    </r>
  </si>
  <si>
    <t>08-hagane-o-s-4</t>
  </si>
  <si>
    <t>hagane</t>
  </si>
  <si>
    <t>大山脈リスペクト</t>
  </si>
  <si>
    <t>だいさんみゃくリスペクト</t>
  </si>
  <si>
    <t>大山脉RESPECT</t>
  </si>
  <si>
    <t>大山脉·转限</t>
  </si>
  <si>
    <t>대산맥 리스펙트</t>
  </si>
  <si>
    <t>Grand Sierra Respect</t>
  </si>
  <si>
    <t>切札</t>
  </si>
  <si>
    <t>3</t>
  </si>
  <si>
    <t>遠心 
あなたと相手の山札を全て捨て札にする。
このターンの終了フェイズに山札を再構成する。
あなたの捨て札にある異なる《全力》でないカードを2枚まで選び、任意の順番で使用する。</t>
  </si>
  <si>
    <t>远心
弃掉你和对手的全部牌库。
在本回合结束步骤重铸牌库。
从你的弃牌区选择至多2张不同的非《全力》的牌，以任意顺序使用它们。</t>
  </si>
  <si>
    <r>
      <rPr>
        <rFont val="MS PGothic"/>
        <color rgb="FF000000"/>
        <sz val="11.0"/>
      </rPr>
      <t xml:space="preserve">원심 
</t>
    </r>
    <r>
      <rPr>
        <rFont val="SimSun"/>
        <color rgb="FF0032FF"/>
        <sz val="9.0"/>
      </rPr>
      <t xml:space="preserve">당신과 상대의 패산을 모두 버림패로 보낸다.
이 턴의 종료 페이즈에 패산을 재구성한다.
</t>
    </r>
    <r>
      <rPr>
        <rFont val="MS PGothic"/>
        <color rgb="FF000000"/>
        <sz val="11.0"/>
      </rPr>
      <t xml:space="preserve"> 당신의 버림패에 있는 다른 《전력》이 아닌 카드를 2장까지 골라, 임의의 순서로 사용한다.</t>
    </r>
  </si>
  <si>
    <r>
      <rPr>
        <rFont val="宋体"/>
        <b/>
        <i/>
        <color theme="1"/>
        <sz val="10.0"/>
      </rPr>
      <t xml:space="preserve">Centrifuge
</t>
    </r>
    <r>
      <rPr>
        <rFont val="SimSun"/>
        <b val="0"/>
        <i val="0"/>
        <color rgb="FF0032FF"/>
        <sz val="9.0"/>
      </rPr>
      <t xml:space="preserve">
○○○
○○○
</t>
    </r>
    <r>
      <rPr>
        <rFont val="宋体"/>
        <b val="0"/>
        <i val="0"/>
        <color theme="1"/>
        <sz val="10.0"/>
      </rPr>
      <t xml:space="preserve">
Choose up to two non-Throughout cards in your played pile. Play the chosen cards in any order.</t>
    </r>
  </si>
  <si>
    <t>11-thallya-o-n-2</t>
  </si>
  <si>
    <t>thallya</t>
  </si>
  <si>
    <t>Waving Edge</t>
  </si>
  <si>
    <t>ウェービングエッジ</t>
  </si>
  <si>
    <t>跃动突击</t>
  </si>
  <si>
    <t>攻撃</t>
  </si>
  <si>
    <t>1-4</t>
  </si>
  <si>
    <t>3/1</t>
  </si>
  <si>
    <t>燃焼 
【攻撃後】基本動作を1回まで行い、騎動を行う。</t>
  </si>
  <si>
    <t>燃烧
【攻击后】进行最多1次基本动作，进行骑动。</t>
  </si>
  <si>
    <r>
      <rPr>
        <rFont val="MS PGothic"/>
        <color rgb="FF000000"/>
        <sz val="11.0"/>
      </rPr>
      <t>연소 
 【공격후】</t>
    </r>
    <r>
      <rPr>
        <rFont val="SimSun"/>
        <color rgb="FF0032FF"/>
        <sz val="9.0"/>
      </rPr>
      <t>기본동작을 1회까지 수행한 뒤, 기동을 수행한다.</t>
    </r>
  </si>
  <si>
    <r>
      <rPr>
        <rFont val="宋体"/>
        <b/>
        <i/>
        <color theme="1"/>
        <sz val="10.0"/>
      </rPr>
      <t xml:space="preserve">Combust
</t>
    </r>
    <r>
      <rPr>
        <rFont val="宋体"/>
        <b/>
        <i val="0"/>
        <color theme="1"/>
        <sz val="10.0"/>
      </rPr>
      <t xml:space="preserve">After Attack: </t>
    </r>
    <r>
      <rPr>
        <rFont val="SimSun"/>
        <b val="0"/>
        <i val="0"/>
        <color rgb="FF0032FF"/>
        <sz val="9.0"/>
      </rPr>
      <t>○○</t>
    </r>
  </si>
  <si>
    <t>11-thallya-o-s-3</t>
  </si>
  <si>
    <t>Thallya's Masterpiece</t>
  </si>
  <si>
    <t>サリヤズ　マスターピース</t>
  </si>
  <si>
    <t>萨莉娅的绝技</t>
  </si>
  <si>
    <t>付与</t>
  </si>
  <si>
    <t>2</t>
  </si>
  <si>
    <t>【展開中】あなたが造花結晶を燃焼させるならば、マシンから燃焼済に移動させるのではなく、燃焼済からマシンに移動させる。
（燃焼済の造花結晶が不足していたら燃焼できない）</t>
  </si>
  <si>
    <t>【展开中】你燃烧造花结晶时，不是从引擎往已燃烧移动，而是从已燃烧往引擎移动。
（已燃烧的造花结晶不足的话则无法燃烧）</t>
  </si>
  <si>
    <t>【전개중】당신이 조화결정을 연소시킬 때마다, 머신의 조화결정을 연소됨으로 이동시키는 대신 연소된 조화결정을 머신으로 이동시킨다.
(연소됨 상태의 조화결정이 부족하다면 연소할 수 없다.)</t>
  </si>
  <si>
    <t>12-raira-o-n-6</t>
  </si>
  <si>
    <t>raira</t>
  </si>
  <si>
    <t>呼び声</t>
  </si>
  <si>
    <t>よびごえ</t>
  </si>
  <si>
    <t>呼声</t>
  </si>
  <si>
    <t>吼叫</t>
  </si>
  <si>
    <t>울부짖기</t>
  </si>
  <si>
    <t>Roar</t>
  </si>
  <si>
    <t>全力</t>
  </si>
  <si>
    <t>以下から1つを選ぶ。
・相手を畏縮させ、風神ゲージと雷神ゲージを1ずつ上げる。
・雷神ゲージを2倍にする。
その後、風神ゲージか雷神ゲージが7以上ならば、攻撃『適正距離0-10、1/-』を行い、基本動作を2回まで行う。</t>
  </si>
  <si>
    <t>选择一项：
●令对手畏缩，风神槽与雷神槽的值各增加1；
●雷神槽的值加倍。
这之后，风神槽或雷神槽有7或以上的话，进行一次“攻击距离0-10 伤害1/-”的攻击，进行最多2次基本动作。</t>
  </si>
  <si>
    <t>아래에서 1가지를 선택한다.
상대를 위축시키고, 풍신 게이지와 뇌신 게이지를 1씩 올린다.
뇌신 게이지를 2배로 만든다.
그 후, 풍신 게이지 또는 뇌신 게이지가 7 이상이라면, 공격 『적정거리 0-10, 1/-』을 수행한 뒤, 기본행동을 2회까지 수행한다.</t>
  </si>
  <si>
    <t>14-honoka-o-n-1-ex2</t>
  </si>
  <si>
    <t>honoka</t>
  </si>
  <si>
    <t>突撃霊式</t>
  </si>
  <si>
    <t>とつげきれいしき</t>
  </si>
  <si>
    <t>突击灵式</t>
  </si>
  <si>
    <t>돌격령식</t>
  </si>
  <si>
    <t>Destructive Spirit Rite</t>
  </si>
  <si>
    <t>○</t>
  </si>
  <si>
    <t>14-honoka-o-n-1-ex1</t>
  </si>
  <si>
    <t>14-honoka-o-n-1-ex3</t>
  </si>
  <si>
    <t>5</t>
  </si>
  <si>
    <t>3/2</t>
  </si>
  <si>
    <t>対応不可（通常札）
【攻撃後】開花-この「突撃霊式」を追加札の「神霊ヲウカ」と交換してもよい。そうした場合、その「神霊ヲウカ」を山札の底に置いてもよい。交換したならば、ダスト→自ライフ：1</t>
  </si>
  <si>
    <t>不可被对应（通常牌）
【攻击后】开花～你可以将这张『突击灵式』与追加牌区的『神灵樱华』交换。若如此做，则你可以将『神灵樱华』置于你的牌库底。若进行了交换：
虚→1→自命</t>
  </si>
  <si>
    <r>
      <rPr>
        <rFont val="MS PGothic"/>
        <color rgb="FF000000"/>
        <sz val="10.0"/>
      </rPr>
      <t xml:space="preserve">대응불가(통상패)
【공격후】개화 - 이 『돌격령식』을 추가패의
『신령 오우카』와 교환할 수 있다.
그렇게 하면, 교환한 『신령 오우카』를 패산 맨 밑에 놓을 수 있다. </t>
    </r>
    <r>
      <rPr>
        <rFont val="MS PGothic"/>
        <color rgb="FF0032FF"/>
        <sz val="10.0"/>
      </rPr>
      <t>교환하였다면,
더스트→라이프(자신):1</t>
    </r>
  </si>
  <si>
    <r>
      <rPr>
        <rFont val="ＭＳ Ｐゴシック"/>
        <color rgb="FF000000"/>
        <sz val="10.0"/>
      </rPr>
      <t xml:space="preserve">No Reactions (Normal)
</t>
    </r>
    <r>
      <rPr>
        <rFont val="宋体"/>
        <b/>
        <i/>
        <color rgb="FF000000"/>
        <sz val="10.0"/>
      </rPr>
      <t>After Attack: Bloom - You may exchange this card with your set aside "Divine Spirit: Ouka". If you do, you may put that card on the bottom of your deck.</t>
    </r>
    <r>
      <rPr>
        <rFont val="MS PGothic"/>
        <color rgb="FF0032FF"/>
        <sz val="10.0"/>
      </rPr>
      <t>○○</t>
    </r>
  </si>
  <si>
    <t>22-renri-a1-n-5</t>
  </si>
  <si>
    <t>renri</t>
  </si>
  <si>
    <t>A1</t>
  </si>
  <si>
    <t>22-renri-o-n-6</t>
  </si>
  <si>
    <t>神授</t>
  </si>
  <si>
    <t>しんじゅ</t>
  </si>
  <si>
    <t>신수</t>
  </si>
  <si>
    <t>Divine Gift</t>
  </si>
  <si>
    <t xml:space="preserve">（このカードは使用しても効果はない）
【常時】山札を再構成する直前にこのカードが捨て札にあるならば、 この「神授」を山札の上に置いてもよい。そうした場合、この「神授」を遺物にある通常札1枚と交換する。
</t>
  </si>
  <si>
    <t>（使用済み領域に出し、右クリックすることで効果を発動可能）</t>
  </si>
  <si>
    <t>（使用此牌没有任何效果）
【常时】在重铸牌库前弃牌中有这张「神授」的话，可以将此「神授」置于牌库顶，若如此做，那之后将将此「神授」和遗物中的1张通常牌交换。</t>
  </si>
  <si>
    <t>（移动到已使用区域并右键就可以发动效果）</t>
  </si>
  <si>
    <t>(이 카드는 사용해도 효과가 없다.)
【상시】패산을 재구성하기 직전에 이 「신수」가 버림패에 있다면, 이 「신수」를 패산 위에 놓아도 된다. 그렇게 했다면, 이「신수」를 유물에 있는 통상패 한 장과 교환한다.</t>
  </si>
  <si>
    <t>（사용됨 영역에서 꺼내서 우클릭으로 효과 발동 가능）</t>
  </si>
  <si>
    <t>(You can activate the effect by placing it in a used area and right-clicking.)</t>
  </si>
  <si>
    <t>23-akina-o-n-2</t>
  </si>
  <si>
    <t>akina</t>
  </si>
  <si>
    <t>恫喝</t>
  </si>
  <si>
    <t>どうかつ</t>
  </si>
  <si>
    <t>恫吓</t>
  </si>
  <si>
    <t>공갈</t>
  </si>
  <si>
    <t>Browbeat</t>
  </si>
  <si>
    <t>4</t>
  </si>
  <si>
    <t>-/0</t>
  </si>
  <si>
    <t>投資券
【常時】あなたの資本が相手の資本より大きいならば、この《攻撃》は+0/+1となる。</t>
  </si>
  <si>
    <t>投资券
【常时】你的资本比对手的资本更多的话，此攻击得+0/+1。</t>
  </si>
  <si>
    <r>
      <rPr>
        <rFont val="MS PGothic"/>
        <color rgb="FF000000"/>
        <sz val="10.0"/>
      </rPr>
      <t xml:space="preserve"> </t>
    </r>
    <r>
      <rPr>
        <rFont val="Malgun Gothic Semilight"/>
        <color rgb="FF000000"/>
        <sz val="10.0"/>
      </rPr>
      <t xml:space="preserve">투자권
</t>
    </r>
    <r>
      <rPr>
        <rFont val="MS PGothic"/>
        <color rgb="FF000000"/>
        <sz val="10.0"/>
      </rPr>
      <t>【</t>
    </r>
    <r>
      <rPr>
        <rFont val="Malgun Gothic Semilight"/>
        <color rgb="FF000000"/>
        <sz val="10.0"/>
      </rPr>
      <t>상시</t>
    </r>
    <r>
      <rPr>
        <rFont val="MS PGothic"/>
        <color rgb="FF000000"/>
        <sz val="10.0"/>
      </rPr>
      <t xml:space="preserve">】 </t>
    </r>
    <r>
      <rPr>
        <rFont val="Malgun Gothic Semilight"/>
        <color rgb="FF000000"/>
        <sz val="10.0"/>
      </rPr>
      <t>당신의</t>
    </r>
    <r>
      <rPr>
        <rFont val="MS PGothic"/>
        <color rgb="FF000000"/>
        <sz val="10.0"/>
      </rPr>
      <t xml:space="preserve"> </t>
    </r>
    <r>
      <rPr>
        <rFont val="Malgun Gothic Semilight"/>
        <color rgb="FF000000"/>
        <sz val="10.0"/>
      </rPr>
      <t>자본이</t>
    </r>
    <r>
      <rPr>
        <rFont val="MS PGothic"/>
        <color rgb="FF000000"/>
        <sz val="10.0"/>
      </rPr>
      <t xml:space="preserve"> </t>
    </r>
    <r>
      <rPr>
        <rFont val="Malgun Gothic Semilight"/>
        <color rgb="FF000000"/>
        <sz val="10.0"/>
      </rPr>
      <t>상대의</t>
    </r>
    <r>
      <rPr>
        <rFont val="MS PGothic"/>
        <color rgb="FF000000"/>
        <sz val="10.0"/>
      </rPr>
      <t xml:space="preserve"> </t>
    </r>
    <r>
      <rPr>
        <rFont val="Malgun Gothic Semilight"/>
        <color rgb="FF000000"/>
        <sz val="10.0"/>
      </rPr>
      <t>자본보다</t>
    </r>
    <r>
      <rPr>
        <rFont val="MS PGothic"/>
        <color rgb="FF000000"/>
        <sz val="10.0"/>
      </rPr>
      <t xml:space="preserve"> </t>
    </r>
    <r>
      <rPr>
        <rFont val="Malgun Gothic Semilight"/>
        <color rgb="FF000000"/>
        <sz val="10.0"/>
      </rPr>
      <t>크다면</t>
    </r>
    <r>
      <rPr>
        <rFont val="MS PGothic"/>
        <color rgb="FF000000"/>
        <sz val="10.0"/>
      </rPr>
      <t xml:space="preserve">, </t>
    </r>
    <r>
      <rPr>
        <rFont val="Malgun Gothic Semilight"/>
        <color rgb="FF000000"/>
        <sz val="10.0"/>
      </rPr>
      <t>이</t>
    </r>
    <r>
      <rPr>
        <rFont val="MS PGothic"/>
        <color rgb="FF000000"/>
        <sz val="10.0"/>
      </rPr>
      <t xml:space="preserve"> 《</t>
    </r>
    <r>
      <rPr>
        <rFont val="Malgun Gothic Semilight"/>
        <color rgb="FF000000"/>
        <sz val="10.0"/>
      </rPr>
      <t>공격</t>
    </r>
    <r>
      <rPr>
        <rFont val="MS PGothic"/>
        <color rgb="FF000000"/>
        <sz val="10.0"/>
      </rPr>
      <t>》</t>
    </r>
    <r>
      <rPr>
        <rFont val="Malgun Gothic Semilight"/>
        <color rgb="FF000000"/>
        <sz val="10.0"/>
      </rPr>
      <t>은</t>
    </r>
    <r>
      <rPr>
        <rFont val="MS PGothic"/>
        <color rgb="FF000000"/>
        <sz val="10.0"/>
      </rPr>
      <t xml:space="preserve"> +0/+1 </t>
    </r>
    <r>
      <rPr>
        <rFont val="Malgun Gothic Semilight"/>
        <color rgb="FF000000"/>
        <sz val="10.0"/>
      </rPr>
      <t>된다</t>
    </r>
    <r>
      <rPr>
        <rFont val="MS PGothic"/>
        <color rgb="FF000000"/>
        <sz val="10.0"/>
      </rPr>
      <t>.</t>
    </r>
  </si>
  <si>
    <t>Investment
Forced: If you have more funds than your opponent, this attack gains +0/+1.</t>
  </si>
  <si>
    <t>normal</t>
  </si>
  <si>
    <t>attack</t>
  </si>
  <si>
    <t>special</t>
  </si>
  <si>
    <t>action</t>
  </si>
  <si>
    <t>extra</t>
  </si>
  <si>
    <t>不定</t>
  </si>
  <si>
    <t>variable</t>
  </si>
  <si>
    <t>transform</t>
  </si>
  <si>
    <t>対応</t>
  </si>
  <si>
    <t>reaction</t>
  </si>
  <si>
    <t>嵐</t>
  </si>
  <si>
    <t>storm</t>
  </si>
  <si>
    <t>fullpower</t>
  </si>
  <si>
    <t>兵員</t>
  </si>
  <si>
    <t>troop</t>
  </si>
  <si>
    <t>enhance</t>
  </si>
  <si>
    <t>構想</t>
  </si>
  <si>
    <t>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</si>
</sst>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MS PGothic"/>
      <scheme val="minor"/>
    </font>
    <font>
      <sz val="10.0"/>
      <color rgb="FF000000"/>
      <name val="MS PGothic"/>
    </font>
    <font>
      <sz val="9.0"/>
      <color rgb="FF000000"/>
      <name val="MS PGothic"/>
    </font>
    <font>
      <sz val="11.0"/>
      <color rgb="FF000000"/>
      <name val="MS PGothic"/>
    </font>
    <font>
      <sz val="10.0"/>
      <color rgb="FF000000"/>
      <name val="Dotum"/>
    </font>
    <font>
      <sz val="9.0"/>
      <color rgb="FF000000"/>
      <name val="SimSun"/>
    </font>
    <font>
      <sz val="10.0"/>
      <color rgb="FF000000"/>
      <name val="SimSun"/>
    </font>
    <font>
      <sz val="10.0"/>
      <color theme="1"/>
      <name val="MS PGothic"/>
    </font>
    <font>
      <b/>
      <i/>
      <sz val="10.0"/>
      <color rgb="FF000000"/>
      <name val="MS PGothic"/>
    </font>
    <font>
      <sz val="9.0"/>
      <color rgb="FF0000FF"/>
      <name val="ＭＳ ゴシック"/>
    </font>
    <font>
      <sz val="9.0"/>
      <color rgb="FFC0504D"/>
      <name val="ＭＳ ゴシック"/>
    </font>
    <font>
      <sz val="9.0"/>
      <color rgb="FF77933C"/>
      <name val="ＭＳ ゴシック"/>
    </font>
    <font>
      <sz val="11.0"/>
      <color rgb="FF000000"/>
      <name val="SimSun"/>
    </font>
    <font>
      <sz val="10.0"/>
      <color rgb="FF000000"/>
      <name val="Arial"/>
    </font>
    <font>
      <sz val="11.0"/>
      <color rgb="FF0032FF"/>
      <name val="MS PGothic"/>
    </font>
    <font>
      <i/>
      <sz val="10.0"/>
      <color rgb="FF0032FF"/>
      <name val="SimSun"/>
    </font>
    <font>
      <b/>
      <i/>
      <sz val="10.0"/>
      <color theme="1"/>
      <name val="SimSun"/>
    </font>
    <font>
      <sz val="10.0"/>
      <color rgb="FF4F81BD"/>
      <name val="MS PGothic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D7"/>
        <bgColor rgb="FFFFFFD7"/>
      </patternFill>
    </fill>
    <fill>
      <patternFill patternType="solid">
        <fgColor rgb="FFFFFFCC"/>
        <bgColor rgb="FFFFFFCC"/>
      </patternFill>
    </fill>
  </fills>
  <borders count="3">
    <border/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center" wrapText="0"/>
    </xf>
    <xf borderId="0" fillId="0" fontId="2" numFmtId="49" xfId="0" applyAlignment="1" applyFont="1" applyNumberFormat="1">
      <alignment shrinkToFit="0" vertical="top" wrapText="0"/>
    </xf>
    <xf borderId="1" fillId="2" fontId="1" numFmtId="49" xfId="0" applyAlignment="1" applyBorder="1" applyFill="1" applyFont="1" applyNumberFormat="1">
      <alignment shrinkToFit="0" vertical="center" wrapText="0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1" fillId="3" fontId="1" numFmtId="49" xfId="0" applyAlignment="1" applyBorder="1" applyFill="1" applyFont="1" applyNumberFormat="1">
      <alignment readingOrder="0" shrinkToFit="0" vertical="center" wrapText="0"/>
    </xf>
    <xf borderId="1" fillId="3" fontId="4" numFmtId="49" xfId="0" applyAlignment="1" applyBorder="1" applyFont="1" applyNumberFormat="1">
      <alignment readingOrder="0" shrinkToFit="0" vertical="center" wrapText="0"/>
    </xf>
    <xf borderId="1" fillId="3" fontId="1" numFmtId="49" xfId="0" applyAlignment="1" applyBorder="1" applyFont="1" applyNumberFormat="1">
      <alignment shrinkToFit="0" vertical="center" wrapText="0"/>
    </xf>
    <xf borderId="0" fillId="0" fontId="5" numFmtId="49" xfId="0" applyAlignment="1" applyFont="1" applyNumberFormat="1">
      <alignment shrinkToFit="0" vertical="top" wrapText="1"/>
    </xf>
    <xf borderId="0" fillId="0" fontId="6" numFmtId="0" xfId="0" applyAlignment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bottom" wrapText="1"/>
    </xf>
    <xf borderId="1" fillId="3" fontId="1" numFmtId="49" xfId="0" applyAlignment="1" applyBorder="1" applyFont="1" applyNumberFormat="1">
      <alignment readingOrder="0" shrinkToFit="0" vertical="center" wrapText="1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0" fillId="0" fontId="11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0" fontId="5" numFmtId="49" xfId="0" applyAlignment="1" applyFont="1" applyNumberFormat="1">
      <alignment shrinkToFit="0" vertical="top" wrapText="0"/>
    </xf>
    <xf borderId="0" fillId="0" fontId="13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1"/>
    </xf>
    <xf borderId="2" fillId="0" fontId="3" numFmtId="49" xfId="0" applyAlignment="1" applyBorder="1" applyFont="1" applyNumberFormat="1">
      <alignment shrinkToFit="0" vertical="center" wrapText="1"/>
    </xf>
    <xf borderId="2" fillId="4" fontId="14" numFmtId="0" xfId="0" applyAlignment="1" applyBorder="1" applyFill="1" applyFont="1">
      <alignment readingOrder="0" shrinkToFit="0" vertical="center" wrapText="1"/>
    </xf>
    <xf borderId="1" fillId="4" fontId="15" numFmtId="0" xfId="0" applyAlignment="1" applyBorder="1" applyFont="1">
      <alignment shrinkToFit="0" vertical="bottom" wrapText="1"/>
    </xf>
    <xf borderId="0" fillId="3" fontId="7" numFmtId="0" xfId="0" applyAlignment="1" applyFont="1">
      <alignment readingOrder="0" shrinkToFit="0" vertical="center" wrapText="1"/>
    </xf>
    <xf borderId="2" fillId="4" fontId="3" numFmtId="49" xfId="0" applyAlignment="1" applyBorder="1" applyFont="1" applyNumberFormat="1">
      <alignment readingOrder="0" shrinkToFit="0" vertical="center" wrapText="1"/>
    </xf>
    <xf borderId="1" fillId="4" fontId="16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center" wrapText="1"/>
    </xf>
    <xf borderId="0" fillId="0" fontId="7" numFmtId="49" xfId="0" applyAlignment="1" applyFont="1" applyNumberFormat="1">
      <alignment shrinkToFit="0" vertical="center" wrapText="1"/>
    </xf>
    <xf borderId="2" fillId="0" fontId="3" numFmtId="49" xfId="0" applyAlignment="1" applyBorder="1" applyFont="1" applyNumberFormat="1">
      <alignment readingOrder="0" shrinkToFit="0" vertical="center" wrapText="1"/>
    </xf>
    <xf borderId="2" fillId="4" fontId="16" numFmtId="49" xfId="0" applyAlignment="1" applyBorder="1" applyFont="1" applyNumberFormat="1">
      <alignment shrinkToFit="0" vertical="center" wrapText="1"/>
    </xf>
    <xf borderId="0" fillId="0" fontId="4" numFmtId="49" xfId="0" applyAlignment="1" applyFont="1" applyNumberFormat="1">
      <alignment shrinkToFit="0" vertical="center" wrapText="0"/>
    </xf>
    <xf borderId="0" fillId="0" fontId="17" numFmtId="49" xfId="0" applyAlignment="1" applyFont="1" applyNumberFormat="1">
      <alignment shrinkToFit="0" vertical="center" wrapText="1"/>
    </xf>
    <xf borderId="0" fillId="0" fontId="6" numFmtId="49" xfId="0" applyAlignment="1" applyFont="1" applyNumberForma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1" fillId="4" fontId="1" numFmtId="49" xfId="0" applyAlignment="1" applyBorder="1" applyFont="1" applyNumberFormat="1">
      <alignment readingOrder="0" shrinkToFit="0" vertical="center" wrapText="1"/>
    </xf>
    <xf borderId="1" fillId="4" fontId="1" numFmtId="0" xfId="0" applyAlignment="1" applyBorder="1" applyFont="1">
      <alignment shrinkToFit="0" vertical="bottom" wrapText="1"/>
    </xf>
    <xf borderId="0" fillId="3" fontId="1" numFmtId="49" xfId="0" applyAlignment="1" applyFont="1" applyNumberFormat="1">
      <alignment shrinkToFit="0" vertical="center" wrapText="0"/>
    </xf>
    <xf borderId="1" fillId="4" fontId="12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6.88"/>
    <col customWidth="1" min="3" max="3" width="9.0"/>
    <col customWidth="1" min="4" max="4" width="23.88"/>
    <col customWidth="1" min="5" max="5" width="18.0"/>
    <col customWidth="1" min="6" max="6" width="20.75"/>
    <col customWidth="1" min="7" max="8" width="18.0"/>
    <col customWidth="1" min="9" max="9" width="14.0"/>
    <col customWidth="1" min="10" max="10" width="19.0"/>
    <col customWidth="1" min="11" max="11" width="19.25"/>
    <col customWidth="1" min="12" max="12" width="16.38"/>
    <col customWidth="1" min="13" max="13" width="6.88"/>
    <col customWidth="1" min="14" max="14" width="4.88"/>
    <col customWidth="1" min="15" max="15" width="18.13"/>
    <col customWidth="1" min="16" max="16" width="14.25"/>
    <col customWidth="1" min="17" max="17" width="3.88"/>
    <col customWidth="1" min="18" max="19" width="6.88"/>
    <col customWidth="1" min="20" max="23" width="9.75"/>
    <col customWidth="1" min="24" max="26" width="6.88"/>
    <col customWidth="1" min="27" max="27" width="4.5"/>
    <col customWidth="1" min="28" max="30" width="6.88"/>
    <col customWidth="1" min="31" max="31" width="57.38"/>
    <col customWidth="1" min="32" max="32" width="24.75"/>
    <col customWidth="1" min="33" max="33" width="45.5"/>
    <col customWidth="1" min="34" max="34" width="15.63"/>
    <col customWidth="1" min="35" max="35" width="45.5"/>
    <col customWidth="1" min="36" max="36" width="15.63"/>
    <col customWidth="1" min="37" max="37" width="45.5"/>
    <col customWidth="1" min="38" max="38" width="15.63"/>
    <col customWidth="1" min="39" max="39" width="42.88"/>
    <col customWidth="1" min="40" max="40" width="15.63"/>
    <col customWidth="1" min="41" max="41" width="106.25"/>
    <col customWidth="1" min="42" max="45" width="18.75"/>
    <col customWidth="1" min="46" max="46" width="109.25"/>
    <col customWidth="1" min="47" max="47" width="63.0"/>
    <col customWidth="1" min="48" max="48" width="30.75"/>
    <col customWidth="1" min="49" max="68" width="12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3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4" t="s">
        <v>35</v>
      </c>
      <c r="AL1" s="1" t="s">
        <v>36</v>
      </c>
      <c r="AM1" s="1" t="s">
        <v>37</v>
      </c>
      <c r="AN1" s="1" t="s">
        <v>38</v>
      </c>
      <c r="AO1" s="1" t="s">
        <v>20</v>
      </c>
      <c r="AP1" s="1" t="s">
        <v>39</v>
      </c>
      <c r="AQ1" s="1" t="s">
        <v>40</v>
      </c>
      <c r="AR1" s="1" t="s">
        <v>41</v>
      </c>
      <c r="AS1" s="1" t="s">
        <v>42</v>
      </c>
      <c r="AT1" s="5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ht="13.5" customHeight="1">
      <c r="A2" s="1" t="s">
        <v>43</v>
      </c>
      <c r="B2" s="1" t="s">
        <v>44</v>
      </c>
      <c r="C2" s="1"/>
      <c r="D2" s="1"/>
      <c r="E2" s="1" t="s">
        <v>45</v>
      </c>
      <c r="F2" s="1" t="s">
        <v>46</v>
      </c>
      <c r="G2" s="7" t="s">
        <v>47</v>
      </c>
      <c r="H2" s="1"/>
      <c r="I2" s="2"/>
      <c r="J2" s="8" t="s">
        <v>48</v>
      </c>
      <c r="K2" s="9"/>
      <c r="L2" s="1"/>
      <c r="M2" s="1" t="s">
        <v>49</v>
      </c>
      <c r="N2" s="1"/>
      <c r="O2" s="1"/>
      <c r="P2" s="1"/>
      <c r="Q2" s="1"/>
      <c r="R2" s="1" t="s">
        <v>50</v>
      </c>
      <c r="S2" s="1"/>
      <c r="T2" s="1"/>
      <c r="U2" s="3"/>
      <c r="V2" s="1"/>
      <c r="W2" s="3"/>
      <c r="X2" s="1"/>
      <c r="Y2" s="1"/>
      <c r="Z2" s="1"/>
      <c r="AA2" s="1"/>
      <c r="AB2" s="4"/>
      <c r="AC2" s="4"/>
      <c r="AD2" s="10"/>
      <c r="AE2" s="4" t="s">
        <v>51</v>
      </c>
      <c r="AF2" s="11"/>
      <c r="AG2" s="12" t="s">
        <v>52</v>
      </c>
      <c r="AH2" s="13"/>
      <c r="AI2" s="11"/>
      <c r="AJ2" s="4"/>
      <c r="AK2" s="14" t="s">
        <v>53</v>
      </c>
      <c r="AL2" s="4"/>
      <c r="AM2" s="9"/>
      <c r="AN2" s="4"/>
      <c r="AO2" s="3"/>
      <c r="AP2" s="3"/>
      <c r="AQ2" s="3"/>
      <c r="AR2" s="3"/>
      <c r="AS2" s="3"/>
      <c r="AT2" s="15" t="str">
        <f>IF(A2="", "","'"&amp;A2&amp;"':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'"&amp;VLOOKUP(M2,'マスタ'!$A$1:$B$99,2,0)&amp;"'"&amp;IF(N2="○",", extra: true","")&amp;IF(O2&lt;&gt;"",", extraFrom: '"&amp;O2&amp;"'","")&amp;IF(P2&lt;&gt;"",", exchangableTo: '"&amp;P2&amp;"'","")&amp;IF(Q2="○",", poison: true","")&amp;IF(R2&lt;&gt;"", ", type: '"&amp;VLOOKUP(R2,'マスタ'!$D$1:$E$99,2,0)&amp;"'", "")&amp;IF(S2&lt;&gt;"",", subType: '"&amp;VLOOKUP(S2,'マスタ'!$D$1:$E$99,2,0)&amp;"'","")&amp;""&amp;IF(T2&lt;&gt;"",",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true","")&amp;"},")</f>
        <v>'01-yurina-o-n-5': {megami: 'yurina', name: '体捌き', nameEn: '', nameZh: '身法', nameZhG1: '', nameKo: '몸놀림', ruby: 'たいさばき', rubyEn: '', baseType: 'normal', type: 'action', text: 'このターンにあなたが次に行う《攻撃》は距離拡大（遠1）を得る。\nあなたのライフが相手のライフよりも小さいならば、基本動作を2回まで行う。', textZh: '本回合你的下一次《攻击》获得距离扩大（远1）。\n自命小于敌命时，进行最多2次基本动作。', textZhG1: '', textKo: '이번 턴에 당신이 수행하는 다음번 《공격》은 거리확대(원1)을 얻는다.\n당신의 라이프가 상대의 라이프보다 적다면, 기본행동을 2회까지 수행한다.', textEn: ''},</v>
      </c>
      <c r="AU2" s="16" t="str">
        <f t="shared" ref="AU2:AU10" si="1">IF($A2&lt;&gt;"", "    /** 《"&amp;$E2&amp;"》 */ export const "&amp;SUBSTITUTE(UPPER(IF(MID($A2, 3, 1)="-", RIGHT($A2,LEN($A2)-3), $A2)), "-", "_")&amp;": TCardId = '"&amp;$A2&amp;"';", "")</f>
        <v>    /** 《体捌き》 */ export const YURINA_O_N_5: TCardId = '01-yurina-o-n-5';</v>
      </c>
      <c r="AV2" s="17" t="str">
        <f t="shared" ref="AV2:AV10" si="2">IF($A2&lt;&gt;"", "    | '"&amp;$A2&amp;"'", "")</f>
        <v>    | '01-yurina-o-n-5'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ht="13.5" customHeight="1">
      <c r="A3" s="1" t="s">
        <v>54</v>
      </c>
      <c r="B3" s="1" t="s">
        <v>55</v>
      </c>
      <c r="C3" s="1"/>
      <c r="D3" s="1"/>
      <c r="E3" s="1" t="s">
        <v>56</v>
      </c>
      <c r="F3" s="1"/>
      <c r="G3" s="1" t="s">
        <v>57</v>
      </c>
      <c r="H3" s="18" t="s">
        <v>58</v>
      </c>
      <c r="I3" s="19"/>
      <c r="J3" s="18" t="s">
        <v>59</v>
      </c>
      <c r="K3" s="20" t="s">
        <v>60</v>
      </c>
      <c r="L3" s="1"/>
      <c r="M3" s="1" t="s">
        <v>49</v>
      </c>
      <c r="N3" s="1"/>
      <c r="O3" s="1"/>
      <c r="P3" s="1"/>
      <c r="Q3" s="1"/>
      <c r="R3" s="1" t="s">
        <v>50</v>
      </c>
      <c r="S3" s="1"/>
      <c r="T3" s="1"/>
      <c r="U3" s="3"/>
      <c r="V3" s="1"/>
      <c r="W3" s="3"/>
      <c r="X3" s="1"/>
      <c r="Y3" s="1"/>
      <c r="Z3" s="1"/>
      <c r="AA3" s="1"/>
      <c r="AB3" s="4"/>
      <c r="AC3" s="4"/>
      <c r="AD3" s="10"/>
      <c r="AE3" s="21" t="s">
        <v>61</v>
      </c>
      <c r="AF3" s="4"/>
      <c r="AG3" s="12" t="s">
        <v>62</v>
      </c>
      <c r="AH3" s="4"/>
      <c r="AI3" s="11"/>
      <c r="AJ3" s="22"/>
      <c r="AK3" s="23" t="s">
        <v>63</v>
      </c>
      <c r="AL3" s="6"/>
      <c r="AM3" s="24" t="s">
        <v>64</v>
      </c>
      <c r="AN3" s="4"/>
      <c r="AO3" s="3"/>
      <c r="AP3" s="3"/>
      <c r="AQ3" s="3"/>
      <c r="AR3" s="3"/>
      <c r="AS3" s="3"/>
      <c r="AT3" s="15" t="str">
        <f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'"&amp;VLOOKUP(M3,'マスタ'!$A$1:$B$99,2,0)&amp;"'"&amp;IF(N3="○",", extra: true","")&amp;IF(O3&lt;&gt;"",", extraFrom: '"&amp;O3&amp;"'","")&amp;IF(P3&lt;&gt;"",", exchangableTo: '"&amp;P3&amp;"'","")&amp;IF(Q3="○",", poison: true","")&amp;IF(R3&lt;&gt;"", ", type: '"&amp;VLOOKUP(R3,'マスタ'!$D$1:$E$99,2,0)&amp;"'", "")&amp;IF(S3&lt;&gt;"",", subType: '"&amp;VLOOKUP(S3,'マスタ'!$D$1:$E$99,2,0)&amp;"'","")&amp;""&amp;IF(T3&lt;&gt;"",",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'06-yukihi-o-n-5': {megami: 'yukihi', name: 'かさまわし', nameEn: 'Wield', nameZh: '舞伞', nameZhG1: '伞飞转', nameKo: '우산 돌리기', ruby: '', rubyEn: '', baseType: 'normal', type: 'action', text: '傘の開閉を行う。その後、ダスト→自オーラ：1\n\n【常時】あなたが傘の開閉を行った時、このカードを手札から公開してもよい。そうした場合、 ダスト→自オーラ：1', textZh: '进行伞的开合操作。之后：虚→1→自装\n\n【常时】当你进行伞的开合操作时，你可以从手牌中展示此牌。若如此做，则：虚→1→自装', textZhG1: '', textKo: '우산의 개폐를 수행한다. 그 후,\n더스트→오라(자신):1\n\n 【상시】당신이 우산의 개폐를 행했을 때, 이 카드를 손패에서 공개해도 좋다. 그럴 경우, 더스트→자신 오라：1', textEn: '○○○\n\nForced: Whenever you open or close your umbrella, you may reveal this card from your hand and:\nShadow (1)→ Your Aura'},</v>
      </c>
      <c r="AU3" s="16" t="str">
        <f t="shared" si="1"/>
        <v>    /** 《かさまわし》 */ export const YUKIHI_O_N_5: TCardId = '06-yukihi-o-n-5';</v>
      </c>
      <c r="AV3" s="17" t="str">
        <f t="shared" si="2"/>
        <v>    | '06-yukihi-o-n-5'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ht="13.5" customHeight="1">
      <c r="A4" s="1" t="s">
        <v>65</v>
      </c>
      <c r="B4" s="1" t="s">
        <v>66</v>
      </c>
      <c r="C4" s="1"/>
      <c r="D4" s="1"/>
      <c r="E4" s="1" t="s">
        <v>67</v>
      </c>
      <c r="F4" s="1" t="s">
        <v>68</v>
      </c>
      <c r="G4" s="1" t="s">
        <v>69</v>
      </c>
      <c r="H4" s="18" t="s">
        <v>70</v>
      </c>
      <c r="I4" s="19"/>
      <c r="J4" s="18" t="s">
        <v>71</v>
      </c>
      <c r="K4" s="20" t="s">
        <v>72</v>
      </c>
      <c r="L4" s="1"/>
      <c r="M4" s="1" t="s">
        <v>73</v>
      </c>
      <c r="N4" s="1"/>
      <c r="O4" s="1"/>
      <c r="P4" s="1"/>
      <c r="Q4" s="1"/>
      <c r="R4" s="1" t="s">
        <v>50</v>
      </c>
      <c r="S4" s="1"/>
      <c r="T4" s="1"/>
      <c r="U4" s="3"/>
      <c r="V4" s="1"/>
      <c r="W4" s="3"/>
      <c r="X4" s="1"/>
      <c r="Y4" s="1"/>
      <c r="Z4" s="1" t="s">
        <v>74</v>
      </c>
      <c r="AA4" s="1"/>
      <c r="AB4" s="4"/>
      <c r="AC4" s="4"/>
      <c r="AD4" s="6"/>
      <c r="AE4" s="4" t="s">
        <v>75</v>
      </c>
      <c r="AF4" s="4"/>
      <c r="AG4" s="25" t="s">
        <v>76</v>
      </c>
      <c r="AH4" s="4"/>
      <c r="AI4" s="11"/>
      <c r="AJ4" s="22"/>
      <c r="AK4" s="26" t="s">
        <v>77</v>
      </c>
      <c r="AL4" s="6"/>
      <c r="AM4" s="27" t="s">
        <v>78</v>
      </c>
      <c r="AN4" s="4"/>
      <c r="AO4" s="3"/>
      <c r="AP4" s="3"/>
      <c r="AQ4" s="3"/>
      <c r="AR4" s="3"/>
      <c r="AS4" s="3"/>
      <c r="AT4" s="15" t="str">
        <f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'"&amp;VLOOKUP(M4,'マスタ'!$A$1:$B$99,2,0)&amp;"'"&amp;IF(N4="○",", extra: true","")&amp;IF(O4&lt;&gt;"",", extraFrom: '"&amp;O4&amp;"'","")&amp;IF(P4&lt;&gt;"",", exchangableTo: '"&amp;P4&amp;"'","")&amp;IF(Q4="○",", poison: true","")&amp;IF(R4&lt;&gt;"", ", type: '"&amp;VLOOKUP(R4,'マスタ'!$D$1:$E$99,2,0)&amp;"'", "")&amp;IF(S4&lt;&gt;"",", subType: '"&amp;VLOOKUP(S4,'マスタ'!$D$1:$E$99,2,0)&amp;"'","")&amp;""&amp;IF(T4&lt;&gt;"",",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'08-hagane-o-s-4': {megami: 'hagane', name: '大山脈リスペクト', nameEn: 'Grand Sierra Respect', nameZh: '大山脉RESPECT', nameZhG1: '大山脉·转限', nameKo: '대산맥 리스펙트', ruby: 'だいさんみゃくリスペクト', rubyEn: '', baseType: 'special', type: 'action', cost: '3', text: '遠心 \nあなたと相手の山札を全て捨て札にする。\nこのターンの終了フェイズに山札を再構成する。\nあなたの捨て札にある異なる《全力》でないカードを2枚まで選び、任意の順番で使用する。', textZh: '远心\n弃掉你和对手的全部牌库。\n在本回合结束步骤重铸牌库。\n从你的弃牌区选择至多2张不同的非《全力》的牌，以任意顺序使用它们。', textZhG1: '', textKo: '원심 \n당신과 상대의 패산을 모두 버림패로 보낸다.\n이 턴의 종료 페이즈에 패산을 재구성한다.\n 당신의 버림패에 있는 다른 《전력》이 아닌 카드를 2장까지 골라, 임의의 순서로 사용한다.', textEn: 'Centrifuge\n\n○○○\n\n○○○\n\nChoose up to two non-Throughout cards in your played pile. Play the chosen cards in any order.'},</v>
      </c>
      <c r="AU4" s="16" t="str">
        <f t="shared" si="1"/>
        <v>    /** 《大山脈リスペクト》 */ export const HAGANE_O_S_4: TCardId = '08-hagane-o-s-4';</v>
      </c>
      <c r="AV4" s="17" t="str">
        <f t="shared" si="2"/>
        <v>    | '08-hagane-o-s-4'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ht="13.5" customHeight="1">
      <c r="A5" s="1" t="s">
        <v>79</v>
      </c>
      <c r="B5" s="1" t="s">
        <v>80</v>
      </c>
      <c r="C5" s="1"/>
      <c r="D5" s="1"/>
      <c r="E5" s="1" t="s">
        <v>81</v>
      </c>
      <c r="F5" s="1" t="s">
        <v>82</v>
      </c>
      <c r="G5" s="1" t="s">
        <v>81</v>
      </c>
      <c r="H5" s="1" t="s">
        <v>81</v>
      </c>
      <c r="I5" s="1" t="s">
        <v>83</v>
      </c>
      <c r="J5" s="1" t="s">
        <v>81</v>
      </c>
      <c r="K5" s="5" t="s">
        <v>81</v>
      </c>
      <c r="L5" s="1"/>
      <c r="M5" s="1" t="s">
        <v>49</v>
      </c>
      <c r="N5" s="1"/>
      <c r="O5" s="1"/>
      <c r="P5" s="1"/>
      <c r="Q5" s="1"/>
      <c r="R5" s="1" t="s">
        <v>84</v>
      </c>
      <c r="S5" s="1"/>
      <c r="T5" s="1" t="s">
        <v>85</v>
      </c>
      <c r="U5" s="3"/>
      <c r="V5" s="1" t="s">
        <v>86</v>
      </c>
      <c r="W5" s="3"/>
      <c r="X5" s="1"/>
      <c r="Y5" s="1"/>
      <c r="Z5" s="1"/>
      <c r="AA5" s="1"/>
      <c r="AB5" s="6"/>
      <c r="AC5" s="6"/>
      <c r="AD5" s="6"/>
      <c r="AE5" s="28" t="s">
        <v>87</v>
      </c>
      <c r="AF5" s="29"/>
      <c r="AG5" s="25" t="s">
        <v>88</v>
      </c>
      <c r="AH5" s="4"/>
      <c r="AI5" s="11"/>
      <c r="AJ5" s="22"/>
      <c r="AK5" s="30" t="s">
        <v>89</v>
      </c>
      <c r="AL5" s="6"/>
      <c r="AM5" s="31" t="s">
        <v>90</v>
      </c>
      <c r="AN5" s="4"/>
      <c r="AO5" s="3"/>
      <c r="AP5" s="3"/>
      <c r="AQ5" s="3"/>
      <c r="AR5" s="3"/>
      <c r="AS5" s="3"/>
      <c r="AT5" s="15" t="str">
        <f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'"&amp;VLOOKUP(M5,'マスタ'!$A$1:$B$99,2,0)&amp;"'"&amp;IF(N5="○",", extra: true","")&amp;IF(O5&lt;&gt;"",", extraFrom: '"&amp;O5&amp;"'","")&amp;IF(P5&lt;&gt;"",", exchangableTo: '"&amp;P5&amp;"'","")&amp;IF(Q5="○",", poison: true","")&amp;IF(R5&lt;&gt;"", ", type: '"&amp;VLOOKUP(R5,'マスタ'!$D$1:$E$99,2,0)&amp;"'", "")&amp;IF(S5&lt;&gt;"",", subType: '"&amp;VLOOKUP(S5,'マスタ'!$D$1:$E$99,2,0)&amp;"'","")&amp;""&amp;IF(T5&lt;&gt;"",",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'11-thallya-o-n-2': {megami: 'thallya', name: 'Waving Edge', nameEn: 'Waving Edge', nameZh: 'Waving Edge', nameZhG1: 'Waving Edge', nameKo: 'Waving Edge', ruby: 'ウェービングエッジ', rubyEn: '', rubyZh: '跃动突击', baseType: 'normal', type: 'attack', range: '1-4', damage: '3/1', text: '燃焼 \n【攻撃後】基本動作を1回まで行い、騎動を行う。', textZh: '燃烧\n【攻击后】进行最多1次基本动作，进行骑动。', textZhG1: '', textKo: '연소 \n 【공격후】기본동작을 1회까지 수행한 뒤, 기동을 수행한다.', textEn: 'Combust\n\nAfter Attack: ○○'},</v>
      </c>
      <c r="AU5" s="16" t="str">
        <f t="shared" si="1"/>
        <v>    /** 《Waving Edge》 */ export const THALLYA_O_N_2: TCardId = '11-thallya-o-n-2';</v>
      </c>
      <c r="AV5" s="17" t="str">
        <f t="shared" si="2"/>
        <v>    | '11-thallya-o-n-2'</v>
      </c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ht="93.0" customHeight="1">
      <c r="A6" s="1" t="s">
        <v>91</v>
      </c>
      <c r="B6" s="1" t="s">
        <v>80</v>
      </c>
      <c r="C6" s="1"/>
      <c r="D6" s="1"/>
      <c r="E6" s="1" t="s">
        <v>92</v>
      </c>
      <c r="F6" s="1" t="s">
        <v>93</v>
      </c>
      <c r="G6" s="1" t="s">
        <v>92</v>
      </c>
      <c r="H6" s="1" t="s">
        <v>92</v>
      </c>
      <c r="I6" s="1" t="s">
        <v>94</v>
      </c>
      <c r="J6" s="32" t="s">
        <v>92</v>
      </c>
      <c r="K6" s="1" t="s">
        <v>92</v>
      </c>
      <c r="L6" s="1"/>
      <c r="M6" s="1" t="s">
        <v>73</v>
      </c>
      <c r="N6" s="1"/>
      <c r="O6" s="1"/>
      <c r="P6" s="1"/>
      <c r="Q6" s="1"/>
      <c r="R6" s="1" t="s">
        <v>95</v>
      </c>
      <c r="S6" s="1"/>
      <c r="T6" s="1"/>
      <c r="U6" s="3"/>
      <c r="V6" s="1"/>
      <c r="W6" s="3"/>
      <c r="X6" s="1" t="s">
        <v>74</v>
      </c>
      <c r="Y6" s="1"/>
      <c r="Z6" s="1" t="s">
        <v>96</v>
      </c>
      <c r="AA6" s="1"/>
      <c r="AB6" s="1"/>
      <c r="AC6" s="6"/>
      <c r="AD6" s="6"/>
      <c r="AE6" s="28" t="s">
        <v>97</v>
      </c>
      <c r="AF6" s="33"/>
      <c r="AG6" s="25" t="s">
        <v>98</v>
      </c>
      <c r="AH6" s="4"/>
      <c r="AI6" s="11"/>
      <c r="AJ6" s="22"/>
      <c r="AK6" s="26" t="s">
        <v>99</v>
      </c>
      <c r="AL6" s="6"/>
      <c r="AM6" s="27"/>
      <c r="AN6" s="4"/>
      <c r="AO6" s="3"/>
      <c r="AP6" s="3"/>
      <c r="AQ6" s="3"/>
      <c r="AR6" s="3"/>
      <c r="AS6" s="3"/>
      <c r="AT6" s="15" t="str">
        <f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'"&amp;VLOOKUP(M6,'マスタ'!$A$1:$B$99,2,0)&amp;"'"&amp;IF(N6="○",", extra: true","")&amp;IF(O6&lt;&gt;"",", extraFrom: '"&amp;O6&amp;"'","")&amp;IF(P6&lt;&gt;"",", exchangableTo: '"&amp;P6&amp;"'","")&amp;IF(Q6="○",", poison: true","")&amp;IF(R6&lt;&gt;"", ", type: '"&amp;VLOOKUP(R6,'マスタ'!$D$1:$E$99,2,0)&amp;"'", "")&amp;IF(S6&lt;&gt;"",", subType: '"&amp;VLOOKUP(S6,'マスタ'!$D$1:$E$99,2,0)&amp;"'","")&amp;""&amp;IF(T6&lt;&gt;"",",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'11-thallya-o-s-3': {megami: 'thallya', name: 'Thallya\'s Masterpiece', nameEn: 'Thallya\'s Masterpiece', nameZh: 'Thallya\'s Masterpiece', nameZhG1: 'Thallya\'s Masterpiece', nameKo: 'Thallya\'s Masterpiece', ruby: 'サリヤズ　マスターピース', rubyEn: '', rubyZh: '萨莉娅的绝技', baseType: 'special', type: 'enhance', capacity: '3', cost: '2', text: '【展開中】あなたが造花結晶を燃焼させるならば、マシンから燃焼済に移動させるのではなく、燃焼済からマシンに移動させる。\n（燃焼済の造花結晶が不足していたら燃焼できない）', textZh: '【展开中】你燃烧造花结晶时，不是从引擎往已燃烧移动，而是从已燃烧往引擎移动。\n（已燃烧的造花结晶不足的话则无法燃烧）', textZhG1: '', textKo: '【전개중】당신이 조화결정을 연소시킬 때마다, 머신의 조화결정을 연소됨으로 이동시키는 대신 연소된 조화결정을 머신으로 이동시킨다.\n(연소됨 상태의 조화결정이 부족하다면 연소할 수 없다.)', textEn: ''},</v>
      </c>
      <c r="AU6" s="16" t="str">
        <f t="shared" si="1"/>
        <v>    /** 《Thallya's Masterpiece》 */ export const THALLYA_O_S_3: TCardId = '11-thallya-o-s-3';</v>
      </c>
      <c r="AV6" s="17" t="str">
        <f t="shared" si="2"/>
        <v>    | '11-thallya-o-s-3'</v>
      </c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ht="93.0" customHeight="1">
      <c r="A7" s="1" t="s">
        <v>100</v>
      </c>
      <c r="B7" s="1" t="s">
        <v>101</v>
      </c>
      <c r="C7" s="1"/>
      <c r="D7" s="1"/>
      <c r="E7" s="1" t="s">
        <v>102</v>
      </c>
      <c r="F7" s="1" t="s">
        <v>103</v>
      </c>
      <c r="G7" s="1" t="s">
        <v>104</v>
      </c>
      <c r="H7" s="18" t="s">
        <v>105</v>
      </c>
      <c r="I7" s="19"/>
      <c r="J7" s="18" t="s">
        <v>106</v>
      </c>
      <c r="K7" s="20" t="s">
        <v>107</v>
      </c>
      <c r="L7" s="1"/>
      <c r="M7" s="1" t="s">
        <v>49</v>
      </c>
      <c r="N7" s="1"/>
      <c r="O7" s="1"/>
      <c r="P7" s="1"/>
      <c r="Q7" s="1"/>
      <c r="R7" s="1" t="s">
        <v>50</v>
      </c>
      <c r="S7" s="1" t="s">
        <v>108</v>
      </c>
      <c r="T7" s="1"/>
      <c r="U7" s="3"/>
      <c r="V7" s="1"/>
      <c r="W7" s="3"/>
      <c r="X7" s="1"/>
      <c r="Y7" s="1"/>
      <c r="Z7" s="1"/>
      <c r="AA7" s="1"/>
      <c r="AB7" s="1"/>
      <c r="AC7" s="6"/>
      <c r="AD7" s="6"/>
      <c r="AE7" s="4" t="s">
        <v>109</v>
      </c>
      <c r="AF7" s="33"/>
      <c r="AG7" s="25" t="s">
        <v>110</v>
      </c>
      <c r="AH7" s="4"/>
      <c r="AI7" s="11"/>
      <c r="AJ7" s="22"/>
      <c r="AK7" s="26" t="s">
        <v>111</v>
      </c>
      <c r="AL7" s="6"/>
      <c r="AM7" s="27"/>
      <c r="AN7" s="4"/>
      <c r="AO7" s="3"/>
      <c r="AP7" s="3"/>
      <c r="AQ7" s="3"/>
      <c r="AR7" s="3"/>
      <c r="AS7" s="3"/>
      <c r="AT7" s="15" t="str">
        <f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'"&amp;VLOOKUP(M7,'マスタ'!$A$1:$B$99,2,0)&amp;"'"&amp;IF(N7="○",", extra: true","")&amp;IF(O7&lt;&gt;"",", extraFrom: '"&amp;O7&amp;"'","")&amp;IF(P7&lt;&gt;"",", exchangableTo: '"&amp;P7&amp;"'","")&amp;IF(Q7="○",", poison: true","")&amp;IF(R7&lt;&gt;"", ", type: '"&amp;VLOOKUP(R7,'マスタ'!$D$1:$E$99,2,0)&amp;"'", "")&amp;IF(S7&lt;&gt;"",", subType: '"&amp;VLOOKUP(S7,'マスタ'!$D$1:$E$99,2,0)&amp;"'","")&amp;""&amp;IF(T7&lt;&gt;"",",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>'12-raira-o-n-6': {megami: 'raira', name: '呼び声', nameEn: 'Roar', nameZh: '呼声', nameZhG1: '吼叫', nameKo: '울부짖기', ruby: 'よびごえ', rubyEn: '', baseType: 'normal', type: 'action', subType: 'fullpower', text: '以下から1つを選ぶ。\n・相手を畏縮させ、風神ゲージと雷神ゲージを1ずつ上げる。\n・雷神ゲージを2倍にする。\n\nその後、風神ゲージか雷神ゲージが7以上ならば、攻撃『適正距離0-10、1/-』を行い、基本動作を2回まで行う。', textZh: '选择一项：\n●令对手畏缩，风神槽与雷神槽的值各增加1；\n●雷神槽的值加倍。\n\n这之后，风神槽或雷神槽有7或以上的话，进行一次“攻击距离0-10 伤害1/-”的攻击，进行最多2次基本动作。', textZhG1: '', textKo: '아래에서 1가지를 선택한다.\n상대를 위축시키고, 풍신 게이지와 뇌신 게이지를 1씩 올린다.\n뇌신 게이지를 2배로 만든다.\n그 후, 풍신 게이지 또는 뇌신 게이지가 7 이상이라면, 공격 『적정거리 0-10, 1/-』을 수행한 뒤, 기본행동을 2회까지 수행한다.', textEn: ''},</v>
      </c>
      <c r="AU7" s="16" t="str">
        <f t="shared" si="1"/>
        <v>    /** 《呼び声》 */ export const RAIRA_O_N_6: TCardId = '12-raira-o-n-6';</v>
      </c>
      <c r="AV7" s="17" t="str">
        <f t="shared" si="2"/>
        <v>    | '12-raira-o-n-6'</v>
      </c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ht="13.5" customHeight="1">
      <c r="A8" s="1" t="s">
        <v>112</v>
      </c>
      <c r="B8" s="1" t="s">
        <v>113</v>
      </c>
      <c r="C8" s="1"/>
      <c r="D8" s="1"/>
      <c r="E8" s="1" t="s">
        <v>114</v>
      </c>
      <c r="F8" s="1" t="s">
        <v>115</v>
      </c>
      <c r="G8" s="1" t="s">
        <v>116</v>
      </c>
      <c r="H8" s="1" t="s">
        <v>116</v>
      </c>
      <c r="I8" s="19"/>
      <c r="J8" s="34" t="s">
        <v>117</v>
      </c>
      <c r="K8" s="35" t="s">
        <v>118</v>
      </c>
      <c r="L8" s="1"/>
      <c r="M8" s="1" t="s">
        <v>49</v>
      </c>
      <c r="N8" s="1" t="s">
        <v>119</v>
      </c>
      <c r="O8" s="1" t="s">
        <v>120</v>
      </c>
      <c r="P8" s="1" t="s">
        <v>121</v>
      </c>
      <c r="Q8" s="1"/>
      <c r="R8" s="1" t="s">
        <v>84</v>
      </c>
      <c r="S8" s="1"/>
      <c r="T8" s="1" t="s">
        <v>122</v>
      </c>
      <c r="U8" s="3"/>
      <c r="V8" s="1" t="s">
        <v>123</v>
      </c>
      <c r="W8" s="3"/>
      <c r="X8" s="1"/>
      <c r="Y8" s="1"/>
      <c r="Z8" s="1"/>
      <c r="AA8" s="1"/>
      <c r="AB8" s="1"/>
      <c r="AC8" s="1"/>
      <c r="AD8" s="1"/>
      <c r="AE8" s="4" t="s">
        <v>124</v>
      </c>
      <c r="AF8" s="4"/>
      <c r="AG8" s="25" t="s">
        <v>125</v>
      </c>
      <c r="AH8" s="4"/>
      <c r="AI8" s="4"/>
      <c r="AJ8" s="36"/>
      <c r="AK8" s="37" t="s">
        <v>126</v>
      </c>
      <c r="AL8" s="4"/>
      <c r="AM8" s="38" t="s">
        <v>127</v>
      </c>
      <c r="AN8" s="3"/>
      <c r="AO8" s="3"/>
      <c r="AP8" s="3"/>
      <c r="AQ8" s="3"/>
      <c r="AR8" s="3"/>
      <c r="AS8" s="3"/>
      <c r="AT8" s="15" t="str">
        <f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'"&amp;VLOOKUP(M8,'マスタ'!$A$1:$B$99,2,0)&amp;"'"&amp;IF(N8="○",", extra: true","")&amp;IF(O8&lt;&gt;"",", extraFrom: '"&amp;O8&amp;"'","")&amp;IF(P8&lt;&gt;"",", exchangableTo: '"&amp;P8&amp;"'","")&amp;IF(Q8="○",", poison: true","")&amp;IF(R8&lt;&gt;"", ", type: '"&amp;VLOOKUP(R8,'マスタ'!$D$1:$E$99,2,0)&amp;"'", "")&amp;IF(S8&lt;&gt;"",", subType: '"&amp;VLOOKUP(S8,'マスタ'!$D$1:$E$99,2,0)&amp;"'","")&amp;""&amp;IF(T8&lt;&gt;"",",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'14-honoka-o-n-1-ex2': {megami: 'honoka', name: '突撃霊式', nameEn: 'Destructive Spirit Rite', nameZh: '突击灵式', nameZhG1: '突击灵式', nameKo: '돌격령식', ruby: 'とつげきれいしき', rubyEn: '', baseType: 'normal', extra: true, extraFrom: '14-honoka-o-n-1-ex1', exchangableTo: '14-honoka-o-n-1-ex3', type: 'attack', range: '5', damage: '3/2', text: '対応不可（通常札）\n【攻撃後】開花-この「突撃霊式」を追加札の「神霊ヲウカ」と交換してもよい。そうした場合、その「神霊ヲウカ」を山札の底に置いてもよい。交換したならば、ダスト→自ライフ：1', textZh: '不可被对应（通常牌）\n【攻击后】开花～你可以将这张『突击灵式』与追加牌区的『神灵樱华』交换。若如此做，则你可以将『神灵樱华』置于你的牌库底。若进行了交换：\n虚→1→自命', textZhG1: '', textKo: '대응불가(통상패)\n【공격후】개화 - 이 『돌격령식』을 추가패의\n『신령 오우카』와 교환할 수 있다.\n그렇게 하면, 교환한 『신령 오우카』를 패산 맨 밑에 놓을 수 있다. 교환하였다면,\n더스트→라이프(자신):1', textEn: 'No Reactions (Normal)\n\nAfter Attack: Bloom - You may exchange this card with your set aside "Divine Spirit: Ouka". If you do, you may put that card on the bottom of your deck.○○'},</v>
      </c>
      <c r="AU8" s="16" t="str">
        <f t="shared" si="1"/>
        <v>    /** 《突撃霊式》 */ export const HONOKA_O_N_1_EX2: TCardId = '14-honoka-o-n-1-ex2';</v>
      </c>
      <c r="AV8" s="17" t="str">
        <f t="shared" si="2"/>
        <v>    | '14-honoka-o-n-1-ex2'</v>
      </c>
      <c r="AW8" s="6"/>
      <c r="AX8" s="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</row>
    <row r="9" ht="13.5" customHeight="1">
      <c r="A9" s="1" t="s">
        <v>128</v>
      </c>
      <c r="B9" s="1" t="s">
        <v>129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132</v>
      </c>
      <c r="H9" s="36"/>
      <c r="I9" s="36"/>
      <c r="J9" s="36" t="s">
        <v>134</v>
      </c>
      <c r="K9" s="36" t="s">
        <v>135</v>
      </c>
      <c r="L9" s="1"/>
      <c r="M9" s="1" t="s">
        <v>49</v>
      </c>
      <c r="N9" s="1"/>
      <c r="O9" s="1"/>
      <c r="P9" s="1"/>
      <c r="Q9" s="1"/>
      <c r="R9" s="1" t="s">
        <v>50</v>
      </c>
      <c r="S9" s="1"/>
      <c r="T9" s="1"/>
      <c r="U9" s="3"/>
      <c r="V9" s="1"/>
      <c r="W9" s="3"/>
      <c r="X9" s="1"/>
      <c r="Y9" s="1"/>
      <c r="Z9" s="1"/>
      <c r="AA9" s="1"/>
      <c r="AB9" s="1"/>
      <c r="AC9" s="1"/>
      <c r="AD9" s="1"/>
      <c r="AE9" s="28" t="s">
        <v>136</v>
      </c>
      <c r="AF9" s="33" t="s">
        <v>137</v>
      </c>
      <c r="AG9" s="25" t="s">
        <v>138</v>
      </c>
      <c r="AH9" s="33" t="s">
        <v>139</v>
      </c>
      <c r="AI9" s="11"/>
      <c r="AJ9" s="4"/>
      <c r="AK9" s="26" t="s">
        <v>140</v>
      </c>
      <c r="AL9" s="4" t="s">
        <v>141</v>
      </c>
      <c r="AM9" s="27"/>
      <c r="AN9" s="4" t="s">
        <v>142</v>
      </c>
      <c r="AO9" s="3"/>
      <c r="AP9" s="3"/>
      <c r="AQ9" s="3"/>
      <c r="AR9" s="3"/>
      <c r="AS9" s="3"/>
      <c r="AT9" s="15" t="str">
        <f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'"&amp;VLOOKUP(M9,'マスタ'!$A$1:$B$99,2,0)&amp;"'"&amp;IF(N9="○",", extra: true","")&amp;IF(O9&lt;&gt;"",", extraFrom: '"&amp;O9&amp;"'","")&amp;IF(P9&lt;&gt;"",", exchangableTo: '"&amp;P9&amp;"'","")&amp;IF(Q9="○",", poison: true","")&amp;IF(R9&lt;&gt;"", ", type: '"&amp;VLOOKUP(R9,'マスタ'!$D$1:$E$99,2,0)&amp;"'", "")&amp;IF(S9&lt;&gt;"",", subType: '"&amp;VLOOKUP(S9,'マスタ'!$D$1:$E$99,2,0)&amp;"'","")&amp;""&amp;IF(T9&lt;&gt;"",",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'22-renri-a1-n-5': {megami: 'renri', anotherID: 'A1', replace: '22-renri-o-n-6', name: '神授', nameEn: 'Divine Gift', nameZh: '神授', nameZhG1: '', nameKo: '신수', ruby: 'しんじゅ', rubyEn: '', baseType: 'normal', type: 'action', text: '（このカードは使用しても効果はない）\n\n【常時】山札を再構成する直前にこのカードが捨て札にあるならば、 この「神授」を山札の上に置いてもよい。そうした場合、この「神授」を遺物にある通常札1枚と交換する。\n', textAdditional: '（使用済み領域に出し、右クリックすることで効果を発動可能）', textZh: '（使用此牌没有任何效果）\n\n【常时】在重铸牌库前弃牌中有这张「神授」的话，可以将此「神授」置于牌库顶，若如此做，那之后将将此「神授」和遗物中的1张通常牌交换。', textZhG1: '', textZhAdditional: '（移动到已使用区域并右键就可以发动效果）', textKo: '(이 카드는 사용해도 효과가 없다.)\n【상시】패산을 재구성하기 직전에 이 「신수」가 버림패에 있다면, 이 「신수」를 패산 위에 놓아도 된다. 그렇게 했다면, 이「신수」를 유물에 있는 통상패 한 장과 교환한다.', textKoAdditional: '（사용됨 영역에서 꺼내서 우클릭으로 효과 발동 가능）', textEn: '', textEnAdditional: '(You can activate the effect by placing it in a used area and right-clicking.)'},</v>
      </c>
      <c r="AU9" s="16" t="str">
        <f t="shared" si="1"/>
        <v>    /** 《神授》 */ export const RENRI_A1_N_5: TCardId = '22-renri-a1-n-5';</v>
      </c>
      <c r="AV9" s="17" t="str">
        <f t="shared" si="2"/>
        <v>    | '22-renri-a1-n-5'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ht="13.5" customHeight="1">
      <c r="A10" s="1" t="s">
        <v>143</v>
      </c>
      <c r="B10" s="1" t="s">
        <v>144</v>
      </c>
      <c r="C10" s="1"/>
      <c r="D10" s="1"/>
      <c r="E10" s="1" t="s">
        <v>145</v>
      </c>
      <c r="F10" s="1" t="s">
        <v>146</v>
      </c>
      <c r="G10" s="39" t="s">
        <v>147</v>
      </c>
      <c r="H10" s="40"/>
      <c r="I10" s="19"/>
      <c r="J10" s="40" t="s">
        <v>148</v>
      </c>
      <c r="K10" s="41" t="s">
        <v>149</v>
      </c>
      <c r="L10" s="1"/>
      <c r="M10" s="1" t="s">
        <v>49</v>
      </c>
      <c r="N10" s="1"/>
      <c r="O10" s="1"/>
      <c r="P10" s="1"/>
      <c r="Q10" s="1"/>
      <c r="R10" s="1" t="s">
        <v>84</v>
      </c>
      <c r="S10" s="1"/>
      <c r="T10" s="1" t="s">
        <v>150</v>
      </c>
      <c r="U10" s="3"/>
      <c r="V10" s="1" t="s">
        <v>151</v>
      </c>
      <c r="W10" s="3"/>
      <c r="X10" s="1"/>
      <c r="Y10" s="1"/>
      <c r="Z10" s="1"/>
      <c r="AA10" s="1"/>
      <c r="AB10" s="1"/>
      <c r="AC10" s="1"/>
      <c r="AD10" s="1" t="s">
        <v>119</v>
      </c>
      <c r="AE10" s="28" t="s">
        <v>152</v>
      </c>
      <c r="AF10" s="4"/>
      <c r="AG10" s="28" t="s">
        <v>153</v>
      </c>
      <c r="AH10" s="4"/>
      <c r="AI10" s="11"/>
      <c r="AJ10" s="4"/>
      <c r="AK10" s="4" t="s">
        <v>154</v>
      </c>
      <c r="AL10" s="4"/>
      <c r="AM10" s="41" t="s">
        <v>155</v>
      </c>
      <c r="AN10" s="4"/>
      <c r="AO10" s="3"/>
      <c r="AP10" s="3"/>
      <c r="AQ10" s="3"/>
      <c r="AR10" s="3"/>
      <c r="AS10" s="3"/>
      <c r="AT10" s="15" t="str">
        <f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'"&amp;VLOOKUP(M10,'マスタ'!$A$1:$B$99,2,0)&amp;"'"&amp;IF(N10="○",", extra: true","")&amp;IF(O10&lt;&gt;"",", extraFrom: '"&amp;O10&amp;"'","")&amp;IF(P10&lt;&gt;"",", exchangableTo: '"&amp;P10&amp;"'","")&amp;IF(Q10="○",", poison: true","")&amp;IF(R10&lt;&gt;"", ", type: '"&amp;VLOOKUP(R10,'マスタ'!$D$1:$E$99,2,0)&amp;"'", "")&amp;IF(S10&lt;&gt;"",", subType: '"&amp;VLOOKUP(S10,'マスタ'!$D$1:$E$99,2,0)&amp;"'","")&amp;""&amp;IF(T10&lt;&gt;"",",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'23-akina-o-n-2': {megami: 'akina', name: '恫喝', nameEn: 'Browbeat', nameZh: '恫吓', nameZhG1: '', nameKo: '공갈', ruby: 'どうかつ', rubyEn: '', baseType: 'normal', type: 'attack', range: '4', damage: '-/0', text: '投資券\n【常時】あなたの資本が相手の資本より大きいならば、この《攻撃》は+0/+1となる。', textZh: '投资券\n【常时】你的资本比对手的资本更多的话，此攻击得+0/+1。', textZhG1: '', textKo: ' 투자권\n【상시】 당신의 자본이 상대의 자본보다 크다면, 이 《공격》은 +0/+1 된다.', textEn: 'Investment\n\nForced: If you have more funds than your opponent, this attack gains +0/+1.', investable: true},</v>
      </c>
      <c r="AU10" s="16" t="str">
        <f t="shared" si="1"/>
        <v>    /** 《恫喝》 */ export const AKINA_O_N_2: TCardId = '23-akina-o-n-2';</v>
      </c>
      <c r="AV10" s="17" t="str">
        <f t="shared" si="2"/>
        <v>    | '23-akina-o-n-2'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4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4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4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4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4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4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4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ht="13.5" customHeight="1">
      <c r="A18" s="6"/>
      <c r="B18" s="6"/>
      <c r="C18" s="6"/>
      <c r="D18" s="6"/>
      <c r="F18" s="6"/>
      <c r="G18" s="6"/>
      <c r="H18" s="6"/>
      <c r="I18" s="4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4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4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4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4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4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4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4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4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4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4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4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4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4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4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4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4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4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4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4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4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4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4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4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4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4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4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4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4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4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4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4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4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4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4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4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4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4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4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4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4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4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4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4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4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4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4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4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4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4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4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4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4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4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4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4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4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4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4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4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4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4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4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4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4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4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4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4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4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4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4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4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4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4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4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4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4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4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4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4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4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4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4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4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4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4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4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4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4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4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4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4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4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4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4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4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4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4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4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4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4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4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4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4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4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4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4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4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4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4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4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4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4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4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4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4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4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4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4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4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4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4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4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4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4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4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4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4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4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4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4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4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4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4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4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4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4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4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4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4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4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4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4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4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4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4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4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4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4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4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4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4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4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4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4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4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4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4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4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4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4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4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4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4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4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4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4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4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4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4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4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4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4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4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4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4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4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4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4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4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4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4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4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4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4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4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4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4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4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4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4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4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4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4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4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4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4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4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4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4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4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4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4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</row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6.88"/>
    <col customWidth="1" min="7" max="26" width="8.5"/>
  </cols>
  <sheetData>
    <row r="1" ht="13.5" customHeight="1">
      <c r="A1" s="6" t="s">
        <v>49</v>
      </c>
      <c r="B1" s="43" t="s">
        <v>156</v>
      </c>
      <c r="C1" s="6"/>
      <c r="D1" s="6" t="s">
        <v>84</v>
      </c>
      <c r="E1" s="43" t="s">
        <v>157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3.5" customHeight="1">
      <c r="A2" s="6" t="s">
        <v>73</v>
      </c>
      <c r="B2" s="43" t="s">
        <v>158</v>
      </c>
      <c r="C2" s="6"/>
      <c r="D2" s="6" t="s">
        <v>50</v>
      </c>
      <c r="E2" s="43" t="s">
        <v>159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3.5" customHeight="1">
      <c r="A3" s="6" t="s">
        <v>13</v>
      </c>
      <c r="B3" s="43" t="s">
        <v>160</v>
      </c>
      <c r="C3" s="6"/>
      <c r="D3" s="6" t="s">
        <v>161</v>
      </c>
      <c r="E3" s="43" t="s">
        <v>162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3.5" customHeight="1">
      <c r="A4" s="6" t="s">
        <v>163</v>
      </c>
      <c r="B4" s="6" t="s">
        <v>163</v>
      </c>
      <c r="C4" s="6"/>
      <c r="D4" s="6" t="s">
        <v>164</v>
      </c>
      <c r="E4" s="43" t="s">
        <v>165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3.5" customHeight="1">
      <c r="A5" s="6" t="s">
        <v>166</v>
      </c>
      <c r="B5" s="6" t="s">
        <v>167</v>
      </c>
      <c r="C5" s="6"/>
      <c r="D5" s="6" t="s">
        <v>108</v>
      </c>
      <c r="E5" s="43" t="s">
        <v>168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3.5" customHeight="1">
      <c r="A6" s="6" t="s">
        <v>169</v>
      </c>
      <c r="B6" s="6" t="s">
        <v>170</v>
      </c>
      <c r="C6" s="6"/>
      <c r="D6" s="6" t="s">
        <v>95</v>
      </c>
      <c r="E6" s="43" t="s">
        <v>171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3.5" customHeight="1">
      <c r="A7" s="6" t="s">
        <v>172</v>
      </c>
      <c r="B7" s="6" t="s">
        <v>173</v>
      </c>
      <c r="C7" s="6"/>
      <c r="D7" s="6"/>
      <c r="E7" s="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3.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3.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3.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3.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3.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3.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3.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3.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3.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3.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3.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3.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3.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3.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3.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3.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3.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3.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3.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3.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3.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3.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3.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3.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3.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3.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3.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3.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3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3.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3.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3.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699305555555556" right="0.699305555555556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