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23631/thesis/"/>
    </mc:Choice>
  </mc:AlternateContent>
  <xr:revisionPtr revIDLastSave="0" documentId="13_ncr:1_{71258F45-680D-274E-98CE-9B213E2449C3}" xr6:coauthVersionLast="46" xr6:coauthVersionMax="46" xr10:uidLastSave="{00000000-0000-0000-0000-000000000000}"/>
  <bookViews>
    <workbookView xWindow="0" yWindow="500" windowWidth="33600" windowHeight="18860" firstSheet="1" activeTab="1" xr2:uid="{7A55B979-78C0-1B46-977C-3BB8EF35D26C}"/>
  </bookViews>
  <sheets>
    <sheet name="Mem_Intensive" sheetId="1" r:id="rId1"/>
    <sheet name="CPU_Intensive" sheetId="2" r:id="rId2"/>
    <sheet name="CPU_Intensive_Binary" sheetId="4" r:id="rId3"/>
    <sheet name="CPU_Intensive_2" sheetId="3" r:id="rId4"/>
    <sheet name="CPU_Intensive_2_Binary" sheetId="5" r:id="rId5"/>
    <sheet name="CPU_Intensive_Delta" sheetId="7" r:id="rId6"/>
    <sheet name="CPU_Intensive_3_Delta" sheetId="6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U12" i="2"/>
  <c r="L9" i="2"/>
  <c r="L10" i="2"/>
  <c r="L11" i="2"/>
  <c r="L12" i="2"/>
  <c r="L13" i="2"/>
  <c r="L14" i="2"/>
  <c r="L15" i="2"/>
  <c r="U15" i="2" s="1"/>
  <c r="L16" i="2"/>
  <c r="U16" i="2" s="1"/>
  <c r="L17" i="2"/>
  <c r="L18" i="2"/>
  <c r="L3" i="2"/>
  <c r="U3" i="2" s="1"/>
  <c r="L4" i="2"/>
  <c r="L5" i="2"/>
  <c r="L6" i="2"/>
  <c r="L7" i="2"/>
  <c r="L8" i="2"/>
  <c r="P3" i="2"/>
  <c r="P4" i="2"/>
  <c r="P5" i="2"/>
  <c r="P6" i="2"/>
  <c r="P7" i="2"/>
  <c r="P8" i="2"/>
  <c r="P9" i="2"/>
  <c r="P10" i="2"/>
  <c r="U10" i="2" s="1"/>
  <c r="P11" i="2"/>
  <c r="P12" i="2"/>
  <c r="P13" i="2"/>
  <c r="P14" i="2"/>
  <c r="P15" i="2"/>
  <c r="P16" i="2"/>
  <c r="P17" i="2"/>
  <c r="P18" i="2"/>
  <c r="U18" i="2" s="1"/>
  <c r="U5" i="2"/>
  <c r="U13" i="2"/>
  <c r="U8" i="2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3" i="3"/>
  <c r="K4" i="7"/>
  <c r="K5" i="7"/>
  <c r="K6" i="7"/>
  <c r="K7" i="7"/>
  <c r="K8" i="7"/>
  <c r="K3" i="7"/>
  <c r="H4" i="7"/>
  <c r="H5" i="7"/>
  <c r="H6" i="7"/>
  <c r="H7" i="7"/>
  <c r="H8" i="7"/>
  <c r="H3" i="7"/>
  <c r="D4" i="7"/>
  <c r="D5" i="7"/>
  <c r="D6" i="7"/>
  <c r="D7" i="7"/>
  <c r="D8" i="7"/>
  <c r="D3" i="7"/>
  <c r="U4" i="2"/>
  <c r="U6" i="2"/>
  <c r="U7" i="2"/>
  <c r="U14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R6" i="2"/>
  <c r="R9" i="2"/>
  <c r="R14" i="2"/>
  <c r="R1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3" i="2"/>
  <c r="T3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3" i="2"/>
  <c r="C4" i="7"/>
  <c r="C5" i="7"/>
  <c r="C6" i="7"/>
  <c r="C7" i="7"/>
  <c r="C8" i="7"/>
  <c r="C3" i="7"/>
  <c r="G4" i="7"/>
  <c r="L4" i="7" s="1"/>
  <c r="G5" i="7"/>
  <c r="G6" i="7"/>
  <c r="G7" i="7"/>
  <c r="G8" i="7"/>
  <c r="G3" i="7"/>
  <c r="I8" i="7"/>
  <c r="F8" i="7"/>
  <c r="B8" i="7"/>
  <c r="I7" i="7"/>
  <c r="F7" i="7"/>
  <c r="B7" i="7"/>
  <c r="I6" i="7"/>
  <c r="F6" i="7"/>
  <c r="B6" i="7"/>
  <c r="I5" i="7"/>
  <c r="F5" i="7"/>
  <c r="B5" i="7"/>
  <c r="I4" i="7"/>
  <c r="F4" i="7"/>
  <c r="B4" i="7"/>
  <c r="I3" i="7"/>
  <c r="F3" i="7"/>
  <c r="B3" i="7"/>
  <c r="I2" i="7"/>
  <c r="E17" i="6"/>
  <c r="D17" i="6"/>
  <c r="F17" i="6" s="1"/>
  <c r="B17" i="6"/>
  <c r="E16" i="6"/>
  <c r="D16" i="6"/>
  <c r="F16" i="6" s="1"/>
  <c r="B16" i="6"/>
  <c r="F15" i="6"/>
  <c r="E15" i="6"/>
  <c r="D15" i="6"/>
  <c r="B15" i="6"/>
  <c r="E14" i="6"/>
  <c r="D14" i="6"/>
  <c r="F14" i="6" s="1"/>
  <c r="B14" i="6"/>
  <c r="F13" i="6"/>
  <c r="E13" i="6"/>
  <c r="D13" i="6"/>
  <c r="B13" i="6"/>
  <c r="E12" i="6"/>
  <c r="D12" i="6"/>
  <c r="F12" i="6" s="1"/>
  <c r="B12" i="6"/>
  <c r="F11" i="6"/>
  <c r="E11" i="6"/>
  <c r="D11" i="6"/>
  <c r="B11" i="6"/>
  <c r="E10" i="6"/>
  <c r="D10" i="6"/>
  <c r="F10" i="6" s="1"/>
  <c r="B10" i="6"/>
  <c r="F9" i="6"/>
  <c r="E9" i="6"/>
  <c r="D9" i="6"/>
  <c r="B9" i="6"/>
  <c r="E8" i="6"/>
  <c r="D8" i="6"/>
  <c r="F8" i="6" s="1"/>
  <c r="B8" i="6"/>
  <c r="F7" i="6"/>
  <c r="E7" i="6"/>
  <c r="D7" i="6"/>
  <c r="B7" i="6"/>
  <c r="E6" i="6"/>
  <c r="D6" i="6"/>
  <c r="F6" i="6" s="1"/>
  <c r="B6" i="6"/>
  <c r="F5" i="6"/>
  <c r="E5" i="6"/>
  <c r="D5" i="6"/>
  <c r="B5" i="6"/>
  <c r="E4" i="6"/>
  <c r="D4" i="6"/>
  <c r="F4" i="6" s="1"/>
  <c r="B4" i="6"/>
  <c r="F3" i="6"/>
  <c r="E3" i="6"/>
  <c r="D3" i="6"/>
  <c r="B3" i="6"/>
  <c r="E2" i="6"/>
  <c r="AC4" i="4"/>
  <c r="AC5" i="4"/>
  <c r="AC6" i="4"/>
  <c r="AC7" i="4"/>
  <c r="AC8" i="4"/>
  <c r="AC9" i="4"/>
  <c r="AF4" i="3"/>
  <c r="AF5" i="3"/>
  <c r="AF6" i="3"/>
  <c r="AF7" i="3"/>
  <c r="AF8" i="3"/>
  <c r="AH8" i="3" s="1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3" i="3"/>
  <c r="AB4" i="3"/>
  <c r="AB5" i="3"/>
  <c r="AH5" i="3" s="1"/>
  <c r="AB6" i="3"/>
  <c r="AH6" i="3" s="1"/>
  <c r="AB7" i="3"/>
  <c r="AB8" i="3"/>
  <c r="AB9" i="3"/>
  <c r="AB10" i="3"/>
  <c r="AB11" i="3"/>
  <c r="AB12" i="3"/>
  <c r="AB13" i="3"/>
  <c r="AB14" i="3"/>
  <c r="AH14" i="3" s="1"/>
  <c r="AB15" i="3"/>
  <c r="AB16" i="3"/>
  <c r="AB17" i="3"/>
  <c r="AB18" i="3"/>
  <c r="AB19" i="3"/>
  <c r="AB20" i="3"/>
  <c r="AB21" i="3"/>
  <c r="AH21" i="3" s="1"/>
  <c r="AB3" i="3"/>
  <c r="AC3" i="4"/>
  <c r="AC2" i="4"/>
  <c r="V6" i="4"/>
  <c r="U3" i="4"/>
  <c r="U4" i="4"/>
  <c r="U5" i="4"/>
  <c r="U6" i="4"/>
  <c r="T4" i="4"/>
  <c r="V4" i="4" s="1"/>
  <c r="T5" i="4"/>
  <c r="V5" i="4" s="1"/>
  <c r="T6" i="4"/>
  <c r="T7" i="4"/>
  <c r="T8" i="4"/>
  <c r="T9" i="4"/>
  <c r="T3" i="4"/>
  <c r="V3" i="4" s="1"/>
  <c r="R4" i="4"/>
  <c r="R5" i="4"/>
  <c r="R6" i="4"/>
  <c r="R7" i="4"/>
  <c r="R8" i="4"/>
  <c r="R9" i="4"/>
  <c r="R3" i="4"/>
  <c r="U9" i="4"/>
  <c r="U8" i="4"/>
  <c r="U7" i="4"/>
  <c r="U2" i="4"/>
  <c r="L3" i="4"/>
  <c r="L5" i="4"/>
  <c r="L6" i="4"/>
  <c r="L7" i="4"/>
  <c r="L8" i="4"/>
  <c r="L9" i="4"/>
  <c r="L10" i="4"/>
  <c r="J9" i="4"/>
  <c r="J10" i="4"/>
  <c r="J3" i="4"/>
  <c r="J5" i="4"/>
  <c r="J6" i="4"/>
  <c r="J7" i="4"/>
  <c r="J8" i="4"/>
  <c r="N8" i="4" s="1"/>
  <c r="M7" i="4"/>
  <c r="M6" i="4"/>
  <c r="M5" i="4"/>
  <c r="M8" i="4"/>
  <c r="M10" i="4"/>
  <c r="M9" i="4"/>
  <c r="M4" i="4"/>
  <c r="L4" i="4"/>
  <c r="N4" i="4" s="1"/>
  <c r="J4" i="4"/>
  <c r="M3" i="4"/>
  <c r="M2" i="4"/>
  <c r="E4" i="4"/>
  <c r="E5" i="4"/>
  <c r="E3" i="4"/>
  <c r="D6" i="4"/>
  <c r="D7" i="4"/>
  <c r="D8" i="4"/>
  <c r="D9" i="4"/>
  <c r="D10" i="4"/>
  <c r="D4" i="4"/>
  <c r="F4" i="4" s="1"/>
  <c r="D5" i="4"/>
  <c r="B6" i="4"/>
  <c r="B7" i="4"/>
  <c r="B8" i="4"/>
  <c r="B9" i="4"/>
  <c r="B10" i="4"/>
  <c r="B4" i="4"/>
  <c r="B5" i="4"/>
  <c r="E9" i="4"/>
  <c r="E10" i="4"/>
  <c r="E8" i="4"/>
  <c r="E7" i="4"/>
  <c r="E6" i="4"/>
  <c r="D3" i="4"/>
  <c r="B3" i="4"/>
  <c r="E2" i="4"/>
  <c r="AO10" i="2"/>
  <c r="AN10" i="2"/>
  <c r="AL10" i="2"/>
  <c r="AO9" i="2"/>
  <c r="AN9" i="2"/>
  <c r="AL9" i="2"/>
  <c r="AO8" i="2"/>
  <c r="AN8" i="2"/>
  <c r="AL8" i="2"/>
  <c r="AO7" i="2"/>
  <c r="AN7" i="2"/>
  <c r="AL7" i="2"/>
  <c r="AO6" i="2"/>
  <c r="AN6" i="2"/>
  <c r="AL6" i="2"/>
  <c r="AO5" i="2"/>
  <c r="AN5" i="2"/>
  <c r="AL5" i="2"/>
  <c r="AO4" i="2"/>
  <c r="AN4" i="2"/>
  <c r="AL4" i="2"/>
  <c r="AO3" i="2"/>
  <c r="AN3" i="2"/>
  <c r="AL3" i="2"/>
  <c r="AO2" i="2"/>
  <c r="AG12" i="2"/>
  <c r="AG13" i="2"/>
  <c r="AE12" i="2"/>
  <c r="AE13" i="2"/>
  <c r="AH13" i="2"/>
  <c r="AH12" i="2"/>
  <c r="AH11" i="2"/>
  <c r="AG11" i="2"/>
  <c r="AE11" i="2"/>
  <c r="AH10" i="2"/>
  <c r="AG10" i="2"/>
  <c r="AE10" i="2"/>
  <c r="AH9" i="2"/>
  <c r="AG9" i="2"/>
  <c r="AE9" i="2"/>
  <c r="AH8" i="2"/>
  <c r="AG8" i="2"/>
  <c r="AE8" i="2"/>
  <c r="AH7" i="2"/>
  <c r="AG7" i="2"/>
  <c r="AE7" i="2"/>
  <c r="AH6" i="2"/>
  <c r="AG6" i="2"/>
  <c r="AE6" i="2"/>
  <c r="AH5" i="2"/>
  <c r="AG5" i="2"/>
  <c r="AE5" i="2"/>
  <c r="AH4" i="2"/>
  <c r="AG4" i="2"/>
  <c r="AE4" i="2"/>
  <c r="AH3" i="2"/>
  <c r="AG3" i="2"/>
  <c r="AE3" i="2"/>
  <c r="AH2" i="2"/>
  <c r="Z19" i="2"/>
  <c r="Y19" i="2"/>
  <c r="W19" i="2"/>
  <c r="Z18" i="2"/>
  <c r="Y18" i="2"/>
  <c r="W18" i="2"/>
  <c r="Z17" i="2"/>
  <c r="Y17" i="2"/>
  <c r="W17" i="2"/>
  <c r="Z16" i="2"/>
  <c r="Y16" i="2"/>
  <c r="W16" i="2"/>
  <c r="Z15" i="2"/>
  <c r="Y15" i="2"/>
  <c r="W15" i="2"/>
  <c r="Z14" i="2"/>
  <c r="Y14" i="2"/>
  <c r="W14" i="2"/>
  <c r="Z13" i="2"/>
  <c r="Y13" i="2"/>
  <c r="W13" i="2"/>
  <c r="Z12" i="2"/>
  <c r="Y12" i="2"/>
  <c r="W12" i="2"/>
  <c r="Z11" i="2"/>
  <c r="Y11" i="2"/>
  <c r="W11" i="2"/>
  <c r="Z10" i="2"/>
  <c r="Y10" i="2"/>
  <c r="W10" i="2"/>
  <c r="Z9" i="2"/>
  <c r="Y9" i="2"/>
  <c r="W9" i="2"/>
  <c r="Z8" i="2"/>
  <c r="Y8" i="2"/>
  <c r="W8" i="2"/>
  <c r="Z7" i="2"/>
  <c r="Y7" i="2"/>
  <c r="W7" i="2"/>
  <c r="Z6" i="2"/>
  <c r="Y6" i="2"/>
  <c r="W6" i="2"/>
  <c r="Z5" i="2"/>
  <c r="Y5" i="2"/>
  <c r="W5" i="2"/>
  <c r="Z4" i="2"/>
  <c r="Y4" i="2"/>
  <c r="W4" i="2"/>
  <c r="Z3" i="2"/>
  <c r="Y3" i="2"/>
  <c r="W3" i="2"/>
  <c r="Z2" i="2"/>
  <c r="N18" i="2"/>
  <c r="R18" i="2" s="1"/>
  <c r="J18" i="2"/>
  <c r="Q18" i="2"/>
  <c r="Q17" i="2"/>
  <c r="N17" i="2"/>
  <c r="J17" i="2"/>
  <c r="Q16" i="2"/>
  <c r="N16" i="2"/>
  <c r="R16" i="2" s="1"/>
  <c r="J16" i="2"/>
  <c r="Q15" i="2"/>
  <c r="N15" i="2"/>
  <c r="R15" i="2" s="1"/>
  <c r="J15" i="2"/>
  <c r="Q14" i="2"/>
  <c r="N14" i="2"/>
  <c r="J14" i="2"/>
  <c r="Q13" i="2"/>
  <c r="N13" i="2"/>
  <c r="R13" i="2" s="1"/>
  <c r="J13" i="2"/>
  <c r="Q12" i="2"/>
  <c r="N12" i="2"/>
  <c r="R12" i="2" s="1"/>
  <c r="J12" i="2"/>
  <c r="Q11" i="2"/>
  <c r="N11" i="2"/>
  <c r="R11" i="2" s="1"/>
  <c r="J11" i="2"/>
  <c r="Q10" i="2"/>
  <c r="N10" i="2"/>
  <c r="R10" i="2" s="1"/>
  <c r="J10" i="2"/>
  <c r="Q9" i="2"/>
  <c r="N9" i="2"/>
  <c r="J9" i="2"/>
  <c r="Q8" i="2"/>
  <c r="N8" i="2"/>
  <c r="R8" i="2" s="1"/>
  <c r="J8" i="2"/>
  <c r="Q7" i="2"/>
  <c r="N7" i="2"/>
  <c r="R7" i="2" s="1"/>
  <c r="J7" i="2"/>
  <c r="Q6" i="2"/>
  <c r="N6" i="2"/>
  <c r="J6" i="2"/>
  <c r="Q5" i="2"/>
  <c r="N5" i="2"/>
  <c r="R5" i="2" s="1"/>
  <c r="J5" i="2"/>
  <c r="Q4" i="2"/>
  <c r="N4" i="2"/>
  <c r="R4" i="2" s="1"/>
  <c r="J4" i="2"/>
  <c r="Q3" i="2"/>
  <c r="R3" i="2"/>
  <c r="J3" i="2"/>
  <c r="Q2" i="2"/>
  <c r="E17" i="2"/>
  <c r="D17" i="2"/>
  <c r="B17" i="2"/>
  <c r="E16" i="2"/>
  <c r="D16" i="2"/>
  <c r="B16" i="2"/>
  <c r="E15" i="2"/>
  <c r="D15" i="2"/>
  <c r="B15" i="2"/>
  <c r="E14" i="2"/>
  <c r="D14" i="2"/>
  <c r="B14" i="2"/>
  <c r="E13" i="2"/>
  <c r="D13" i="2"/>
  <c r="B13" i="2"/>
  <c r="E12" i="2"/>
  <c r="D12" i="2"/>
  <c r="B12" i="2"/>
  <c r="E11" i="2"/>
  <c r="D11" i="2"/>
  <c r="B11" i="2"/>
  <c r="E10" i="2"/>
  <c r="D10" i="2"/>
  <c r="B10" i="2"/>
  <c r="E9" i="2"/>
  <c r="D9" i="2"/>
  <c r="B9" i="2"/>
  <c r="E8" i="2"/>
  <c r="D8" i="2"/>
  <c r="B8" i="2"/>
  <c r="E7" i="2"/>
  <c r="D7" i="2"/>
  <c r="B7" i="2"/>
  <c r="E6" i="2"/>
  <c r="D6" i="2"/>
  <c r="B6" i="2"/>
  <c r="E5" i="2"/>
  <c r="D5" i="2"/>
  <c r="B5" i="2"/>
  <c r="E4" i="2"/>
  <c r="D4" i="2"/>
  <c r="B4" i="2"/>
  <c r="E3" i="2"/>
  <c r="D3" i="2"/>
  <c r="B3" i="2"/>
  <c r="E2" i="2"/>
  <c r="AH20" i="3"/>
  <c r="AG19" i="3"/>
  <c r="AG20" i="3"/>
  <c r="AG21" i="3"/>
  <c r="AG18" i="3"/>
  <c r="AG17" i="3"/>
  <c r="AG16" i="3"/>
  <c r="AG15" i="3"/>
  <c r="AG14" i="3"/>
  <c r="AG13" i="3"/>
  <c r="AH13" i="3"/>
  <c r="AH12" i="3"/>
  <c r="AG12" i="3"/>
  <c r="AG11" i="3"/>
  <c r="AG10" i="3"/>
  <c r="AG9" i="3"/>
  <c r="AG8" i="3"/>
  <c r="AG7" i="3"/>
  <c r="AG6" i="3"/>
  <c r="AG5" i="3"/>
  <c r="AG4" i="3"/>
  <c r="AH4" i="3"/>
  <c r="AG3" i="3"/>
  <c r="AG2" i="3"/>
  <c r="W16" i="3"/>
  <c r="V16" i="3"/>
  <c r="T16" i="3"/>
  <c r="W15" i="3"/>
  <c r="V15" i="3"/>
  <c r="T15" i="3"/>
  <c r="W14" i="3"/>
  <c r="V14" i="3"/>
  <c r="T14" i="3"/>
  <c r="W13" i="3"/>
  <c r="V13" i="3"/>
  <c r="T13" i="3"/>
  <c r="W12" i="3"/>
  <c r="V12" i="3"/>
  <c r="X12" i="3" s="1"/>
  <c r="T12" i="3"/>
  <c r="W11" i="3"/>
  <c r="V11" i="3"/>
  <c r="T11" i="3"/>
  <c r="W10" i="3"/>
  <c r="V10" i="3"/>
  <c r="T10" i="3"/>
  <c r="W9" i="3"/>
  <c r="V9" i="3"/>
  <c r="T9" i="3"/>
  <c r="W8" i="3"/>
  <c r="V8" i="3"/>
  <c r="T8" i="3"/>
  <c r="W7" i="3"/>
  <c r="V7" i="3"/>
  <c r="T7" i="3"/>
  <c r="W6" i="3"/>
  <c r="V6" i="3"/>
  <c r="T6" i="3"/>
  <c r="W5" i="3"/>
  <c r="V5" i="3"/>
  <c r="X5" i="3" s="1"/>
  <c r="T5" i="3"/>
  <c r="W4" i="3"/>
  <c r="V4" i="3"/>
  <c r="T4" i="3"/>
  <c r="W3" i="3"/>
  <c r="V3" i="3"/>
  <c r="T3" i="3"/>
  <c r="W2" i="3"/>
  <c r="N18" i="3"/>
  <c r="N19" i="3"/>
  <c r="N20" i="3"/>
  <c r="N21" i="3"/>
  <c r="N22" i="3"/>
  <c r="M12" i="3"/>
  <c r="M13" i="3"/>
  <c r="M14" i="3"/>
  <c r="O14" i="3" s="1"/>
  <c r="M15" i="3"/>
  <c r="M16" i="3"/>
  <c r="O16" i="3" s="1"/>
  <c r="M17" i="3"/>
  <c r="O17" i="3" s="1"/>
  <c r="M18" i="3"/>
  <c r="M19" i="3"/>
  <c r="M20" i="3"/>
  <c r="M21" i="3"/>
  <c r="M22" i="3"/>
  <c r="O22" i="3" s="1"/>
  <c r="K12" i="3"/>
  <c r="K13" i="3"/>
  <c r="K14" i="3"/>
  <c r="K15" i="3"/>
  <c r="K16" i="3"/>
  <c r="K17" i="3"/>
  <c r="K18" i="3"/>
  <c r="K19" i="3"/>
  <c r="K20" i="3"/>
  <c r="K21" i="3"/>
  <c r="K22" i="3"/>
  <c r="N17" i="3"/>
  <c r="N16" i="3"/>
  <c r="N15" i="3"/>
  <c r="N14" i="3"/>
  <c r="N13" i="3"/>
  <c r="N12" i="3"/>
  <c r="N11" i="3"/>
  <c r="M11" i="3"/>
  <c r="K11" i="3"/>
  <c r="N10" i="3"/>
  <c r="M10" i="3"/>
  <c r="K10" i="3"/>
  <c r="N9" i="3"/>
  <c r="M9" i="3"/>
  <c r="K9" i="3"/>
  <c r="N8" i="3"/>
  <c r="M8" i="3"/>
  <c r="K8" i="3"/>
  <c r="N7" i="3"/>
  <c r="M7" i="3"/>
  <c r="K7" i="3"/>
  <c r="N6" i="3"/>
  <c r="M6" i="3"/>
  <c r="K6" i="3"/>
  <c r="N5" i="3"/>
  <c r="M5" i="3"/>
  <c r="K5" i="3"/>
  <c r="N4" i="3"/>
  <c r="M4" i="3"/>
  <c r="K4" i="3"/>
  <c r="N3" i="3"/>
  <c r="M3" i="3"/>
  <c r="K3" i="3"/>
  <c r="N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3" i="3"/>
  <c r="D4" i="3"/>
  <c r="F4" i="3" s="1"/>
  <c r="D5" i="3"/>
  <c r="D6" i="3"/>
  <c r="F6" i="3" s="1"/>
  <c r="D7" i="3"/>
  <c r="F7" i="3" s="1"/>
  <c r="D8" i="3"/>
  <c r="D9" i="3"/>
  <c r="D10" i="3"/>
  <c r="D11" i="3"/>
  <c r="F11" i="3" s="1"/>
  <c r="D12" i="3"/>
  <c r="F12" i="3" s="1"/>
  <c r="D13" i="3"/>
  <c r="D14" i="3"/>
  <c r="F14" i="3" s="1"/>
  <c r="D15" i="3"/>
  <c r="F15" i="3" s="1"/>
  <c r="D16" i="3"/>
  <c r="D17" i="3"/>
  <c r="D18" i="3"/>
  <c r="D19" i="3"/>
  <c r="F19" i="3" s="1"/>
  <c r="D20" i="3"/>
  <c r="F20" i="3" s="1"/>
  <c r="D21" i="3"/>
  <c r="D3" i="3"/>
  <c r="F3" i="3" s="1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U11" i="2" l="1"/>
  <c r="U17" i="2"/>
  <c r="U9" i="2"/>
  <c r="O15" i="3"/>
  <c r="X7" i="3"/>
  <c r="X15" i="3"/>
  <c r="F18" i="3"/>
  <c r="F10" i="3"/>
  <c r="O21" i="3"/>
  <c r="O13" i="3"/>
  <c r="F9" i="3"/>
  <c r="O20" i="3"/>
  <c r="O12" i="3"/>
  <c r="F21" i="3"/>
  <c r="F13" i="3"/>
  <c r="F5" i="3"/>
  <c r="F8" i="3"/>
  <c r="O19" i="3"/>
  <c r="O18" i="3"/>
  <c r="O11" i="3"/>
  <c r="AH15" i="3"/>
  <c r="AH7" i="3"/>
  <c r="X3" i="3"/>
  <c r="X11" i="3"/>
  <c r="O9" i="3"/>
  <c r="X9" i="3"/>
  <c r="O7" i="3"/>
  <c r="X10" i="3"/>
  <c r="F17" i="3"/>
  <c r="F16" i="3"/>
  <c r="X8" i="3"/>
  <c r="X13" i="3"/>
  <c r="L3" i="7"/>
  <c r="L6" i="7"/>
  <c r="L8" i="7"/>
  <c r="L7" i="7"/>
  <c r="L5" i="7"/>
  <c r="S3" i="2"/>
  <c r="AI12" i="2"/>
  <c r="S11" i="2"/>
  <c r="S10" i="2"/>
  <c r="S18" i="2"/>
  <c r="AA19" i="2"/>
  <c r="S17" i="2"/>
  <c r="S9" i="2"/>
  <c r="S16" i="2"/>
  <c r="S8" i="2"/>
  <c r="S15" i="2"/>
  <c r="S7" i="2"/>
  <c r="F5" i="2"/>
  <c r="F13" i="2"/>
  <c r="AA16" i="2"/>
  <c r="S14" i="2"/>
  <c r="S6" i="2"/>
  <c r="S13" i="2"/>
  <c r="S5" i="2"/>
  <c r="S12" i="2"/>
  <c r="S4" i="2"/>
  <c r="AP10" i="2"/>
  <c r="AI4" i="2"/>
  <c r="AI6" i="2"/>
  <c r="AP5" i="2"/>
  <c r="AI7" i="2"/>
  <c r="AP9" i="2"/>
  <c r="AI13" i="2"/>
  <c r="AP8" i="2"/>
  <c r="AP3" i="2"/>
  <c r="F4" i="2"/>
  <c r="F12" i="2"/>
  <c r="AA9" i="2"/>
  <c r="AI10" i="2"/>
  <c r="AP6" i="2"/>
  <c r="AA6" i="2"/>
  <c r="AA7" i="2"/>
  <c r="AA15" i="2"/>
  <c r="AI8" i="2"/>
  <c r="AP4" i="2"/>
  <c r="AA14" i="2"/>
  <c r="AP7" i="2"/>
  <c r="J5" i="7"/>
  <c r="J6" i="7"/>
  <c r="J4" i="7"/>
  <c r="J7" i="7"/>
  <c r="J3" i="7"/>
  <c r="J8" i="7"/>
  <c r="N6" i="4"/>
  <c r="N5" i="4"/>
  <c r="N10" i="4"/>
  <c r="V7" i="4"/>
  <c r="N7" i="4"/>
  <c r="AH19" i="3"/>
  <c r="AH18" i="3"/>
  <c r="AH17" i="3"/>
  <c r="AH11" i="3"/>
  <c r="AH9" i="3"/>
  <c r="AH16" i="3"/>
  <c r="AH10" i="3"/>
  <c r="AH3" i="3"/>
  <c r="N9" i="4"/>
  <c r="F5" i="4"/>
  <c r="V8" i="4"/>
  <c r="V9" i="4"/>
  <c r="F10" i="4"/>
  <c r="N3" i="4"/>
  <c r="F9" i="4"/>
  <c r="F3" i="4"/>
  <c r="F7" i="4"/>
  <c r="F6" i="4"/>
  <c r="F8" i="4"/>
  <c r="AI11" i="2"/>
  <c r="AI9" i="2"/>
  <c r="AI5" i="2"/>
  <c r="AI3" i="2"/>
  <c r="AA13" i="2"/>
  <c r="AA8" i="2"/>
  <c r="AA5" i="2"/>
  <c r="AA3" i="2"/>
  <c r="AA11" i="2"/>
  <c r="AA10" i="2"/>
  <c r="AA4" i="2"/>
  <c r="AA12" i="2"/>
  <c r="F11" i="2"/>
  <c r="F3" i="2"/>
  <c r="F6" i="2"/>
  <c r="F16" i="2"/>
  <c r="F14" i="2"/>
  <c r="F9" i="2"/>
  <c r="F17" i="2"/>
  <c r="F8" i="2"/>
  <c r="F15" i="2"/>
  <c r="F7" i="2"/>
  <c r="F10" i="2"/>
  <c r="AA18" i="2"/>
  <c r="AA17" i="2"/>
  <c r="X16" i="3"/>
  <c r="X14" i="3"/>
  <c r="X6" i="3"/>
  <c r="X4" i="3"/>
  <c r="O10" i="3"/>
  <c r="O5" i="3"/>
  <c r="O8" i="3"/>
  <c r="O3" i="3"/>
  <c r="O6" i="3"/>
  <c r="O4" i="3"/>
</calcChain>
</file>

<file path=xl/sharedStrings.xml><?xml version="1.0" encoding="utf-8"?>
<sst xmlns="http://schemas.openxmlformats.org/spreadsheetml/2006/main" count="97" uniqueCount="19">
  <si>
    <t>Duration</t>
  </si>
  <si>
    <t>Mem_allocated</t>
  </si>
  <si>
    <t>Mem Used</t>
  </si>
  <si>
    <t>Allocated Memory</t>
  </si>
  <si>
    <t>Cost</t>
  </si>
  <si>
    <t>Memory</t>
  </si>
  <si>
    <t>Mem Increase</t>
  </si>
  <si>
    <t>Duration Decrease</t>
  </si>
  <si>
    <t>Delta Duration</t>
  </si>
  <si>
    <t>Dur Decrease</t>
  </si>
  <si>
    <t>Factor Memory</t>
  </si>
  <si>
    <t>Factor Duration</t>
  </si>
  <si>
    <t>Fm</t>
  </si>
  <si>
    <t>Fd</t>
  </si>
  <si>
    <t>Fcm</t>
  </si>
  <si>
    <t>Fcd</t>
  </si>
  <si>
    <t>Multi</t>
  </si>
  <si>
    <t>Delta Minus</t>
  </si>
  <si>
    <t>Multi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</si>
</sst>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"/>
  </numFmts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16191F"/>
      <name val="Monaco"/>
      <family val="2"/>
    </font>
    <font>
      <sz val="16"/>
      <color rgb="FF16191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Mem_Intensive!$G$2:$G$7</c:f>
              <c:numCache>
                <c:formatCode>General</c:formatCode>
                <c:ptCount val="6"/>
                <c:pt idx="0">
                  <c:v>128</c:v>
                </c:pt>
                <c:pt idx="1">
                  <c:v>148</c:v>
                </c:pt>
                <c:pt idx="2">
                  <c:v>168</c:v>
                </c:pt>
                <c:pt idx="3">
                  <c:v>188</c:v>
                </c:pt>
                <c:pt idx="4">
                  <c:v>208</c:v>
                </c:pt>
                <c:pt idx="5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7-F54A-91DC-40282496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432672"/>
        <c:axId val="1886849280"/>
      </c:lineChart>
      <c:catAx>
        <c:axId val="188743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6849280"/>
        <c:crosses val="autoZero"/>
        <c:auto val="1"/>
        <c:lblAlgn val="ctr"/>
        <c:lblOffset val="100"/>
        <c:noMultiLvlLbl val="0"/>
      </c:catAx>
      <c:valAx>
        <c:axId val="18868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743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CPU_Intensive_2!$AB$1</c:f>
              <c:strCache>
                <c:ptCount val="1"/>
                <c:pt idx="0">
                  <c:v>Mem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CPU_Intensive_2!$AA$2:$AA$21</c:f>
              <c:numCache>
                <c:formatCode>General</c:formatCode>
                <c:ptCount val="2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</c:numCache>
            </c:numRef>
          </c:cat>
          <c:val>
            <c:numRef>
              <c:f>CPU_Intensive_2!$AB$2:$AB$21</c:f>
              <c:numCache>
                <c:formatCode>General</c:formatCode>
                <c:ptCount val="20"/>
                <c:pt idx="1">
                  <c:v>2</c:v>
                </c:pt>
                <c:pt idx="2">
                  <c:v>1.5</c:v>
                </c:pt>
                <c:pt idx="3">
                  <c:v>1.3333333333333333</c:v>
                </c:pt>
                <c:pt idx="4">
                  <c:v>1.25</c:v>
                </c:pt>
                <c:pt idx="5">
                  <c:v>1.2</c:v>
                </c:pt>
                <c:pt idx="6">
                  <c:v>1.1666666666666667</c:v>
                </c:pt>
                <c:pt idx="7">
                  <c:v>1.1428571428571428</c:v>
                </c:pt>
                <c:pt idx="8">
                  <c:v>1.125</c:v>
                </c:pt>
                <c:pt idx="9">
                  <c:v>1.1111111111111112</c:v>
                </c:pt>
                <c:pt idx="10">
                  <c:v>1.1000000000000001</c:v>
                </c:pt>
                <c:pt idx="11">
                  <c:v>1.0909090909090908</c:v>
                </c:pt>
                <c:pt idx="12">
                  <c:v>1.0833333333333333</c:v>
                </c:pt>
                <c:pt idx="13">
                  <c:v>1.0769230769230769</c:v>
                </c:pt>
                <c:pt idx="14">
                  <c:v>1.0714285714285714</c:v>
                </c:pt>
                <c:pt idx="15">
                  <c:v>1.0666666666666667</c:v>
                </c:pt>
                <c:pt idx="16">
                  <c:v>1.0625</c:v>
                </c:pt>
                <c:pt idx="17">
                  <c:v>1.0588235294117647</c:v>
                </c:pt>
                <c:pt idx="18">
                  <c:v>1.0555555555555556</c:v>
                </c:pt>
                <c:pt idx="19">
                  <c:v>1.0526315789473684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79-0E48-B7DD-983F37001898}"/>
            </c:ext>
          </c:extLst>
        </c:ser>
        <c:ser>
          <c:idx val="1"/>
          <c:order val="1"/>
          <c:tx>
            <c:strRef>
              <c:f>CPU_Intensive_2!$AF$1</c:f>
              <c:strCache>
                <c:ptCount val="1"/>
                <c:pt idx="0">
                  <c:v>Duration 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CPU_Intensive_2!$AA$2:$AA$21</c:f>
              <c:numCache>
                <c:formatCode>General</c:formatCode>
                <c:ptCount val="2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</c:numCache>
            </c:numRef>
          </c:cat>
          <c:val>
            <c:numRef>
              <c:f>CPU_Intensive_2!$AF$2:$AF$21</c:f>
              <c:numCache>
                <c:formatCode>General</c:formatCode>
                <c:ptCount val="20"/>
                <c:pt idx="1">
                  <c:v>1.9380234505862646</c:v>
                </c:pt>
                <c:pt idx="2">
                  <c:v>1.465194109772423</c:v>
                </c:pt>
                <c:pt idx="3">
                  <c:v>1.3577703726143593</c:v>
                </c:pt>
                <c:pt idx="4">
                  <c:v>1.3088818398096749</c:v>
                </c:pt>
                <c:pt idx="5">
                  <c:v>1.1686746987951808</c:v>
                </c:pt>
                <c:pt idx="6">
                  <c:v>1.0976602238046795</c:v>
                </c:pt>
                <c:pt idx="7">
                  <c:v>1.2538265306122449</c:v>
                </c:pt>
                <c:pt idx="8">
                  <c:v>1.1057827926657264</c:v>
                </c:pt>
                <c:pt idx="9">
                  <c:v>1.054275092936803</c:v>
                </c:pt>
                <c:pt idx="10">
                  <c:v>1.1359797297297298</c:v>
                </c:pt>
                <c:pt idx="11">
                  <c:v>1.0842490842490842</c:v>
                </c:pt>
                <c:pt idx="12">
                  <c:v>1.0790513833992095</c:v>
                </c:pt>
                <c:pt idx="13">
                  <c:v>1.030549898167006</c:v>
                </c:pt>
                <c:pt idx="14">
                  <c:v>0.981018981018981</c:v>
                </c:pt>
                <c:pt idx="15">
                  <c:v>1.0728831725616292</c:v>
                </c:pt>
                <c:pt idx="16">
                  <c:v>1.0130293159609121</c:v>
                </c:pt>
                <c:pt idx="17">
                  <c:v>0.93597560975609762</c:v>
                </c:pt>
                <c:pt idx="18">
                  <c:v>1.0730643402399127</c:v>
                </c:pt>
                <c:pt idx="19">
                  <c:v>1.0444191343963554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79-0E48-B7DD-983F3700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062239"/>
        <c:axId val="655293839"/>
      </c:lineChart>
      <c:catAx>
        <c:axId val="65006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5293839"/>
        <c:crosses val="autoZero"/>
        <c:auto val="1"/>
        <c:lblAlgn val="ctr"/>
        <c:lblOffset val="100"/>
        <c:noMultiLvlLbl val="0"/>
      </c:catAx>
      <c:valAx>
        <c:axId val="65529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006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CPU_Intensive_Delta!$E$1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CPU_Intensive_Delta!$A$2:$A$8</c:f>
              <c:numCache>
                <c:formatCode>General</c:formatCode>
                <c:ptCount val="7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</c:numCache>
            </c:numRef>
          </c:cat>
          <c:val>
            <c:numRef>
              <c:f>CPU_Intensive_Delta!$E$2:$E$8</c:f>
              <c:numCache>
                <c:formatCode>General</c:formatCode>
                <c:ptCount val="7"/>
                <c:pt idx="0">
                  <c:v>3000</c:v>
                </c:pt>
                <c:pt idx="1">
                  <c:v>2538</c:v>
                </c:pt>
                <c:pt idx="2">
                  <c:v>1660</c:v>
                </c:pt>
                <c:pt idx="3">
                  <c:v>1307</c:v>
                </c:pt>
                <c:pt idx="4">
                  <c:v>1010</c:v>
                </c:pt>
                <c:pt idx="5">
                  <c:v>903</c:v>
                </c:pt>
                <c:pt idx="6">
                  <c:v>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5-A242-8F99-314AE28E451C}"/>
            </c:ext>
          </c:extLst>
        </c:ser>
        <c:ser>
          <c:idx val="2"/>
          <c:order val="2"/>
          <c:tx>
            <c:v>Delta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CPU_Intensive_Delta!$J$3:$J$8</c:f>
              <c:numCache>
                <c:formatCode>General</c:formatCode>
                <c:ptCount val="6"/>
                <c:pt idx="0">
                  <c:v>334</c:v>
                </c:pt>
                <c:pt idx="1">
                  <c:v>750</c:v>
                </c:pt>
                <c:pt idx="2">
                  <c:v>225</c:v>
                </c:pt>
                <c:pt idx="3">
                  <c:v>169</c:v>
                </c:pt>
                <c:pt idx="4">
                  <c:v>-21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15-A242-8F99-314AE28E4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745999"/>
        <c:axId val="662568015"/>
      </c:lineChart>
      <c:lineChart>
        <c:grouping val="standard"/>
        <c:varyColors val="0"/>
        <c:ser>
          <c:idx val="1"/>
          <c:order val="1"/>
          <c:tx>
            <c:strRef>
              <c:f>CPU_Intensive_Delta!$I$1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CPU_Intensive_Delta!$A$2:$A$8</c:f>
              <c:numCache>
                <c:formatCode>General</c:formatCode>
                <c:ptCount val="7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</c:numCache>
            </c:numRef>
          </c:cat>
          <c:val>
            <c:numRef>
              <c:f>CPU_Intensive_Delta!$I$2:$I$8</c:f>
              <c:numCache>
                <c:formatCode>General</c:formatCode>
                <c:ptCount val="7"/>
                <c:pt idx="0">
                  <c:v>0.375</c:v>
                </c:pt>
                <c:pt idx="1">
                  <c:v>0.63449999999999995</c:v>
                </c:pt>
                <c:pt idx="2">
                  <c:v>0.62250000000000005</c:v>
                </c:pt>
                <c:pt idx="3">
                  <c:v>0.65349999999999997</c:v>
                </c:pt>
                <c:pt idx="4">
                  <c:v>0.63124999999999998</c:v>
                </c:pt>
                <c:pt idx="5">
                  <c:v>0.67725000000000002</c:v>
                </c:pt>
                <c:pt idx="6">
                  <c:v>0.67462500000000003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15-A242-8F99-314AE28E4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774191"/>
        <c:axId val="561639839"/>
      </c:lineChart>
      <c:catAx>
        <c:axId val="44074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2568015"/>
        <c:crosses val="autoZero"/>
        <c:auto val="1"/>
        <c:lblAlgn val="ctr"/>
        <c:lblOffset val="100"/>
        <c:noMultiLvlLbl val="0"/>
      </c:catAx>
      <c:valAx>
        <c:axId val="6625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0745999"/>
        <c:crosses val="autoZero"/>
        <c:crossBetween val="between"/>
      </c:valAx>
      <c:valAx>
        <c:axId val="5616398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8774191"/>
        <c:crosses val="max"/>
        <c:crossBetween val="between"/>
      </c:valAx>
      <c:catAx>
        <c:axId val="658774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16398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Duration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CPU_Intensive!$A$2:$A$17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cat>
          <c:val>
            <c:numRef>
              <c:f>CPU_Intensive!$C$2:$C$17</c:f>
              <c:numCache>
                <c:formatCode>General</c:formatCode>
                <c:ptCount val="16"/>
                <c:pt idx="0">
                  <c:v>2013</c:v>
                </c:pt>
                <c:pt idx="1">
                  <c:v>1008</c:v>
                </c:pt>
                <c:pt idx="2">
                  <c:v>676</c:v>
                </c:pt>
                <c:pt idx="3">
                  <c:v>490</c:v>
                </c:pt>
                <c:pt idx="4">
                  <c:v>404</c:v>
                </c:pt>
                <c:pt idx="5">
                  <c:v>427</c:v>
                </c:pt>
                <c:pt idx="6">
                  <c:v>319</c:v>
                </c:pt>
                <c:pt idx="7">
                  <c:v>265</c:v>
                </c:pt>
                <c:pt idx="8">
                  <c:v>243</c:v>
                </c:pt>
                <c:pt idx="9">
                  <c:v>209</c:v>
                </c:pt>
                <c:pt idx="10">
                  <c:v>182</c:v>
                </c:pt>
                <c:pt idx="11">
                  <c:v>174</c:v>
                </c:pt>
                <c:pt idx="12">
                  <c:v>178</c:v>
                </c:pt>
                <c:pt idx="13">
                  <c:v>189</c:v>
                </c:pt>
                <c:pt idx="14">
                  <c:v>150</c:v>
                </c:pt>
                <c:pt idx="15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5-AE48-A55A-3FDC2CAC7C19}"/>
            </c:ext>
          </c:extLst>
        </c:ser>
        <c:ser>
          <c:idx val="2"/>
          <c:order val="2"/>
          <c:tx>
            <c:v>Delta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CPU_Intensive!$A$2:$A$17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cat>
          <c:val>
            <c:numRef>
              <c:f>CPU_Intensive!$F$3:$F$17</c:f>
              <c:numCache>
                <c:formatCode>General</c:formatCode>
                <c:ptCount val="15"/>
                <c:pt idx="0">
                  <c:v>877</c:v>
                </c:pt>
                <c:pt idx="1">
                  <c:v>204</c:v>
                </c:pt>
                <c:pt idx="2">
                  <c:v>58</c:v>
                </c:pt>
                <c:pt idx="3">
                  <c:v>-42</c:v>
                </c:pt>
                <c:pt idx="4">
                  <c:v>-151</c:v>
                </c:pt>
                <c:pt idx="5">
                  <c:v>-20</c:v>
                </c:pt>
                <c:pt idx="6">
                  <c:v>-74</c:v>
                </c:pt>
                <c:pt idx="7">
                  <c:v>-106</c:v>
                </c:pt>
                <c:pt idx="8">
                  <c:v>-94</c:v>
                </c:pt>
                <c:pt idx="9">
                  <c:v>-101</c:v>
                </c:pt>
                <c:pt idx="10">
                  <c:v>-120</c:v>
                </c:pt>
                <c:pt idx="11">
                  <c:v>-132</c:v>
                </c:pt>
                <c:pt idx="12">
                  <c:v>-139</c:v>
                </c:pt>
                <c:pt idx="13">
                  <c:v>-89</c:v>
                </c:pt>
                <c:pt idx="14">
                  <c:v>-140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7-1646-8323-AADF11078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614016"/>
        <c:axId val="1891234768"/>
      </c:lineChart>
      <c:lineChart>
        <c:grouping val="standard"/>
        <c:varyColors val="0"/>
        <c:ser>
          <c:idx val="1"/>
          <c:order val="1"/>
          <c:tx>
            <c:v>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CPU_Intensive!$A$2:$A$17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cat>
          <c:val>
            <c:numRef>
              <c:f>CPU_Intensive!$E$2:$E$17</c:f>
              <c:numCache>
                <c:formatCode>General</c:formatCode>
                <c:ptCount val="16"/>
                <c:pt idx="0">
                  <c:v>0.25162499999999999</c:v>
                </c:pt>
                <c:pt idx="1">
                  <c:v>0.252</c:v>
                </c:pt>
                <c:pt idx="2">
                  <c:v>0.2535</c:v>
                </c:pt>
                <c:pt idx="3">
                  <c:v>0.245</c:v>
                </c:pt>
                <c:pt idx="4">
                  <c:v>0.2525</c:v>
                </c:pt>
                <c:pt idx="5">
                  <c:v>0.32024999999999998</c:v>
                </c:pt>
                <c:pt idx="6">
                  <c:v>0.27912500000000001</c:v>
                </c:pt>
                <c:pt idx="7">
                  <c:v>0.26500000000000001</c:v>
                </c:pt>
                <c:pt idx="8">
                  <c:v>0.27337499999999998</c:v>
                </c:pt>
                <c:pt idx="9">
                  <c:v>0.26124999999999998</c:v>
                </c:pt>
                <c:pt idx="10">
                  <c:v>0.25024999999999997</c:v>
                </c:pt>
                <c:pt idx="11">
                  <c:v>0.26100000000000001</c:v>
                </c:pt>
                <c:pt idx="12">
                  <c:v>0.28925000000000001</c:v>
                </c:pt>
                <c:pt idx="13">
                  <c:v>0.33074999999999999</c:v>
                </c:pt>
                <c:pt idx="14">
                  <c:v>0.28125</c:v>
                </c:pt>
                <c:pt idx="15">
                  <c:v>0.32400000000000001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5-AE48-A55A-3FDC2CAC7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085008"/>
        <c:axId val="1854910416"/>
      </c:lineChart>
      <c:catAx>
        <c:axId val="18916140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1234768"/>
        <c:crosses val="autoZero"/>
        <c:auto val="1"/>
        <c:lblAlgn val="ctr"/>
        <c:lblOffset val="100"/>
        <c:noMultiLvlLbl val="0"/>
      </c:catAx>
      <c:valAx>
        <c:axId val="18912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1614016"/>
        <c:crosses val="autoZero"/>
        <c:crossBetween val="between"/>
      </c:valAx>
      <c:valAx>
        <c:axId val="1854910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5085008"/>
        <c:crosses val="max"/>
        <c:crossBetween val="between"/>
      </c:valAx>
      <c:catAx>
        <c:axId val="184508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491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CPU_Intensive!$M$1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CPU_Intensive!$I$2:$I$18</c:f>
              <c:numCache>
                <c:formatCode>General</c:formatCode>
                <c:ptCount val="17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</c:numCache>
            </c:numRef>
          </c:cat>
          <c:val>
            <c:numRef>
              <c:f>CPU_Intensive!$M$2:$M$18</c:f>
              <c:numCache>
                <c:formatCode>General</c:formatCode>
                <c:ptCount val="17"/>
                <c:pt idx="0">
                  <c:v>2049</c:v>
                </c:pt>
                <c:pt idx="1">
                  <c:v>1001</c:v>
                </c:pt>
                <c:pt idx="2">
                  <c:v>668</c:v>
                </c:pt>
                <c:pt idx="3">
                  <c:v>550</c:v>
                </c:pt>
                <c:pt idx="4">
                  <c:v>392</c:v>
                </c:pt>
                <c:pt idx="5">
                  <c:v>341</c:v>
                </c:pt>
                <c:pt idx="6">
                  <c:v>287</c:v>
                </c:pt>
                <c:pt idx="7">
                  <c:v>273</c:v>
                </c:pt>
                <c:pt idx="8">
                  <c:v>222</c:v>
                </c:pt>
                <c:pt idx="9">
                  <c:v>207</c:v>
                </c:pt>
                <c:pt idx="10">
                  <c:v>215</c:v>
                </c:pt>
                <c:pt idx="11">
                  <c:v>190</c:v>
                </c:pt>
                <c:pt idx="12">
                  <c:v>207</c:v>
                </c:pt>
                <c:pt idx="13">
                  <c:v>185</c:v>
                </c:pt>
                <c:pt idx="14">
                  <c:v>189</c:v>
                </c:pt>
                <c:pt idx="15">
                  <c:v>173</c:v>
                </c:pt>
                <c:pt idx="16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1-0340-A970-69296737B4B1}"/>
            </c:ext>
          </c:extLst>
        </c:ser>
        <c:ser>
          <c:idx val="2"/>
          <c:order val="2"/>
          <c:tx>
            <c:v>Delta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CPU_Intensive!$I$2:$I$18</c:f>
              <c:numCache>
                <c:formatCode>General</c:formatCode>
                <c:ptCount val="17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</c:numCache>
            </c:numRef>
          </c:cat>
          <c:val>
            <c:numRef>
              <c:f>CPU_Intensive!$R$2:$R$18</c:f>
              <c:numCache>
                <c:formatCode>General</c:formatCode>
                <c:ptCount val="17"/>
                <c:pt idx="1">
                  <c:v>920</c:v>
                </c:pt>
                <c:pt idx="2">
                  <c:v>205</c:v>
                </c:pt>
                <c:pt idx="3">
                  <c:v>-10</c:v>
                </c:pt>
                <c:pt idx="4">
                  <c:v>30</c:v>
                </c:pt>
                <c:pt idx="5">
                  <c:v>-77</c:v>
                </c:pt>
                <c:pt idx="6">
                  <c:v>-74</c:v>
                </c:pt>
                <c:pt idx="7">
                  <c:v>-114</c:v>
                </c:pt>
                <c:pt idx="8">
                  <c:v>-77</c:v>
                </c:pt>
                <c:pt idx="9">
                  <c:v>-113</c:v>
                </c:pt>
                <c:pt idx="10">
                  <c:v>-136</c:v>
                </c:pt>
                <c:pt idx="11">
                  <c:v>-103</c:v>
                </c:pt>
                <c:pt idx="12">
                  <c:v>-145</c:v>
                </c:pt>
                <c:pt idx="13">
                  <c:v>-106</c:v>
                </c:pt>
                <c:pt idx="14">
                  <c:v>-132</c:v>
                </c:pt>
                <c:pt idx="15">
                  <c:v>-112</c:v>
                </c:pt>
                <c:pt idx="16">
                  <c:v>-116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21-0340-A970-69296737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948191"/>
        <c:axId val="649491647"/>
      </c:lineChart>
      <c:lineChart>
        <c:grouping val="standard"/>
        <c:varyColors val="0"/>
        <c:ser>
          <c:idx val="1"/>
          <c:order val="1"/>
          <c:tx>
            <c:strRef>
              <c:f>CPU_Intensive!$Q$1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CPU_Intensive!$I$2:$I$18</c:f>
              <c:numCache>
                <c:formatCode>General</c:formatCode>
                <c:ptCount val="17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</c:numCache>
            </c:numRef>
          </c:cat>
          <c:val>
            <c:numRef>
              <c:f>CPU_Intensive!$Q$2:$Q$18</c:f>
              <c:numCache>
                <c:formatCode>General</c:formatCode>
                <c:ptCount val="17"/>
                <c:pt idx="0">
                  <c:v>0.25612499999999999</c:v>
                </c:pt>
                <c:pt idx="1">
                  <c:v>0.25024999999999997</c:v>
                </c:pt>
                <c:pt idx="2">
                  <c:v>0.2505</c:v>
                </c:pt>
                <c:pt idx="3">
                  <c:v>0.27500000000000002</c:v>
                </c:pt>
                <c:pt idx="4">
                  <c:v>0.245</c:v>
                </c:pt>
                <c:pt idx="5">
                  <c:v>0.25574999999999998</c:v>
                </c:pt>
                <c:pt idx="6">
                  <c:v>0.25112499999999999</c:v>
                </c:pt>
                <c:pt idx="7">
                  <c:v>0.27300000000000002</c:v>
                </c:pt>
                <c:pt idx="8">
                  <c:v>0.24975</c:v>
                </c:pt>
                <c:pt idx="9">
                  <c:v>0.25874999999999998</c:v>
                </c:pt>
                <c:pt idx="10">
                  <c:v>0.29562500000000003</c:v>
                </c:pt>
                <c:pt idx="11">
                  <c:v>0.28499999999999998</c:v>
                </c:pt>
                <c:pt idx="12">
                  <c:v>0.33637499999999998</c:v>
                </c:pt>
                <c:pt idx="13">
                  <c:v>0.32374999999999998</c:v>
                </c:pt>
                <c:pt idx="14">
                  <c:v>0.354375</c:v>
                </c:pt>
                <c:pt idx="15">
                  <c:v>0.34599999999999997</c:v>
                </c:pt>
                <c:pt idx="16">
                  <c:v>0.34212500000000001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21-0340-A970-69296737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021183"/>
        <c:axId val="557757471"/>
      </c:lineChart>
      <c:catAx>
        <c:axId val="64694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9491647"/>
        <c:crosses val="autoZero"/>
        <c:auto val="1"/>
        <c:lblAlgn val="ctr"/>
        <c:lblOffset val="100"/>
        <c:noMultiLvlLbl val="0"/>
      </c:catAx>
      <c:valAx>
        <c:axId val="6494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6948191"/>
        <c:crosses val="autoZero"/>
        <c:crossBetween val="between"/>
      </c:valAx>
      <c:valAx>
        <c:axId val="5577574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1021183"/>
        <c:crosses val="max"/>
        <c:crossBetween val="between"/>
      </c:valAx>
      <c:catAx>
        <c:axId val="651021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7574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CPU_Intensive!$X$1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CPU_Intensive!$V$2:$V$19</c:f>
              <c:numCache>
                <c:formatCode>General</c:formatCode>
                <c:ptCount val="18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</c:numCache>
            </c:numRef>
          </c:cat>
          <c:val>
            <c:numRef>
              <c:f>CPU_Intensive!$X$2:$X$19</c:f>
              <c:numCache>
                <c:formatCode>General</c:formatCode>
                <c:ptCount val="18"/>
                <c:pt idx="0">
                  <c:v>2079</c:v>
                </c:pt>
                <c:pt idx="1">
                  <c:v>1036</c:v>
                </c:pt>
                <c:pt idx="2">
                  <c:v>677</c:v>
                </c:pt>
                <c:pt idx="3">
                  <c:v>509</c:v>
                </c:pt>
                <c:pt idx="4">
                  <c:v>443</c:v>
                </c:pt>
                <c:pt idx="5">
                  <c:v>331</c:v>
                </c:pt>
                <c:pt idx="6">
                  <c:v>288</c:v>
                </c:pt>
                <c:pt idx="7">
                  <c:v>272</c:v>
                </c:pt>
                <c:pt idx="8">
                  <c:v>278</c:v>
                </c:pt>
                <c:pt idx="9">
                  <c:v>217</c:v>
                </c:pt>
                <c:pt idx="10">
                  <c:v>200</c:v>
                </c:pt>
                <c:pt idx="11">
                  <c:v>191</c:v>
                </c:pt>
                <c:pt idx="12">
                  <c:v>186</c:v>
                </c:pt>
                <c:pt idx="13">
                  <c:v>156</c:v>
                </c:pt>
                <c:pt idx="14">
                  <c:v>152</c:v>
                </c:pt>
                <c:pt idx="15">
                  <c:v>156</c:v>
                </c:pt>
                <c:pt idx="16">
                  <c:v>150</c:v>
                </c:pt>
                <c:pt idx="1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7-DF44-ACC5-F674DAA9FF55}"/>
            </c:ext>
          </c:extLst>
        </c:ser>
        <c:ser>
          <c:idx val="2"/>
          <c:order val="2"/>
          <c:tx>
            <c:v>Delta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CPU_Intensive!$V$2:$V$19</c:f>
              <c:numCache>
                <c:formatCode>General</c:formatCode>
                <c:ptCount val="18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</c:numCache>
            </c:numRef>
          </c:cat>
          <c:val>
            <c:numRef>
              <c:f>CPU_Intensive!$AA$2:$AA$19</c:f>
              <c:numCache>
                <c:formatCode>General</c:formatCode>
                <c:ptCount val="18"/>
                <c:pt idx="1">
                  <c:v>915</c:v>
                </c:pt>
                <c:pt idx="2">
                  <c:v>231</c:v>
                </c:pt>
                <c:pt idx="3">
                  <c:v>40</c:v>
                </c:pt>
                <c:pt idx="4">
                  <c:v>-62</c:v>
                </c:pt>
                <c:pt idx="5">
                  <c:v>-16</c:v>
                </c:pt>
                <c:pt idx="6">
                  <c:v>-85</c:v>
                </c:pt>
                <c:pt idx="7">
                  <c:v>-112</c:v>
                </c:pt>
                <c:pt idx="8">
                  <c:v>-134</c:v>
                </c:pt>
                <c:pt idx="9">
                  <c:v>-67</c:v>
                </c:pt>
                <c:pt idx="10">
                  <c:v>-111</c:v>
                </c:pt>
                <c:pt idx="11">
                  <c:v>-119</c:v>
                </c:pt>
                <c:pt idx="12">
                  <c:v>-123</c:v>
                </c:pt>
                <c:pt idx="13">
                  <c:v>-98</c:v>
                </c:pt>
                <c:pt idx="14">
                  <c:v>-124</c:v>
                </c:pt>
                <c:pt idx="15">
                  <c:v>-132</c:v>
                </c:pt>
                <c:pt idx="16">
                  <c:v>-122</c:v>
                </c:pt>
                <c:pt idx="17">
                  <c:v>-163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67-DF44-ACC5-F674DAA9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547935"/>
        <c:axId val="659125759"/>
      </c:lineChart>
      <c:lineChart>
        <c:grouping val="standard"/>
        <c:varyColors val="0"/>
        <c:ser>
          <c:idx val="1"/>
          <c:order val="1"/>
          <c:tx>
            <c:strRef>
              <c:f>CPU_Intensive!$Z$1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CPU_Intensive!$V$2:$V$19</c:f>
              <c:numCache>
                <c:formatCode>General</c:formatCode>
                <c:ptCount val="18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</c:numCache>
            </c:numRef>
          </c:cat>
          <c:val>
            <c:numRef>
              <c:f>CPU_Intensive!$Z$2:$Z$19</c:f>
              <c:numCache>
                <c:formatCode>General</c:formatCode>
                <c:ptCount val="18"/>
                <c:pt idx="0">
                  <c:v>0.25987500000000002</c:v>
                </c:pt>
                <c:pt idx="1">
                  <c:v>0.25900000000000001</c:v>
                </c:pt>
                <c:pt idx="2">
                  <c:v>0.25387500000000002</c:v>
                </c:pt>
                <c:pt idx="3">
                  <c:v>0.2545</c:v>
                </c:pt>
                <c:pt idx="4">
                  <c:v>0.27687499999999998</c:v>
                </c:pt>
                <c:pt idx="5">
                  <c:v>0.24825</c:v>
                </c:pt>
                <c:pt idx="6">
                  <c:v>0.252</c:v>
                </c:pt>
                <c:pt idx="7">
                  <c:v>0.27200000000000002</c:v>
                </c:pt>
                <c:pt idx="8">
                  <c:v>0.31274999999999997</c:v>
                </c:pt>
                <c:pt idx="9">
                  <c:v>0.27124999999999999</c:v>
                </c:pt>
                <c:pt idx="10">
                  <c:v>0.27500000000000002</c:v>
                </c:pt>
                <c:pt idx="11">
                  <c:v>0.28649999999999998</c:v>
                </c:pt>
                <c:pt idx="12">
                  <c:v>0.30225000000000002</c:v>
                </c:pt>
                <c:pt idx="13">
                  <c:v>0.27300000000000002</c:v>
                </c:pt>
                <c:pt idx="14">
                  <c:v>0.28499999999999998</c:v>
                </c:pt>
                <c:pt idx="15">
                  <c:v>0.312</c:v>
                </c:pt>
                <c:pt idx="16">
                  <c:v>0.31874999999999998</c:v>
                </c:pt>
                <c:pt idx="17">
                  <c:v>0.41625000000000001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67-DF44-ACC5-F674DAA9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26719"/>
        <c:axId val="650826959"/>
      </c:lineChart>
      <c:catAx>
        <c:axId val="65954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9125759"/>
        <c:crosses val="autoZero"/>
        <c:auto val="1"/>
        <c:lblAlgn val="ctr"/>
        <c:lblOffset val="100"/>
        <c:noMultiLvlLbl val="0"/>
      </c:catAx>
      <c:valAx>
        <c:axId val="65912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9547935"/>
        <c:crosses val="autoZero"/>
        <c:crossBetween val="between"/>
      </c:valAx>
      <c:valAx>
        <c:axId val="6508269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0626719"/>
        <c:crosses val="max"/>
        <c:crossBetween val="between"/>
      </c:valAx>
      <c:catAx>
        <c:axId val="650626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08269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CPU_Intensive_Binary!$C$1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CPU_Intensive_Binary!$A$2:$A$10</c:f>
              <c:numCache>
                <c:formatCode>General</c:formatCode>
                <c:ptCount val="9"/>
                <c:pt idx="0">
                  <c:v>128</c:v>
                </c:pt>
                <c:pt idx="1">
                  <c:v>444</c:v>
                </c:pt>
                <c:pt idx="2">
                  <c:v>572</c:v>
                </c:pt>
                <c:pt idx="3">
                  <c:v>700</c:v>
                </c:pt>
                <c:pt idx="4">
                  <c:v>760</c:v>
                </c:pt>
                <c:pt idx="5">
                  <c:v>1076</c:v>
                </c:pt>
                <c:pt idx="6">
                  <c:v>1392</c:v>
                </c:pt>
                <c:pt idx="7">
                  <c:v>2656</c:v>
                </c:pt>
                <c:pt idx="8">
                  <c:v>5184</c:v>
                </c:pt>
              </c:numCache>
            </c:numRef>
          </c:cat>
          <c:val>
            <c:numRef>
              <c:f>CPU_Intensive_Binary!$C$2:$C$10</c:f>
              <c:numCache>
                <c:formatCode>General</c:formatCode>
                <c:ptCount val="9"/>
                <c:pt idx="0">
                  <c:v>2078</c:v>
                </c:pt>
                <c:pt idx="1">
                  <c:v>586</c:v>
                </c:pt>
                <c:pt idx="2">
                  <c:v>498</c:v>
                </c:pt>
                <c:pt idx="3">
                  <c:v>363</c:v>
                </c:pt>
                <c:pt idx="4">
                  <c:v>359</c:v>
                </c:pt>
                <c:pt idx="5">
                  <c:v>245</c:v>
                </c:pt>
                <c:pt idx="6">
                  <c:v>206</c:v>
                </c:pt>
                <c:pt idx="7">
                  <c:v>175</c:v>
                </c:pt>
                <c:pt idx="8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0-8243-B866-02C1C7704FFE}"/>
            </c:ext>
          </c:extLst>
        </c:ser>
        <c:ser>
          <c:idx val="2"/>
          <c:order val="2"/>
          <c:tx>
            <c:v>Delta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CPU_Intensive_Binary!$A$2:$A$10</c:f>
              <c:numCache>
                <c:formatCode>General</c:formatCode>
                <c:ptCount val="9"/>
                <c:pt idx="0">
                  <c:v>128</c:v>
                </c:pt>
                <c:pt idx="1">
                  <c:v>444</c:v>
                </c:pt>
                <c:pt idx="2">
                  <c:v>572</c:v>
                </c:pt>
                <c:pt idx="3">
                  <c:v>700</c:v>
                </c:pt>
                <c:pt idx="4">
                  <c:v>760</c:v>
                </c:pt>
                <c:pt idx="5">
                  <c:v>1076</c:v>
                </c:pt>
                <c:pt idx="6">
                  <c:v>1392</c:v>
                </c:pt>
                <c:pt idx="7">
                  <c:v>2656</c:v>
                </c:pt>
                <c:pt idx="8">
                  <c:v>5184</c:v>
                </c:pt>
              </c:numCache>
            </c:numRef>
          </c:cat>
          <c:val>
            <c:numRef>
              <c:f>CPU_Intensive_Binary!$F$2:$F$10</c:f>
              <c:numCache>
                <c:formatCode>General</c:formatCode>
                <c:ptCount val="9"/>
                <c:pt idx="1">
                  <c:v>1176</c:v>
                </c:pt>
                <c:pt idx="2">
                  <c:v>-40</c:v>
                </c:pt>
                <c:pt idx="3">
                  <c:v>7</c:v>
                </c:pt>
                <c:pt idx="4">
                  <c:v>-56</c:v>
                </c:pt>
                <c:pt idx="5">
                  <c:v>-202</c:v>
                </c:pt>
                <c:pt idx="6">
                  <c:v>-277</c:v>
                </c:pt>
                <c:pt idx="7">
                  <c:v>-1233</c:v>
                </c:pt>
                <c:pt idx="8">
                  <c:v>-2500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40-8243-B866-02C1C7704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945199"/>
        <c:axId val="552946847"/>
      </c:lineChart>
      <c:lineChart>
        <c:grouping val="standard"/>
        <c:varyColors val="0"/>
        <c:ser>
          <c:idx val="1"/>
          <c:order val="1"/>
          <c:tx>
            <c:strRef>
              <c:f>CPU_Intensive_Binary!$E$1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CPU_Intensive_Binary!$A$2:$A$10</c:f>
              <c:numCache>
                <c:formatCode>General</c:formatCode>
                <c:ptCount val="9"/>
                <c:pt idx="0">
                  <c:v>128</c:v>
                </c:pt>
                <c:pt idx="1">
                  <c:v>444</c:v>
                </c:pt>
                <c:pt idx="2">
                  <c:v>572</c:v>
                </c:pt>
                <c:pt idx="3">
                  <c:v>700</c:v>
                </c:pt>
                <c:pt idx="4">
                  <c:v>760</c:v>
                </c:pt>
                <c:pt idx="5">
                  <c:v>1076</c:v>
                </c:pt>
                <c:pt idx="6">
                  <c:v>1392</c:v>
                </c:pt>
                <c:pt idx="7">
                  <c:v>2656</c:v>
                </c:pt>
                <c:pt idx="8">
                  <c:v>5184</c:v>
                </c:pt>
              </c:numCache>
            </c:numRef>
          </c:cat>
          <c:val>
            <c:numRef>
              <c:f>CPU_Intensive_Binary!$E$2:$E$10</c:f>
              <c:numCache>
                <c:formatCode>General</c:formatCode>
                <c:ptCount val="9"/>
                <c:pt idx="0">
                  <c:v>0.25974999999999998</c:v>
                </c:pt>
                <c:pt idx="1">
                  <c:v>0.25408593750000003</c:v>
                </c:pt>
                <c:pt idx="2">
                  <c:v>0.27817968749999999</c:v>
                </c:pt>
                <c:pt idx="3">
                  <c:v>0.24814453124999999</c:v>
                </c:pt>
                <c:pt idx="4">
                  <c:v>0.26644531249999998</c:v>
                </c:pt>
                <c:pt idx="5">
                  <c:v>0.25744140625</c:v>
                </c:pt>
                <c:pt idx="6">
                  <c:v>0.28003125000000001</c:v>
                </c:pt>
                <c:pt idx="7">
                  <c:v>0.45390625000000001</c:v>
                </c:pt>
                <c:pt idx="8">
                  <c:v>0.7441875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40-8243-B866-02C1C7704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989903"/>
        <c:axId val="600144047"/>
      </c:lineChart>
      <c:catAx>
        <c:axId val="55294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2946847"/>
        <c:crosses val="autoZero"/>
        <c:auto val="1"/>
        <c:lblAlgn val="ctr"/>
        <c:lblOffset val="100"/>
        <c:noMultiLvlLbl val="0"/>
      </c:catAx>
      <c:valAx>
        <c:axId val="55294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2945199"/>
        <c:crosses val="autoZero"/>
        <c:crossBetween val="between"/>
      </c:valAx>
      <c:valAx>
        <c:axId val="600144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5989903"/>
        <c:crosses val="max"/>
        <c:crossBetween val="between"/>
      </c:valAx>
      <c:catAx>
        <c:axId val="645989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01440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CPU_Intensive_Binary!$AA$1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CPU_Intensive_Binary!$Y$2:$Y$9</c:f>
              <c:numCache>
                <c:formatCode>General</c:formatCode>
                <c:ptCount val="8"/>
                <c:pt idx="0">
                  <c:v>128</c:v>
                </c:pt>
                <c:pt idx="1">
                  <c:v>760</c:v>
                </c:pt>
                <c:pt idx="2">
                  <c:v>1076</c:v>
                </c:pt>
                <c:pt idx="3">
                  <c:v>1204</c:v>
                </c:pt>
                <c:pt idx="4">
                  <c:v>1332</c:v>
                </c:pt>
                <c:pt idx="5">
                  <c:v>1392</c:v>
                </c:pt>
                <c:pt idx="6">
                  <c:v>2656</c:v>
                </c:pt>
                <c:pt idx="7">
                  <c:v>5184</c:v>
                </c:pt>
              </c:numCache>
            </c:numRef>
          </c:cat>
          <c:val>
            <c:numRef>
              <c:f>CPU_Intensive_Binary!$AA$2:$AA$9</c:f>
              <c:numCache>
                <c:formatCode>General</c:formatCode>
                <c:ptCount val="8"/>
                <c:pt idx="0">
                  <c:v>2054</c:v>
                </c:pt>
                <c:pt idx="1">
                  <c:v>340</c:v>
                </c:pt>
                <c:pt idx="2">
                  <c:v>239</c:v>
                </c:pt>
                <c:pt idx="3">
                  <c:v>233</c:v>
                </c:pt>
                <c:pt idx="4">
                  <c:v>197</c:v>
                </c:pt>
                <c:pt idx="5">
                  <c:v>205</c:v>
                </c:pt>
                <c:pt idx="6">
                  <c:v>153</c:v>
                </c:pt>
                <c:pt idx="7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C-3E4D-9ED6-A930E4EBD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117535"/>
        <c:axId val="600082815"/>
      </c:lineChart>
      <c:lineChart>
        <c:grouping val="standard"/>
        <c:varyColors val="0"/>
        <c:ser>
          <c:idx val="1"/>
          <c:order val="1"/>
          <c:tx>
            <c:strRef>
              <c:f>CPU_Intensive_Binary!$AC$1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CPU_Intensive_Binary!$Y$2:$Y$9</c:f>
              <c:numCache>
                <c:formatCode>General</c:formatCode>
                <c:ptCount val="8"/>
                <c:pt idx="0">
                  <c:v>128</c:v>
                </c:pt>
                <c:pt idx="1">
                  <c:v>760</c:v>
                </c:pt>
                <c:pt idx="2">
                  <c:v>1076</c:v>
                </c:pt>
                <c:pt idx="3">
                  <c:v>1204</c:v>
                </c:pt>
                <c:pt idx="4">
                  <c:v>1332</c:v>
                </c:pt>
                <c:pt idx="5">
                  <c:v>1392</c:v>
                </c:pt>
                <c:pt idx="6">
                  <c:v>2656</c:v>
                </c:pt>
                <c:pt idx="7">
                  <c:v>5184</c:v>
                </c:pt>
              </c:numCache>
            </c:numRef>
          </c:cat>
          <c:val>
            <c:numRef>
              <c:f>CPU_Intensive_Binary!$AC$2:$AC$9</c:f>
              <c:numCache>
                <c:formatCode>General</c:formatCode>
                <c:ptCount val="8"/>
                <c:pt idx="0">
                  <c:v>0.25674999999999998</c:v>
                </c:pt>
                <c:pt idx="1">
                  <c:v>0.25234374999999998</c:v>
                </c:pt>
                <c:pt idx="2">
                  <c:v>0.25113671874999999</c:v>
                </c:pt>
                <c:pt idx="3">
                  <c:v>0.27395703124999998</c:v>
                </c:pt>
                <c:pt idx="4">
                  <c:v>0.25625390625</c:v>
                </c:pt>
                <c:pt idx="5">
                  <c:v>0.27867187500000001</c:v>
                </c:pt>
                <c:pt idx="6">
                  <c:v>0.39684375</c:v>
                </c:pt>
                <c:pt idx="7">
                  <c:v>0.77962500000000001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C-3E4D-9ED6-A930E4EBD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079439"/>
        <c:axId val="649294479"/>
      </c:lineChart>
      <c:catAx>
        <c:axId val="64911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0082815"/>
        <c:crosses val="autoZero"/>
        <c:auto val="1"/>
        <c:lblAlgn val="ctr"/>
        <c:lblOffset val="100"/>
        <c:noMultiLvlLbl val="0"/>
      </c:catAx>
      <c:valAx>
        <c:axId val="60008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9117535"/>
        <c:crosses val="autoZero"/>
        <c:crossBetween val="between"/>
      </c:valAx>
      <c:valAx>
        <c:axId val="6492944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5079439"/>
        <c:crosses val="max"/>
        <c:crossBetween val="between"/>
      </c:valAx>
      <c:catAx>
        <c:axId val="655079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92944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5.5677720441602761E-2"/>
          <c:y val="0.14481025679391027"/>
          <c:w val="0.91662753644045147"/>
          <c:h val="0.80246226644472296"/>
        </c:manualLayout>
      </c:layout>
      <c:lineChart>
        <c:grouping val="standard"/>
        <c:varyColors val="0"/>
        <c:ser>
          <c:idx val="0"/>
          <c:order val="0"/>
          <c:tx>
            <c:strRef>
              <c:f>CPU_Intensive_2!$C$1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CPU_Intensive_2!$A$2:$A$21</c:f>
              <c:numCache>
                <c:formatCode>General</c:formatCode>
                <c:ptCount val="2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</c:numCache>
            </c:numRef>
          </c:cat>
          <c:val>
            <c:numRef>
              <c:f>CPU_Intensive_2!$C$2:$C$21</c:f>
              <c:numCache>
                <c:formatCode>General</c:formatCode>
                <c:ptCount val="20"/>
                <c:pt idx="0">
                  <c:v>12601</c:v>
                </c:pt>
                <c:pt idx="1">
                  <c:v>6458</c:v>
                </c:pt>
                <c:pt idx="2">
                  <c:v>4206</c:v>
                </c:pt>
                <c:pt idx="3">
                  <c:v>3265</c:v>
                </c:pt>
                <c:pt idx="4">
                  <c:v>2534</c:v>
                </c:pt>
                <c:pt idx="5">
                  <c:v>2130</c:v>
                </c:pt>
                <c:pt idx="6">
                  <c:v>1810</c:v>
                </c:pt>
                <c:pt idx="7">
                  <c:v>1563</c:v>
                </c:pt>
                <c:pt idx="8">
                  <c:v>1472</c:v>
                </c:pt>
                <c:pt idx="9">
                  <c:v>1264</c:v>
                </c:pt>
                <c:pt idx="10">
                  <c:v>1191</c:v>
                </c:pt>
                <c:pt idx="11">
                  <c:v>1047</c:v>
                </c:pt>
                <c:pt idx="12">
                  <c:v>1016</c:v>
                </c:pt>
                <c:pt idx="13">
                  <c:v>924</c:v>
                </c:pt>
                <c:pt idx="14">
                  <c:v>905</c:v>
                </c:pt>
                <c:pt idx="15">
                  <c:v>920</c:v>
                </c:pt>
                <c:pt idx="16">
                  <c:v>932</c:v>
                </c:pt>
                <c:pt idx="17">
                  <c:v>940</c:v>
                </c:pt>
                <c:pt idx="18">
                  <c:v>920</c:v>
                </c:pt>
                <c:pt idx="19">
                  <c:v>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F-444D-8C22-0F4861B60F8B}"/>
            </c:ext>
          </c:extLst>
        </c:ser>
        <c:ser>
          <c:idx val="2"/>
          <c:order val="2"/>
          <c:tx>
            <c:v>Delta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CPU_Intensive_2!$D$2:$D$21</c:f>
              <c:numCache>
                <c:formatCode>General</c:formatCode>
                <c:ptCount val="20"/>
                <c:pt idx="1">
                  <c:v>6143</c:v>
                </c:pt>
                <c:pt idx="2">
                  <c:v>2252</c:v>
                </c:pt>
                <c:pt idx="3">
                  <c:v>941</c:v>
                </c:pt>
                <c:pt idx="4">
                  <c:v>731</c:v>
                </c:pt>
                <c:pt idx="5">
                  <c:v>404</c:v>
                </c:pt>
                <c:pt idx="6">
                  <c:v>320</c:v>
                </c:pt>
                <c:pt idx="7">
                  <c:v>247</c:v>
                </c:pt>
                <c:pt idx="8">
                  <c:v>91</c:v>
                </c:pt>
                <c:pt idx="9">
                  <c:v>208</c:v>
                </c:pt>
                <c:pt idx="10">
                  <c:v>73</c:v>
                </c:pt>
                <c:pt idx="11">
                  <c:v>144</c:v>
                </c:pt>
                <c:pt idx="12">
                  <c:v>31</c:v>
                </c:pt>
                <c:pt idx="13">
                  <c:v>92</c:v>
                </c:pt>
                <c:pt idx="14">
                  <c:v>19</c:v>
                </c:pt>
                <c:pt idx="15">
                  <c:v>-15</c:v>
                </c:pt>
                <c:pt idx="16">
                  <c:v>-12</c:v>
                </c:pt>
                <c:pt idx="17">
                  <c:v>-8</c:v>
                </c:pt>
                <c:pt idx="18">
                  <c:v>20</c:v>
                </c:pt>
                <c:pt idx="19">
                  <c:v>-77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5-B841-B717-2CD2FEEAE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387344"/>
        <c:axId val="1399315168"/>
      </c:lineChart>
      <c:lineChart>
        <c:grouping val="standard"/>
        <c:varyColors val="0"/>
        <c:ser>
          <c:idx val="1"/>
          <c:order val="1"/>
          <c:tx>
            <c:v>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CPU_Intensive_2!$E$2:$E$21</c:f>
              <c:numCache>
                <c:formatCode>General</c:formatCode>
                <c:ptCount val="20"/>
                <c:pt idx="0">
                  <c:v>1.5751250000000001</c:v>
                </c:pt>
                <c:pt idx="1">
                  <c:v>1.6145</c:v>
                </c:pt>
                <c:pt idx="2">
                  <c:v>1.57725</c:v>
                </c:pt>
                <c:pt idx="3">
                  <c:v>1.6325000000000001</c:v>
                </c:pt>
                <c:pt idx="4">
                  <c:v>1.58375</c:v>
                </c:pt>
                <c:pt idx="5">
                  <c:v>1.5974999999999999</c:v>
                </c:pt>
                <c:pt idx="6">
                  <c:v>1.58375</c:v>
                </c:pt>
                <c:pt idx="7">
                  <c:v>1.5629999999999999</c:v>
                </c:pt>
                <c:pt idx="8">
                  <c:v>1.6559999999999999</c:v>
                </c:pt>
                <c:pt idx="9">
                  <c:v>1.58</c:v>
                </c:pt>
                <c:pt idx="10">
                  <c:v>1.6376250000000001</c:v>
                </c:pt>
                <c:pt idx="11">
                  <c:v>1.5705</c:v>
                </c:pt>
                <c:pt idx="12">
                  <c:v>1.651</c:v>
                </c:pt>
                <c:pt idx="13">
                  <c:v>1.617</c:v>
                </c:pt>
                <c:pt idx="14">
                  <c:v>1.6968749999999999</c:v>
                </c:pt>
                <c:pt idx="15">
                  <c:v>1.84</c:v>
                </c:pt>
                <c:pt idx="16">
                  <c:v>1.9804999999999999</c:v>
                </c:pt>
                <c:pt idx="17">
                  <c:v>2.1150000000000002</c:v>
                </c:pt>
                <c:pt idx="18">
                  <c:v>2.1850000000000001</c:v>
                </c:pt>
                <c:pt idx="19">
                  <c:v>2.4925000000000002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F-444D-8C22-0F4861B60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015760"/>
        <c:axId val="1890544000"/>
      </c:lineChart>
      <c:catAx>
        <c:axId val="18403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99315168"/>
        <c:crosses val="autoZero"/>
        <c:auto val="1"/>
        <c:lblAlgn val="ctr"/>
        <c:lblOffset val="100"/>
        <c:noMultiLvlLbl val="0"/>
      </c:catAx>
      <c:valAx>
        <c:axId val="13993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0387344"/>
        <c:crosses val="autoZero"/>
        <c:crossBetween val="between"/>
      </c:valAx>
      <c:valAx>
        <c:axId val="1890544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0015760"/>
        <c:crosses val="max"/>
        <c:crossBetween val="between"/>
      </c:valAx>
      <c:catAx>
        <c:axId val="189001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1890544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CPU_Intensive_2!$L$1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CPU_Intensive_2!$J$2:$J$22</c:f>
              <c:numCache>
                <c:formatCode>General</c:formatCode>
                <c:ptCount val="2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  <c:pt idx="20">
                  <c:v>2688</c:v>
                </c:pt>
              </c:numCache>
            </c:numRef>
          </c:cat>
          <c:val>
            <c:numRef>
              <c:f>CPU_Intensive_2!$L$2:$L$22</c:f>
              <c:numCache>
                <c:formatCode>General</c:formatCode>
                <c:ptCount val="21"/>
                <c:pt idx="0">
                  <c:v>12713</c:v>
                </c:pt>
                <c:pt idx="1">
                  <c:v>6459</c:v>
                </c:pt>
                <c:pt idx="2">
                  <c:v>4690</c:v>
                </c:pt>
                <c:pt idx="3">
                  <c:v>3205</c:v>
                </c:pt>
                <c:pt idx="4">
                  <c:v>2665</c:v>
                </c:pt>
                <c:pt idx="5">
                  <c:v>2126</c:v>
                </c:pt>
                <c:pt idx="6">
                  <c:v>1812</c:v>
                </c:pt>
                <c:pt idx="7">
                  <c:v>1618</c:v>
                </c:pt>
                <c:pt idx="8">
                  <c:v>1389</c:v>
                </c:pt>
                <c:pt idx="9">
                  <c:v>1283</c:v>
                </c:pt>
                <c:pt idx="10">
                  <c:v>1170</c:v>
                </c:pt>
                <c:pt idx="11">
                  <c:v>1096</c:v>
                </c:pt>
                <c:pt idx="12">
                  <c:v>1014</c:v>
                </c:pt>
                <c:pt idx="13">
                  <c:v>916</c:v>
                </c:pt>
                <c:pt idx="14">
                  <c:v>930</c:v>
                </c:pt>
                <c:pt idx="15">
                  <c:v>990</c:v>
                </c:pt>
                <c:pt idx="16">
                  <c:v>956</c:v>
                </c:pt>
                <c:pt idx="17">
                  <c:v>928</c:v>
                </c:pt>
                <c:pt idx="18">
                  <c:v>983</c:v>
                </c:pt>
                <c:pt idx="19">
                  <c:v>919</c:v>
                </c:pt>
                <c:pt idx="20">
                  <c:v>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F-1544-8E89-2737FEBCA534}"/>
            </c:ext>
          </c:extLst>
        </c:ser>
        <c:ser>
          <c:idx val="2"/>
          <c:order val="2"/>
          <c:tx>
            <c:v>Delta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CPU_Intensive_2!$J$2:$J$22</c:f>
              <c:numCache>
                <c:formatCode>General</c:formatCode>
                <c:ptCount val="21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  <c:pt idx="20">
                  <c:v>2688</c:v>
                </c:pt>
              </c:numCache>
            </c:numRef>
          </c:cat>
          <c:val>
            <c:numRef>
              <c:f>CPU_Intensive_2!$O$3:$O$22</c:f>
              <c:numCache>
                <c:formatCode>General</c:formatCode>
                <c:ptCount val="20"/>
                <c:pt idx="0">
                  <c:v>6126</c:v>
                </c:pt>
                <c:pt idx="1">
                  <c:v>1641</c:v>
                </c:pt>
                <c:pt idx="2">
                  <c:v>1357</c:v>
                </c:pt>
                <c:pt idx="3">
                  <c:v>412</c:v>
                </c:pt>
                <c:pt idx="4">
                  <c:v>411</c:v>
                </c:pt>
                <c:pt idx="5">
                  <c:v>186</c:v>
                </c:pt>
                <c:pt idx="6">
                  <c:v>66</c:v>
                </c:pt>
                <c:pt idx="7">
                  <c:v>101</c:v>
                </c:pt>
                <c:pt idx="8">
                  <c:v>-22</c:v>
                </c:pt>
                <c:pt idx="9">
                  <c:v>-15</c:v>
                </c:pt>
                <c:pt idx="10">
                  <c:v>-54</c:v>
                </c:pt>
                <c:pt idx="11">
                  <c:v>-46</c:v>
                </c:pt>
                <c:pt idx="12">
                  <c:v>-30</c:v>
                </c:pt>
                <c:pt idx="13">
                  <c:v>-142</c:v>
                </c:pt>
                <c:pt idx="14">
                  <c:v>-188</c:v>
                </c:pt>
                <c:pt idx="15">
                  <c:v>-94</c:v>
                </c:pt>
                <c:pt idx="16">
                  <c:v>-100</c:v>
                </c:pt>
                <c:pt idx="17">
                  <c:v>-183</c:v>
                </c:pt>
                <c:pt idx="18">
                  <c:v>-64</c:v>
                </c:pt>
                <c:pt idx="19">
                  <c:v>-133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BF-1544-8E89-2737FEBC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716319"/>
        <c:axId val="600854591"/>
      </c:lineChart>
      <c:lineChart>
        <c:grouping val="standard"/>
        <c:varyColors val="0"/>
        <c:ser>
          <c:idx val="1"/>
          <c:order val="1"/>
          <c:tx>
            <c:strRef>
              <c:f>CPU_Intensive_2!$N$1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CPU_Intensive_2!$J$2:$J$11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cat>
          <c:val>
            <c:numRef>
              <c:f>CPU_Intensive_2!$N$2:$N$22</c:f>
              <c:numCache>
                <c:formatCode>General</c:formatCode>
                <c:ptCount val="21"/>
                <c:pt idx="0">
                  <c:v>1.5891249999999999</c:v>
                </c:pt>
                <c:pt idx="1">
                  <c:v>1.6147499999999999</c:v>
                </c:pt>
                <c:pt idx="2">
                  <c:v>1.75875</c:v>
                </c:pt>
                <c:pt idx="3">
                  <c:v>1.6025</c:v>
                </c:pt>
                <c:pt idx="4">
                  <c:v>1.6656249999999999</c:v>
                </c:pt>
                <c:pt idx="5">
                  <c:v>1.5945</c:v>
                </c:pt>
                <c:pt idx="6">
                  <c:v>1.5854999999999999</c:v>
                </c:pt>
                <c:pt idx="7">
                  <c:v>1.6180000000000001</c:v>
                </c:pt>
                <c:pt idx="8">
                  <c:v>1.5626249999999999</c:v>
                </c:pt>
                <c:pt idx="9">
                  <c:v>1.60375</c:v>
                </c:pt>
                <c:pt idx="10">
                  <c:v>1.6087499999999999</c:v>
                </c:pt>
                <c:pt idx="11">
                  <c:v>1.6439999999999999</c:v>
                </c:pt>
                <c:pt idx="12">
                  <c:v>1.64775</c:v>
                </c:pt>
                <c:pt idx="13">
                  <c:v>1.603</c:v>
                </c:pt>
                <c:pt idx="14">
                  <c:v>1.7437499999999999</c:v>
                </c:pt>
                <c:pt idx="15">
                  <c:v>1.98</c:v>
                </c:pt>
                <c:pt idx="16">
                  <c:v>2.0314999999999999</c:v>
                </c:pt>
                <c:pt idx="17">
                  <c:v>2.0880000000000001</c:v>
                </c:pt>
                <c:pt idx="18">
                  <c:v>2.334625</c:v>
                </c:pt>
                <c:pt idx="19">
                  <c:v>2.2974999999999999</c:v>
                </c:pt>
                <c:pt idx="20">
                  <c:v>2.4255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BF-1544-8E89-2737FEBC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669551"/>
        <c:axId val="559449871"/>
      </c:lineChart>
      <c:catAx>
        <c:axId val="60071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0854591"/>
        <c:crosses val="autoZero"/>
        <c:auto val="1"/>
        <c:lblAlgn val="ctr"/>
        <c:lblOffset val="100"/>
        <c:noMultiLvlLbl val="0"/>
      </c:catAx>
      <c:valAx>
        <c:axId val="6008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0716319"/>
        <c:crosses val="autoZero"/>
        <c:crossBetween val="between"/>
      </c:valAx>
      <c:valAx>
        <c:axId val="5594498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1669551"/>
        <c:crosses val="max"/>
        <c:crossBetween val="between"/>
      </c:valAx>
      <c:catAx>
        <c:axId val="601669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94498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CPU_Intensive_2!$U$1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CPU_Intensive_2!$U$2:$U$16</c:f>
              <c:numCache>
                <c:formatCode>General</c:formatCode>
                <c:ptCount val="15"/>
                <c:pt idx="0">
                  <c:v>13120</c:v>
                </c:pt>
                <c:pt idx="1">
                  <c:v>6318</c:v>
                </c:pt>
                <c:pt idx="2">
                  <c:v>4210</c:v>
                </c:pt>
                <c:pt idx="3">
                  <c:v>3169</c:v>
                </c:pt>
                <c:pt idx="4">
                  <c:v>2614</c:v>
                </c:pt>
                <c:pt idx="5">
                  <c:v>2146</c:v>
                </c:pt>
                <c:pt idx="6">
                  <c:v>1965</c:v>
                </c:pt>
                <c:pt idx="7">
                  <c:v>1583</c:v>
                </c:pt>
                <c:pt idx="8">
                  <c:v>1424</c:v>
                </c:pt>
                <c:pt idx="9">
                  <c:v>1275</c:v>
                </c:pt>
                <c:pt idx="10">
                  <c:v>1164</c:v>
                </c:pt>
                <c:pt idx="11">
                  <c:v>1167</c:v>
                </c:pt>
                <c:pt idx="12">
                  <c:v>1062</c:v>
                </c:pt>
                <c:pt idx="13">
                  <c:v>1003</c:v>
                </c:pt>
                <c:pt idx="14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B-284A-B95C-12162482EE49}"/>
            </c:ext>
          </c:extLst>
        </c:ser>
        <c:ser>
          <c:idx val="3"/>
          <c:order val="2"/>
          <c:tx>
            <c:strRef>
              <c:f>CPU_Intensive_2!$S$1</c:f>
              <c:strCache>
                <c:ptCount val="1"/>
                <c:pt idx="0">
                  <c:v>Allocated Memory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CPU_Intensive_2!$S$2:$S$16</c:f>
              <c:numCache>
                <c:formatCode>General</c:formatCode>
                <c:ptCount val="15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6B-284A-B95C-12162482EE49}"/>
            </c:ext>
          </c:extLst>
        </c:ser>
        <c:ser>
          <c:idx val="2"/>
          <c:order val="3"/>
          <c:tx>
            <c:v>Delta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CPU_Intensive_2!$X$3:$X$16</c:f>
              <c:numCache>
                <c:formatCode>General</c:formatCode>
                <c:ptCount val="14"/>
                <c:pt idx="0">
                  <c:v>6674</c:v>
                </c:pt>
                <c:pt idx="1">
                  <c:v>1980</c:v>
                </c:pt>
                <c:pt idx="2">
                  <c:v>913</c:v>
                </c:pt>
                <c:pt idx="3">
                  <c:v>427</c:v>
                </c:pt>
                <c:pt idx="4">
                  <c:v>340</c:v>
                </c:pt>
                <c:pt idx="5">
                  <c:v>53</c:v>
                </c:pt>
                <c:pt idx="6">
                  <c:v>254</c:v>
                </c:pt>
                <c:pt idx="7">
                  <c:v>31</c:v>
                </c:pt>
                <c:pt idx="8">
                  <c:v>21</c:v>
                </c:pt>
                <c:pt idx="9">
                  <c:v>-17</c:v>
                </c:pt>
                <c:pt idx="10">
                  <c:v>-131</c:v>
                </c:pt>
                <c:pt idx="11">
                  <c:v>-23</c:v>
                </c:pt>
                <c:pt idx="12">
                  <c:v>-69</c:v>
                </c:pt>
                <c:pt idx="13">
                  <c:v>-73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6B-284A-B95C-12162482E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324239"/>
        <c:axId val="567731055"/>
      </c:lineChart>
      <c:lineChart>
        <c:grouping val="standard"/>
        <c:varyColors val="0"/>
        <c:ser>
          <c:idx val="1"/>
          <c:order val="1"/>
          <c:tx>
            <c:strRef>
              <c:f>CPU_Intensive_2!$W$1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CPU_Intensive_2!$W$2:$W$16</c:f>
              <c:numCache>
                <c:formatCode>General</c:formatCode>
                <c:ptCount val="15"/>
                <c:pt idx="0">
                  <c:v>1.64</c:v>
                </c:pt>
                <c:pt idx="1">
                  <c:v>1.5794999999999999</c:v>
                </c:pt>
                <c:pt idx="2">
                  <c:v>1.5787500000000001</c:v>
                </c:pt>
                <c:pt idx="3">
                  <c:v>1.5845</c:v>
                </c:pt>
                <c:pt idx="4">
                  <c:v>1.63375</c:v>
                </c:pt>
                <c:pt idx="5">
                  <c:v>1.6094999999999999</c:v>
                </c:pt>
                <c:pt idx="6">
                  <c:v>1.7193750000000001</c:v>
                </c:pt>
                <c:pt idx="7">
                  <c:v>1.583</c:v>
                </c:pt>
                <c:pt idx="8">
                  <c:v>1.6020000000000001</c:v>
                </c:pt>
                <c:pt idx="9">
                  <c:v>1.59375</c:v>
                </c:pt>
                <c:pt idx="10">
                  <c:v>1.6005</c:v>
                </c:pt>
                <c:pt idx="11">
                  <c:v>1.7504999999999999</c:v>
                </c:pt>
                <c:pt idx="12">
                  <c:v>1.7257499999999999</c:v>
                </c:pt>
                <c:pt idx="13">
                  <c:v>1.75525</c:v>
                </c:pt>
                <c:pt idx="14">
                  <c:v>1.7775000000000001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B-284A-B95C-12162482E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774847"/>
        <c:axId val="562599583"/>
      </c:lineChart>
      <c:catAx>
        <c:axId val="57032423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67731055"/>
        <c:crosses val="autoZero"/>
        <c:auto val="1"/>
        <c:lblAlgn val="ctr"/>
        <c:lblOffset val="100"/>
        <c:noMultiLvlLbl val="0"/>
      </c:catAx>
      <c:valAx>
        <c:axId val="56773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0324239"/>
        <c:crosses val="autoZero"/>
        <c:crossBetween val="between"/>
      </c:valAx>
      <c:valAx>
        <c:axId val="5625995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28774847"/>
        <c:crosses val="max"/>
        <c:crossBetween val="between"/>
      </c:valAx>
      <c:catAx>
        <c:axId val="6287748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25995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12</xdr:row>
      <xdr:rowOff>241300</xdr:rowOff>
    </xdr:from>
    <xdr:to>
      <xdr:col>12</xdr:col>
      <xdr:colOff>381000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B9997-1B4D-EE4A-9F29-C38CC3F1D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14111</xdr:colOff>
      <xdr:row>18</xdr:row>
      <xdr:rowOff>28222</xdr:rowOff>
    </xdr:from>
    <xdr:to>
      <xdr:col>6</xdr:col>
      <xdr:colOff>211667</xdr:colOff>
      <xdr:row>42</xdr:row>
      <xdr:rowOff>183443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C7724-3F70-A448-8174-D6D2168A4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1100666</xdr:colOff>
      <xdr:row>19</xdr:row>
      <xdr:rowOff>39510</xdr:rowOff>
    </xdr:from>
    <xdr:to>
      <xdr:col>19</xdr:col>
      <xdr:colOff>705556</xdr:colOff>
      <xdr:row>44</xdr:row>
      <xdr:rowOff>141111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68EAE-2E8B-C64F-8642-0D85EE8D4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608188</xdr:colOff>
      <xdr:row>19</xdr:row>
      <xdr:rowOff>254000</xdr:rowOff>
    </xdr:from>
    <xdr:to>
      <xdr:col>27</xdr:col>
      <xdr:colOff>832556</xdr:colOff>
      <xdr:row>47</xdr:row>
      <xdr:rowOff>183443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D1381-48D4-DC4A-AC05-FB0647944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1411111</xdr:colOff>
      <xdr:row>50</xdr:row>
      <xdr:rowOff>155222</xdr:rowOff>
    </xdr:from>
    <xdr:to>
      <xdr:col>7</xdr:col>
      <xdr:colOff>268111</xdr:colOff>
      <xdr:row>64</xdr:row>
      <xdr:rowOff>84667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AA3E14-FFE0-5341-AC1A-3064D0A8D406}"/>
            </a:ext>
          </a:extLst>
        </xdr:cNvPr>
        <xdr:cNvSpPr txBox="1"/>
      </xdr:nvSpPr>
      <xdr:spPr>
        <a:xfrm>
          <a:off x="1411111" y="11867444"/>
          <a:ext cx="6942667" cy="26952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3</a:t>
          </a:r>
          <a:r>
            <a:rPr lang="en-US" sz="2000" baseline="0"/>
            <a:t> runs for the same function: </a:t>
          </a:r>
        </a:p>
        <a:p>
          <a:r>
            <a:rPr lang="en-US" sz="2000" baseline="0"/>
            <a:t>- counter was set to 10 to see the progress. However, counter =5 will normally be sufficient</a:t>
          </a:r>
        </a:p>
        <a:p>
          <a:r>
            <a:rPr lang="en-US" sz="2000" baseline="0"/>
            <a:t>- the memory was requested 5 times</a:t>
          </a:r>
        </a:p>
        <a:p>
          <a:endParaRPr lang="en-US" sz="2000" baseline="0"/>
        </a:p>
        <a:p>
          <a:r>
            <a:rPr lang="en-US" sz="2000" baseline="0"/>
            <a:t>4th and 5th run:</a:t>
          </a:r>
        </a:p>
        <a:p>
          <a:r>
            <a:rPr lang="en-US" sz="2000" baseline="0"/>
            <a:t>- counter set to 5 </a:t>
          </a:r>
        </a:p>
        <a:p>
          <a:r>
            <a:rPr lang="en-US" sz="2000" baseline="0"/>
            <a:t>- memory requested 10 times </a:t>
          </a:r>
        </a:p>
        <a:p>
          <a:endParaRPr lang="en-US" sz="2000" baseline="0"/>
        </a:p>
        <a:p>
          <a:endParaRPr lang="en-US" sz="2000" baseline="0"/>
        </a:p>
      </xdr:txBody>
    </xdr:sp>
    <xdr:clientData/>
  </xdr:twoCellAnchor>
  <xdr:twoCellAnchor>
    <xdr:from>
      <xdr:col>8</xdr:col>
      <xdr:colOff>28223</xdr:colOff>
      <xdr:row>51</xdr:row>
      <xdr:rowOff>0</xdr:rowOff>
    </xdr:from>
    <xdr:to>
      <xdr:col>19</xdr:col>
      <xdr:colOff>649111</xdr:colOff>
      <xdr:row>57</xdr:row>
      <xdr:rowOff>70557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D1CAB4A-3BDA-AC4F-BA58-D6DD76CE92A6}"/>
            </a:ext>
          </a:extLst>
        </xdr:cNvPr>
        <xdr:cNvSpPr txBox="1"/>
      </xdr:nvSpPr>
      <xdr:spPr>
        <a:xfrm>
          <a:off x="9228667" y="11909778"/>
          <a:ext cx="6448777" cy="12558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Maybe not send requests to the function very often but do the whole algorithm</a:t>
          </a:r>
          <a:r>
            <a:rPr lang="en-US" sz="2000" baseline="0"/>
            <a:t> run several times </a:t>
          </a:r>
        </a:p>
        <a:p>
          <a:endParaRPr lang="en-US" sz="2000" baseline="0"/>
        </a:p>
        <a:p>
          <a:endParaRPr lang="en-US" sz="20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12</xdr:row>
      <xdr:rowOff>25400</xdr:rowOff>
    </xdr:from>
    <xdr:to>
      <xdr:col>6</xdr:col>
      <xdr:colOff>228600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5C594-8CC5-374A-B2EA-B895CDF0A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35</xdr:row>
      <xdr:rowOff>127000</xdr:rowOff>
    </xdr:from>
    <xdr:to>
      <xdr:col>7</xdr:col>
      <xdr:colOff>76200</xdr:colOff>
      <xdr:row>50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8187A9-92FD-A54B-8C65-E796A1348832}"/>
            </a:ext>
          </a:extLst>
        </xdr:cNvPr>
        <xdr:cNvSpPr txBox="1"/>
      </xdr:nvSpPr>
      <xdr:spPr>
        <a:xfrm>
          <a:off x="1104900" y="8318500"/>
          <a:ext cx="5626100" cy="295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First</a:t>
          </a:r>
          <a:r>
            <a:rPr lang="en-US" sz="1400" baseline="0"/>
            <a:t> 3 are invokacations of the same function</a:t>
          </a:r>
        </a:p>
        <a:p>
          <a:endParaRPr lang="en-US" sz="1400" baseline="0"/>
        </a:p>
        <a:p>
          <a:r>
            <a:rPr lang="en-US" sz="1400" baseline="0"/>
            <a:t>4th invocation:</a:t>
          </a:r>
        </a:p>
        <a:p>
          <a:r>
            <a:rPr lang="en-US" sz="1400" baseline="0"/>
            <a:t>with the linear step 64MB</a:t>
          </a:r>
          <a:endParaRPr lang="en-US" sz="1400"/>
        </a:p>
      </xdr:txBody>
    </xdr:sp>
    <xdr:clientData/>
  </xdr:twoCellAnchor>
  <xdr:twoCellAnchor>
    <xdr:from>
      <xdr:col>23</xdr:col>
      <xdr:colOff>742950</xdr:colOff>
      <xdr:row>13</xdr:row>
      <xdr:rowOff>0</xdr:rowOff>
    </xdr:from>
    <xdr:to>
      <xdr:col>31</xdr:col>
      <xdr:colOff>965200</xdr:colOff>
      <xdr:row>26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F9E33F-73E4-AE40-B737-C791B6BFB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100135</xdr:colOff>
      <xdr:row>23</xdr:row>
      <xdr:rowOff>158750</xdr:rowOff>
    </xdr:from>
    <xdr:to>
      <xdr:col>7</xdr:col>
      <xdr:colOff>73269</xdr:colOff>
      <xdr:row>46</xdr:row>
      <xdr:rowOff>135793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35D546-2584-924C-8CB2-195895961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280865</xdr:colOff>
      <xdr:row>22</xdr:row>
      <xdr:rowOff>219807</xdr:rowOff>
    </xdr:from>
    <xdr:to>
      <xdr:col>15</xdr:col>
      <xdr:colOff>427404</xdr:colOff>
      <xdr:row>42</xdr:row>
      <xdr:rowOff>85482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41E88-8365-BF4A-949D-77868E028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705824</xdr:colOff>
      <xdr:row>19</xdr:row>
      <xdr:rowOff>24424</xdr:rowOff>
    </xdr:from>
    <xdr:to>
      <xdr:col>25</xdr:col>
      <xdr:colOff>818173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D0E201-0213-8C42-BFBC-7BA29CDDC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3662</xdr:colOff>
      <xdr:row>22</xdr:row>
      <xdr:rowOff>2197</xdr:rowOff>
    </xdr:from>
    <xdr:to>
      <xdr:col>38</xdr:col>
      <xdr:colOff>561730</xdr:colOff>
      <xdr:row>44</xdr:row>
      <xdr:rowOff>24423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638B26-5117-7E4C-8EDE-5BCAB0FFD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11</xdr:row>
      <xdr:rowOff>12700</xdr:rowOff>
    </xdr:from>
    <xdr:to>
      <xdr:col>12</xdr:col>
      <xdr:colOff>330200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F1A1B-D7F3-6D4C-9DCA-A54DF6C71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E4AE-91F6-B74F-89F9-1B60172E5D5F}">
  <dimension ref="A1:G43"/>
  <sheetViews>
    <sheetView workbookViewId="0">
      <selection activeCell="G11" sqref="G11"/>
    </sheetView>
  </sheetViews>
  <sheetFormatPr baseColWidth="10" defaultRowHeight="16" x14ac:dyDescent="0.2"/>
  <cols>
    <col min="1" max="1" width="20.6640625" customWidth="1"/>
    <col min="2" max="2" width="20.1640625" customWidth="1"/>
    <col min="3" max="3" width="21.6640625" customWidth="1"/>
    <col min="6" max="6" width="17.33203125" customWidth="1"/>
    <col min="7" max="7" width="33.83203125" customWidth="1"/>
  </cols>
  <sheetData>
    <row r="1" spans="1:7" ht="21" x14ac:dyDescent="0.25">
      <c r="A1" s="5" t="s">
        <v>0</v>
      </c>
      <c r="B1" s="2" t="s">
        <v>1</v>
      </c>
      <c r="C1" s="2" t="s">
        <v>2</v>
      </c>
      <c r="D1" s="1"/>
      <c r="E1" s="1"/>
      <c r="F1" s="1"/>
      <c r="G1" s="1" t="s">
        <v>5</v>
      </c>
    </row>
    <row r="2" spans="1:7" ht="21" x14ac:dyDescent="0.25">
      <c r="A2" s="3">
        <v>4697</v>
      </c>
      <c r="B2" s="4">
        <v>128</v>
      </c>
      <c r="C2" s="4">
        <v>128</v>
      </c>
      <c r="D2" s="1"/>
      <c r="E2" s="1"/>
      <c r="F2" s="1"/>
      <c r="G2" s="1">
        <v>128</v>
      </c>
    </row>
    <row r="3" spans="1:7" ht="21" x14ac:dyDescent="0.25">
      <c r="A3" s="3"/>
      <c r="B3" s="4"/>
      <c r="C3" s="4"/>
      <c r="D3" s="1"/>
      <c r="E3" s="1"/>
      <c r="F3" s="1"/>
      <c r="G3" s="1">
        <v>148</v>
      </c>
    </row>
    <row r="4" spans="1:7" ht="21" x14ac:dyDescent="0.25">
      <c r="A4" s="3"/>
      <c r="B4" s="4"/>
      <c r="C4" s="4"/>
      <c r="D4" s="1"/>
      <c r="E4" s="1"/>
      <c r="F4" s="1"/>
      <c r="G4" s="1">
        <v>168</v>
      </c>
    </row>
    <row r="5" spans="1:7" ht="21" x14ac:dyDescent="0.25">
      <c r="A5" s="3">
        <v>4184</v>
      </c>
      <c r="B5" s="4">
        <v>256</v>
      </c>
      <c r="C5" s="4">
        <v>231</v>
      </c>
      <c r="D5" s="1"/>
      <c r="E5" s="1"/>
      <c r="F5" s="1"/>
      <c r="G5" s="1">
        <v>188</v>
      </c>
    </row>
    <row r="6" spans="1:7" ht="21" x14ac:dyDescent="0.25">
      <c r="A6" s="3">
        <v>4677</v>
      </c>
      <c r="B6" s="4">
        <v>256</v>
      </c>
      <c r="C6" s="4">
        <v>230</v>
      </c>
      <c r="D6" s="1"/>
      <c r="E6" s="1"/>
      <c r="F6" s="1"/>
      <c r="G6" s="1">
        <v>208</v>
      </c>
    </row>
    <row r="7" spans="1:7" ht="21" x14ac:dyDescent="0.25">
      <c r="A7" s="3">
        <v>1634</v>
      </c>
      <c r="B7" s="4">
        <v>256</v>
      </c>
      <c r="C7" s="4">
        <v>256</v>
      </c>
      <c r="D7" s="1"/>
      <c r="E7" s="1"/>
      <c r="F7" s="1"/>
      <c r="G7" s="1">
        <v>228</v>
      </c>
    </row>
    <row r="8" spans="1:7" ht="21" x14ac:dyDescent="0.25">
      <c r="A8" s="3">
        <v>3594</v>
      </c>
      <c r="B8" s="4">
        <v>256</v>
      </c>
      <c r="C8" s="4">
        <v>226</v>
      </c>
      <c r="D8" s="1"/>
      <c r="E8" s="1"/>
      <c r="F8" s="1"/>
      <c r="G8" s="1">
        <v>248</v>
      </c>
    </row>
    <row r="9" spans="1:7" ht="21" x14ac:dyDescent="0.25">
      <c r="A9" s="3"/>
      <c r="B9" s="4"/>
      <c r="C9" s="4"/>
      <c r="D9" s="1"/>
      <c r="E9" s="1"/>
      <c r="F9" s="1"/>
      <c r="G9" s="1">
        <v>268</v>
      </c>
    </row>
    <row r="10" spans="1:7" ht="21" x14ac:dyDescent="0.25">
      <c r="A10" s="3">
        <v>4010</v>
      </c>
      <c r="B10" s="4">
        <v>512</v>
      </c>
      <c r="C10" s="4">
        <v>398</v>
      </c>
      <c r="D10" s="1"/>
      <c r="E10" s="1"/>
      <c r="F10" s="1"/>
      <c r="G10" s="1">
        <v>288</v>
      </c>
    </row>
    <row r="11" spans="1:7" ht="21" x14ac:dyDescent="0.25">
      <c r="A11" s="3">
        <v>1225</v>
      </c>
      <c r="B11" s="4">
        <v>512</v>
      </c>
      <c r="C11" s="4">
        <v>512</v>
      </c>
      <c r="D11" s="1"/>
      <c r="E11" s="1"/>
      <c r="F11" s="1"/>
      <c r="G11" s="1">
        <v>308</v>
      </c>
    </row>
    <row r="12" spans="1:7" ht="21" x14ac:dyDescent="0.25">
      <c r="A12" s="3">
        <v>4460</v>
      </c>
      <c r="B12" s="4">
        <v>512</v>
      </c>
      <c r="C12" s="4">
        <v>398</v>
      </c>
      <c r="D12" s="1"/>
      <c r="E12" s="1"/>
      <c r="F12" s="1"/>
      <c r="G12" s="1"/>
    </row>
    <row r="13" spans="1:7" ht="21" x14ac:dyDescent="0.25">
      <c r="A13" s="3">
        <v>622</v>
      </c>
      <c r="B13" s="4">
        <v>512</v>
      </c>
      <c r="C13" s="4">
        <v>512</v>
      </c>
      <c r="D13" s="1"/>
      <c r="E13" s="1"/>
      <c r="F13" s="1"/>
      <c r="G13" s="1"/>
    </row>
    <row r="14" spans="1:7" ht="21" x14ac:dyDescent="0.25">
      <c r="A14" s="3">
        <v>913</v>
      </c>
      <c r="B14" s="4">
        <v>512</v>
      </c>
      <c r="C14" s="4">
        <v>507</v>
      </c>
      <c r="D14" s="1"/>
      <c r="E14" s="1"/>
      <c r="F14" s="1"/>
      <c r="G14" s="1"/>
    </row>
    <row r="15" spans="1:7" ht="21" x14ac:dyDescent="0.25">
      <c r="A15" s="3"/>
      <c r="B15" s="4"/>
      <c r="C15" s="4"/>
      <c r="D15" s="1"/>
      <c r="E15" s="1"/>
      <c r="F15" s="1"/>
      <c r="G15" s="1"/>
    </row>
    <row r="16" spans="1:7" ht="21" x14ac:dyDescent="0.25">
      <c r="A16" s="3">
        <v>4215</v>
      </c>
      <c r="B16" s="4">
        <v>1024</v>
      </c>
      <c r="C16" s="4">
        <v>732</v>
      </c>
      <c r="D16" s="1"/>
      <c r="E16" s="1"/>
      <c r="F16" s="1"/>
      <c r="G16" s="1"/>
    </row>
    <row r="17" spans="1:7" ht="21" x14ac:dyDescent="0.25">
      <c r="A17" s="3">
        <v>1043</v>
      </c>
      <c r="B17" s="4">
        <v>1024</v>
      </c>
      <c r="C17" s="4">
        <v>1024</v>
      </c>
      <c r="D17" s="1"/>
      <c r="E17" s="1"/>
      <c r="F17" s="1"/>
      <c r="G17" s="1"/>
    </row>
    <row r="18" spans="1:7" ht="21" x14ac:dyDescent="0.25">
      <c r="A18" s="3">
        <v>4040</v>
      </c>
      <c r="B18" s="4">
        <v>1024</v>
      </c>
      <c r="C18" s="4">
        <v>732</v>
      </c>
      <c r="D18" s="1"/>
      <c r="E18" s="1"/>
      <c r="F18" s="1"/>
      <c r="G18" s="1"/>
    </row>
    <row r="19" spans="1:7" ht="21" x14ac:dyDescent="0.25">
      <c r="A19" s="3">
        <v>1327</v>
      </c>
      <c r="B19" s="4">
        <v>1024</v>
      </c>
      <c r="C19" s="4">
        <v>1024</v>
      </c>
      <c r="D19" s="1"/>
      <c r="E19" s="1"/>
      <c r="F19" s="1"/>
      <c r="G19" s="1"/>
    </row>
    <row r="20" spans="1:7" ht="21" x14ac:dyDescent="0.25">
      <c r="A20" s="3">
        <v>3323</v>
      </c>
      <c r="B20" s="4">
        <v>1024</v>
      </c>
      <c r="C20" s="4">
        <v>727</v>
      </c>
      <c r="D20" s="1"/>
      <c r="E20" s="1"/>
      <c r="F20" s="1"/>
      <c r="G20" s="1"/>
    </row>
    <row r="21" spans="1:7" ht="21" x14ac:dyDescent="0.25">
      <c r="A21" s="3">
        <v>1022</v>
      </c>
      <c r="B21" s="4">
        <v>1024</v>
      </c>
      <c r="C21" s="4">
        <v>1024</v>
      </c>
      <c r="D21" s="1"/>
      <c r="E21" s="1"/>
      <c r="F21" s="1"/>
      <c r="G21" s="1"/>
    </row>
    <row r="22" spans="1:7" ht="21" x14ac:dyDescent="0.25">
      <c r="A22" s="3"/>
      <c r="B22" s="4"/>
      <c r="C22" s="4"/>
      <c r="D22" s="1"/>
      <c r="E22" s="1"/>
      <c r="F22" s="1"/>
      <c r="G22" s="1"/>
    </row>
    <row r="23" spans="1:7" ht="21" x14ac:dyDescent="0.25">
      <c r="A23" s="3">
        <v>6249</v>
      </c>
      <c r="B23" s="4">
        <v>2048</v>
      </c>
      <c r="C23" s="4">
        <v>2048</v>
      </c>
      <c r="D23" s="1"/>
      <c r="E23" s="1"/>
      <c r="F23" s="1"/>
      <c r="G23" s="1"/>
    </row>
    <row r="24" spans="1:7" ht="21" x14ac:dyDescent="0.25">
      <c r="A24" s="3">
        <v>4474</v>
      </c>
      <c r="B24" s="4">
        <v>2048</v>
      </c>
      <c r="C24" s="4">
        <v>2048</v>
      </c>
    </row>
    <row r="25" spans="1:7" ht="21" x14ac:dyDescent="0.25">
      <c r="A25" s="3">
        <v>4518</v>
      </c>
      <c r="B25" s="4">
        <v>2048</v>
      </c>
      <c r="C25" s="4">
        <v>2048</v>
      </c>
    </row>
    <row r="26" spans="1:7" ht="21" x14ac:dyDescent="0.25">
      <c r="A26" s="3">
        <v>5438</v>
      </c>
      <c r="B26" s="4">
        <v>2048</v>
      </c>
      <c r="C26" s="4">
        <v>2048</v>
      </c>
    </row>
    <row r="27" spans="1:7" ht="21" x14ac:dyDescent="0.25">
      <c r="A27" s="3">
        <v>4344</v>
      </c>
      <c r="B27" s="4">
        <v>2048</v>
      </c>
      <c r="C27" s="4">
        <v>2048</v>
      </c>
    </row>
    <row r="28" spans="1:7" ht="21" x14ac:dyDescent="0.25">
      <c r="A28" s="3"/>
      <c r="B28" s="4"/>
      <c r="C28" s="4"/>
    </row>
    <row r="29" spans="1:7" ht="21" x14ac:dyDescent="0.25">
      <c r="A29" s="3">
        <v>10940</v>
      </c>
      <c r="B29" s="4">
        <v>4096</v>
      </c>
      <c r="C29" s="4"/>
    </row>
    <row r="30" spans="1:7" ht="21" x14ac:dyDescent="0.25">
      <c r="A30" s="3"/>
      <c r="B30" s="4"/>
      <c r="C30" s="4"/>
    </row>
    <row r="31" spans="1:7" ht="21" x14ac:dyDescent="0.25">
      <c r="A31" s="3"/>
      <c r="B31" s="4"/>
      <c r="C31" s="4"/>
    </row>
    <row r="32" spans="1:7" ht="21" x14ac:dyDescent="0.25">
      <c r="A32" s="3"/>
      <c r="B32" s="4"/>
      <c r="C32" s="4"/>
    </row>
    <row r="33" spans="1:3" ht="21" x14ac:dyDescent="0.25">
      <c r="A33" s="3"/>
      <c r="B33" s="4"/>
      <c r="C33" s="4"/>
    </row>
    <row r="34" spans="1:3" ht="21" x14ac:dyDescent="0.25">
      <c r="A34" s="3"/>
      <c r="B34" s="4"/>
      <c r="C34" s="4"/>
    </row>
    <row r="35" spans="1:3" ht="21" x14ac:dyDescent="0.25">
      <c r="A35" s="3"/>
      <c r="B35" s="4"/>
      <c r="C35" s="4"/>
    </row>
    <row r="36" spans="1:3" ht="21" x14ac:dyDescent="0.25">
      <c r="A36" s="3"/>
      <c r="B36" s="4"/>
      <c r="C36" s="4"/>
    </row>
    <row r="37" spans="1:3" ht="24" x14ac:dyDescent="0.3">
      <c r="A37" s="6"/>
      <c r="B37" s="7"/>
      <c r="C37" s="7"/>
    </row>
    <row r="38" spans="1:3" ht="24" x14ac:dyDescent="0.3">
      <c r="A38" s="6"/>
      <c r="B38" s="7"/>
      <c r="C38" s="7"/>
    </row>
    <row r="39" spans="1:3" ht="24" x14ac:dyDescent="0.3">
      <c r="A39" s="7"/>
      <c r="B39" s="7"/>
      <c r="C39" s="7"/>
    </row>
    <row r="40" spans="1:3" ht="24" x14ac:dyDescent="0.3">
      <c r="A40" s="7"/>
      <c r="B40" s="7"/>
      <c r="C40" s="7"/>
    </row>
    <row r="41" spans="1:3" ht="24" x14ac:dyDescent="0.3">
      <c r="A41" s="7"/>
      <c r="B41" s="7"/>
      <c r="C41" s="7"/>
    </row>
    <row r="42" spans="1:3" ht="24" x14ac:dyDescent="0.3">
      <c r="A42" s="7"/>
      <c r="B42" s="7"/>
      <c r="C42" s="7"/>
    </row>
    <row r="43" spans="1:3" ht="24" x14ac:dyDescent="0.3">
      <c r="A43" s="7"/>
      <c r="B43" s="7"/>
      <c r="C43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5AEF-0B2A-AF4B-9129-EAA2463136E0}">
  <dimension ref="A1:AP28"/>
  <sheetViews>
    <sheetView tabSelected="1" topLeftCell="M1" zoomScale="90" zoomScaleNormal="90" workbookViewId="0">
      <selection activeCell="X16" sqref="X16"/>
    </sheetView>
  </sheetViews>
  <sheetFormatPr baseColWidth="10" defaultRowHeight="16" x14ac:dyDescent="0.2"/>
  <cols>
    <col min="1" max="1" width="17.83203125" customWidth="1"/>
    <col min="2" max="2" width="13.1640625" customWidth="1"/>
    <col min="3" max="3" width="16.83203125" customWidth="1"/>
    <col min="4" max="4" width="17.83203125" customWidth="1"/>
    <col min="7" max="7" width="14.33203125" customWidth="1"/>
    <col min="8" max="8" width="14.6640625" customWidth="1"/>
    <col min="9" max="9" width="21.6640625" bestFit="1" customWidth="1"/>
    <col min="10" max="10" width="13.1640625" customWidth="1"/>
    <col min="11" max="11" width="15.83203125" bestFit="1" customWidth="1"/>
    <col min="12" max="12" width="10.33203125" customWidth="1"/>
    <col min="13" max="13" width="10.6640625" bestFit="1" customWidth="1"/>
    <col min="14" max="14" width="10" customWidth="1"/>
    <col min="15" max="15" width="15.83203125" bestFit="1" customWidth="1"/>
    <col min="16" max="16" width="15.83203125" customWidth="1"/>
    <col min="19" max="19" width="14.6640625" bestFit="1" customWidth="1"/>
    <col min="20" max="20" width="14" bestFit="1" customWidth="1"/>
    <col min="21" max="21" width="15.83203125" customWidth="1"/>
    <col min="22" max="22" width="10.83203125" customWidth="1"/>
    <col min="23" max="23" width="15.6640625" customWidth="1"/>
    <col min="28" max="28" width="13" customWidth="1"/>
  </cols>
  <sheetData>
    <row r="1" spans="1:42" ht="21" x14ac:dyDescent="0.25">
      <c r="A1" s="2" t="s">
        <v>3</v>
      </c>
      <c r="B1" s="2" t="s">
        <v>6</v>
      </c>
      <c r="C1" s="2" t="s">
        <v>0</v>
      </c>
      <c r="D1" s="2" t="s">
        <v>7</v>
      </c>
      <c r="E1" s="2" t="s">
        <v>4</v>
      </c>
      <c r="I1" s="2" t="s">
        <v>3</v>
      </c>
      <c r="J1" s="2" t="s">
        <v>6</v>
      </c>
      <c r="K1" s="2" t="s">
        <v>12</v>
      </c>
      <c r="L1" s="2" t="s">
        <v>14</v>
      </c>
      <c r="M1" s="2" t="s">
        <v>0</v>
      </c>
      <c r="N1" s="2" t="s">
        <v>9</v>
      </c>
      <c r="O1" s="2" t="s">
        <v>13</v>
      </c>
      <c r="P1" s="2" t="s">
        <v>15</v>
      </c>
      <c r="Q1" s="2" t="s">
        <v>4</v>
      </c>
      <c r="V1" s="2" t="s">
        <v>3</v>
      </c>
      <c r="W1" s="2" t="s">
        <v>6</v>
      </c>
      <c r="X1" s="2" t="s">
        <v>0</v>
      </c>
      <c r="Y1" s="2" t="s">
        <v>9</v>
      </c>
      <c r="Z1" s="2" t="s">
        <v>4</v>
      </c>
      <c r="AD1" s="2" t="s">
        <v>3</v>
      </c>
      <c r="AE1" s="2" t="s">
        <v>6</v>
      </c>
      <c r="AF1" s="2" t="s">
        <v>0</v>
      </c>
      <c r="AG1" s="2" t="s">
        <v>9</v>
      </c>
      <c r="AH1" s="2" t="s">
        <v>4</v>
      </c>
      <c r="AK1" s="2" t="s">
        <v>3</v>
      </c>
      <c r="AL1" s="2" t="s">
        <v>6</v>
      </c>
      <c r="AM1" s="2" t="s">
        <v>0</v>
      </c>
      <c r="AN1" s="2" t="s">
        <v>9</v>
      </c>
      <c r="AO1" s="2" t="s">
        <v>4</v>
      </c>
    </row>
    <row r="2" spans="1:42" ht="21" x14ac:dyDescent="0.25">
      <c r="A2" s="4">
        <v>128</v>
      </c>
      <c r="B2" s="4"/>
      <c r="C2" s="4">
        <v>2013</v>
      </c>
      <c r="D2" s="4"/>
      <c r="E2" s="4">
        <f>C2*A2/1024000</f>
        <v>0.25162499999999999</v>
      </c>
      <c r="I2" s="4">
        <v>128</v>
      </c>
      <c r="J2" s="4"/>
      <c r="K2" s="4"/>
      <c r="L2" s="4"/>
      <c r="M2" s="4">
        <v>2049</v>
      </c>
      <c r="N2" s="4"/>
      <c r="O2" s="4"/>
      <c r="P2" s="4"/>
      <c r="Q2" s="4">
        <f t="shared" ref="Q2:Q18" si="0">M2*I2/1024000</f>
        <v>0.25612499999999999</v>
      </c>
      <c r="S2" t="s">
        <v>17</v>
      </c>
      <c r="T2" t="s">
        <v>16</v>
      </c>
      <c r="U2" t="s">
        <v>18</v>
      </c>
      <c r="V2" s="4">
        <v>128</v>
      </c>
      <c r="W2" s="4"/>
      <c r="X2" s="4">
        <v>2079</v>
      </c>
      <c r="Y2" s="4"/>
      <c r="Z2" s="4">
        <f t="shared" ref="Z2:Z19" si="1">X2*V2/1024000</f>
        <v>0.25987500000000002</v>
      </c>
      <c r="AD2" s="4">
        <v>128</v>
      </c>
      <c r="AE2" s="4"/>
      <c r="AF2" s="4">
        <v>2096</v>
      </c>
      <c r="AG2" s="4"/>
      <c r="AH2" s="4">
        <f t="shared" ref="AH2:AH19" si="2">AF2*AD2/1024000</f>
        <v>0.26200000000000001</v>
      </c>
      <c r="AK2" s="4">
        <v>128</v>
      </c>
      <c r="AL2" s="4"/>
      <c r="AM2" s="4">
        <v>2074</v>
      </c>
      <c r="AN2" s="4"/>
      <c r="AO2" s="4">
        <f t="shared" ref="AO2:AO13" si="3">AM2*AK2/1024000</f>
        <v>0.25924999999999998</v>
      </c>
    </row>
    <row r="3" spans="1:42" ht="21" x14ac:dyDescent="0.25">
      <c r="A3" s="4">
        <v>256</v>
      </c>
      <c r="B3" s="4">
        <f>A3-A2</f>
        <v>128</v>
      </c>
      <c r="C3" s="9">
        <v>1008</v>
      </c>
      <c r="D3" s="9">
        <f>C2-C3</f>
        <v>1005</v>
      </c>
      <c r="E3" s="4">
        <f>C3*A3/1024000</f>
        <v>0.252</v>
      </c>
      <c r="F3">
        <f>D3-B3</f>
        <v>877</v>
      </c>
      <c r="I3" s="4">
        <v>256</v>
      </c>
      <c r="J3" s="4">
        <f>I3-I2</f>
        <v>128</v>
      </c>
      <c r="K3" s="4">
        <f>I3/I2</f>
        <v>2</v>
      </c>
      <c r="L3" s="4">
        <f>I3/I$2</f>
        <v>2</v>
      </c>
      <c r="M3" s="9">
        <v>1001</v>
      </c>
      <c r="N3" s="9">
        <f>M2-M3</f>
        <v>1048</v>
      </c>
      <c r="O3" s="9">
        <f>M3/M2</f>
        <v>0.48853099072718398</v>
      </c>
      <c r="P3" s="9">
        <f>M3/M$2</f>
        <v>0.48853099072718398</v>
      </c>
      <c r="Q3" s="4">
        <f t="shared" si="0"/>
        <v>0.25024999999999997</v>
      </c>
      <c r="R3">
        <f>N3-J3</f>
        <v>920</v>
      </c>
      <c r="S3">
        <f>O3-K3</f>
        <v>-1.511469009272816</v>
      </c>
      <c r="T3">
        <f>O3*K3</f>
        <v>0.97706198145436796</v>
      </c>
      <c r="U3">
        <f>L3*P3</f>
        <v>0.97706198145436796</v>
      </c>
      <c r="V3" s="4">
        <v>256</v>
      </c>
      <c r="W3" s="4">
        <f>V3-V2</f>
        <v>128</v>
      </c>
      <c r="X3" s="9">
        <v>1036</v>
      </c>
      <c r="Y3" s="9">
        <f>X2-X3</f>
        <v>1043</v>
      </c>
      <c r="Z3" s="4">
        <f t="shared" si="1"/>
        <v>0.25900000000000001</v>
      </c>
      <c r="AA3">
        <f>Y3-W3</f>
        <v>915</v>
      </c>
      <c r="AD3" s="4">
        <v>256</v>
      </c>
      <c r="AE3" s="4">
        <f>AD3-AD2</f>
        <v>128</v>
      </c>
      <c r="AF3" s="9">
        <v>1028</v>
      </c>
      <c r="AG3" s="9">
        <f>AF2-AF3</f>
        <v>1068</v>
      </c>
      <c r="AH3" s="4">
        <f t="shared" si="2"/>
        <v>0.25700000000000001</v>
      </c>
      <c r="AI3">
        <f>AG3-AE3</f>
        <v>940</v>
      </c>
      <c r="AK3" s="4">
        <v>256</v>
      </c>
      <c r="AL3" s="4">
        <f>AK3-AK2</f>
        <v>128</v>
      </c>
      <c r="AM3" s="9">
        <v>1010</v>
      </c>
      <c r="AN3" s="9">
        <f>AM2-AM3</f>
        <v>1064</v>
      </c>
      <c r="AO3" s="4">
        <f t="shared" si="3"/>
        <v>0.2525</v>
      </c>
      <c r="AP3">
        <f>AN3-AL3</f>
        <v>936</v>
      </c>
    </row>
    <row r="4" spans="1:42" ht="21" x14ac:dyDescent="0.25">
      <c r="A4" s="4">
        <v>384</v>
      </c>
      <c r="B4" s="4">
        <f>A4-A3</f>
        <v>128</v>
      </c>
      <c r="C4" s="4">
        <v>676</v>
      </c>
      <c r="D4" s="9">
        <f>C3-C4</f>
        <v>332</v>
      </c>
      <c r="E4" s="4">
        <f>C4*A4/1024000</f>
        <v>0.2535</v>
      </c>
      <c r="F4">
        <f>D4-B4</f>
        <v>204</v>
      </c>
      <c r="I4" s="4">
        <v>384</v>
      </c>
      <c r="J4" s="4">
        <f t="shared" ref="J4:J18" si="4">I4-I3</f>
        <v>128</v>
      </c>
      <c r="K4" s="4">
        <f t="shared" ref="K4:K18" si="5">I4/I3</f>
        <v>1.5</v>
      </c>
      <c r="L4" s="4">
        <f t="shared" ref="L4:L18" si="6">I4/I$2</f>
        <v>3</v>
      </c>
      <c r="M4" s="4">
        <v>668</v>
      </c>
      <c r="N4" s="9">
        <f t="shared" ref="N4:N18" si="7">M3-M4</f>
        <v>333</v>
      </c>
      <c r="O4" s="9">
        <f t="shared" ref="O4:O18" si="8">M4/M3</f>
        <v>0.66733266733266738</v>
      </c>
      <c r="P4" s="9">
        <f t="shared" ref="P4:P18" si="9">M4/M$2</f>
        <v>0.32601268911664227</v>
      </c>
      <c r="Q4" s="4">
        <f t="shared" si="0"/>
        <v>0.2505</v>
      </c>
      <c r="R4">
        <f>N4-J4</f>
        <v>205</v>
      </c>
      <c r="S4">
        <f t="shared" ref="S4:S18" si="10">O4-K4</f>
        <v>-0.83266733266733262</v>
      </c>
      <c r="T4">
        <f>O4*K4</f>
        <v>1.0009990009990011</v>
      </c>
      <c r="U4">
        <f t="shared" ref="U4:U18" si="11">L4*P4</f>
        <v>0.97803806734992682</v>
      </c>
      <c r="V4" s="4">
        <v>384</v>
      </c>
      <c r="W4" s="4">
        <f t="shared" ref="W4:W19" si="12">V4-V3</f>
        <v>128</v>
      </c>
      <c r="X4" s="4">
        <v>677</v>
      </c>
      <c r="Y4" s="9">
        <f t="shared" ref="Y4:Y19" si="13">X3-X4</f>
        <v>359</v>
      </c>
      <c r="Z4" s="4">
        <f t="shared" si="1"/>
        <v>0.25387500000000002</v>
      </c>
      <c r="AA4">
        <f t="shared" ref="AA4:AA19" si="14">Y4-W4</f>
        <v>231</v>
      </c>
      <c r="AD4" s="4">
        <v>384</v>
      </c>
      <c r="AE4" s="4">
        <f t="shared" ref="AE4:AE19" si="15">AD4-AD3</f>
        <v>128</v>
      </c>
      <c r="AF4" s="4">
        <v>690</v>
      </c>
      <c r="AG4" s="9">
        <f t="shared" ref="AG4:AG19" si="16">AF3-AF4</f>
        <v>338</v>
      </c>
      <c r="AH4" s="4">
        <f t="shared" si="2"/>
        <v>0.25874999999999998</v>
      </c>
      <c r="AI4">
        <f t="shared" ref="AI4:AI19" si="17">AG4-AE4</f>
        <v>210</v>
      </c>
      <c r="AK4" s="10">
        <v>384</v>
      </c>
      <c r="AL4" s="4">
        <f t="shared" ref="AL4:AL13" si="18">AK4-AK3</f>
        <v>128</v>
      </c>
      <c r="AM4" s="4">
        <v>655</v>
      </c>
      <c r="AN4" s="9">
        <f t="shared" ref="AN4:AN13" si="19">AM3-AM4</f>
        <v>355</v>
      </c>
      <c r="AO4" s="4">
        <f t="shared" si="3"/>
        <v>0.24562500000000001</v>
      </c>
      <c r="AP4">
        <f t="shared" ref="AP4:AP13" si="20">AN4-AL4</f>
        <v>227</v>
      </c>
    </row>
    <row r="5" spans="1:42" ht="21" x14ac:dyDescent="0.25">
      <c r="A5" s="10">
        <v>512</v>
      </c>
      <c r="B5" s="4">
        <f>A5-A4</f>
        <v>128</v>
      </c>
      <c r="C5" s="4">
        <v>490</v>
      </c>
      <c r="D5" s="9">
        <f>C4-C5</f>
        <v>186</v>
      </c>
      <c r="E5" s="4">
        <f>C5*A5/1024000</f>
        <v>0.245</v>
      </c>
      <c r="F5">
        <f>D5-B5</f>
        <v>58</v>
      </c>
      <c r="I5" s="4">
        <v>512</v>
      </c>
      <c r="J5" s="4">
        <f t="shared" si="4"/>
        <v>128</v>
      </c>
      <c r="K5" s="4">
        <f t="shared" si="5"/>
        <v>1.3333333333333333</v>
      </c>
      <c r="L5" s="4">
        <f t="shared" si="6"/>
        <v>4</v>
      </c>
      <c r="M5" s="4">
        <v>550</v>
      </c>
      <c r="N5" s="9">
        <f t="shared" si="7"/>
        <v>118</v>
      </c>
      <c r="O5" s="9">
        <f t="shared" si="8"/>
        <v>0.82335329341317365</v>
      </c>
      <c r="P5" s="9">
        <f t="shared" si="9"/>
        <v>0.26842362127867253</v>
      </c>
      <c r="Q5" s="4">
        <f t="shared" si="0"/>
        <v>0.27500000000000002</v>
      </c>
      <c r="R5">
        <f>N5-J5</f>
        <v>-10</v>
      </c>
      <c r="S5">
        <f t="shared" si="10"/>
        <v>-0.50998003992015961</v>
      </c>
      <c r="T5">
        <f>O5*K5</f>
        <v>1.0978043912175648</v>
      </c>
      <c r="U5">
        <f t="shared" si="11"/>
        <v>1.0736944851146901</v>
      </c>
      <c r="V5" s="4">
        <v>512</v>
      </c>
      <c r="W5" s="4">
        <f t="shared" si="12"/>
        <v>128</v>
      </c>
      <c r="X5" s="4">
        <v>509</v>
      </c>
      <c r="Y5" s="9">
        <f t="shared" si="13"/>
        <v>168</v>
      </c>
      <c r="Z5" s="4">
        <f t="shared" si="1"/>
        <v>0.2545</v>
      </c>
      <c r="AA5">
        <f t="shared" si="14"/>
        <v>40</v>
      </c>
      <c r="AD5" s="10">
        <v>512</v>
      </c>
      <c r="AE5" s="4">
        <f t="shared" si="15"/>
        <v>128</v>
      </c>
      <c r="AF5" s="4">
        <v>475</v>
      </c>
      <c r="AG5" s="9">
        <f t="shared" si="16"/>
        <v>215</v>
      </c>
      <c r="AH5" s="4">
        <f t="shared" si="2"/>
        <v>0.23749999999999999</v>
      </c>
      <c r="AI5">
        <f t="shared" si="17"/>
        <v>87</v>
      </c>
      <c r="AK5" s="4">
        <v>512</v>
      </c>
      <c r="AL5" s="4">
        <f t="shared" si="18"/>
        <v>128</v>
      </c>
      <c r="AM5" s="4">
        <v>520</v>
      </c>
      <c r="AN5" s="9">
        <f t="shared" si="19"/>
        <v>135</v>
      </c>
      <c r="AO5" s="4">
        <f t="shared" si="3"/>
        <v>0.26</v>
      </c>
      <c r="AP5">
        <f t="shared" si="20"/>
        <v>7</v>
      </c>
    </row>
    <row r="6" spans="1:42" ht="21" x14ac:dyDescent="0.25">
      <c r="A6" s="4">
        <v>640</v>
      </c>
      <c r="B6" s="4">
        <f>A6-A5</f>
        <v>128</v>
      </c>
      <c r="C6" s="4">
        <v>404</v>
      </c>
      <c r="D6" s="9">
        <f>C5-C6</f>
        <v>86</v>
      </c>
      <c r="E6" s="4">
        <f>C6*A6/1024000</f>
        <v>0.2525</v>
      </c>
      <c r="F6">
        <f>D6-B6</f>
        <v>-42</v>
      </c>
      <c r="I6" s="10">
        <v>640</v>
      </c>
      <c r="J6" s="4">
        <f t="shared" si="4"/>
        <v>128</v>
      </c>
      <c r="K6" s="4">
        <f t="shared" si="5"/>
        <v>1.25</v>
      </c>
      <c r="L6" s="4">
        <f t="shared" si="6"/>
        <v>5</v>
      </c>
      <c r="M6" s="4">
        <v>392</v>
      </c>
      <c r="N6" s="9">
        <f t="shared" si="7"/>
        <v>158</v>
      </c>
      <c r="O6" s="9">
        <f t="shared" si="8"/>
        <v>0.71272727272727276</v>
      </c>
      <c r="P6" s="9">
        <f t="shared" si="9"/>
        <v>0.1913128355295266</v>
      </c>
      <c r="Q6" s="4">
        <f t="shared" si="0"/>
        <v>0.245</v>
      </c>
      <c r="R6">
        <f>N6-J6</f>
        <v>30</v>
      </c>
      <c r="S6">
        <f t="shared" si="10"/>
        <v>-0.53727272727272724</v>
      </c>
      <c r="T6">
        <f>O6*K6</f>
        <v>0.89090909090909098</v>
      </c>
      <c r="U6">
        <f t="shared" si="11"/>
        <v>0.95656417764763302</v>
      </c>
      <c r="V6" s="4">
        <v>640</v>
      </c>
      <c r="W6" s="4">
        <f t="shared" si="12"/>
        <v>128</v>
      </c>
      <c r="X6" s="4">
        <v>443</v>
      </c>
      <c r="Y6" s="9">
        <f t="shared" si="13"/>
        <v>66</v>
      </c>
      <c r="Z6" s="4">
        <f t="shared" si="1"/>
        <v>0.27687499999999998</v>
      </c>
      <c r="AA6">
        <f t="shared" si="14"/>
        <v>-62</v>
      </c>
      <c r="AD6" s="4">
        <v>640</v>
      </c>
      <c r="AE6" s="4">
        <f t="shared" si="15"/>
        <v>128</v>
      </c>
      <c r="AF6" s="4">
        <v>406</v>
      </c>
      <c r="AG6" s="9">
        <f t="shared" si="16"/>
        <v>69</v>
      </c>
      <c r="AH6" s="4">
        <f t="shared" si="2"/>
        <v>0.25374999999999998</v>
      </c>
      <c r="AI6">
        <f t="shared" si="17"/>
        <v>-59</v>
      </c>
      <c r="AK6" s="4">
        <v>640</v>
      </c>
      <c r="AL6" s="4">
        <f t="shared" si="18"/>
        <v>128</v>
      </c>
      <c r="AM6" s="4">
        <v>407</v>
      </c>
      <c r="AN6" s="9">
        <f t="shared" si="19"/>
        <v>113</v>
      </c>
      <c r="AO6" s="4">
        <f t="shared" si="3"/>
        <v>0.25437500000000002</v>
      </c>
      <c r="AP6">
        <f t="shared" si="20"/>
        <v>-15</v>
      </c>
    </row>
    <row r="7" spans="1:42" ht="21" x14ac:dyDescent="0.25">
      <c r="A7" s="4">
        <v>768</v>
      </c>
      <c r="B7" s="4">
        <f>A7-A6</f>
        <v>128</v>
      </c>
      <c r="C7" s="4">
        <v>427</v>
      </c>
      <c r="D7" s="9">
        <f>C6-C7</f>
        <v>-23</v>
      </c>
      <c r="E7" s="4">
        <f>C7*A7/1024000</f>
        <v>0.32024999999999998</v>
      </c>
      <c r="F7">
        <f>D7-B7</f>
        <v>-151</v>
      </c>
      <c r="I7" s="4">
        <v>768</v>
      </c>
      <c r="J7" s="4">
        <f t="shared" si="4"/>
        <v>128</v>
      </c>
      <c r="K7" s="4">
        <f t="shared" si="5"/>
        <v>1.2</v>
      </c>
      <c r="L7" s="4">
        <f t="shared" si="6"/>
        <v>6</v>
      </c>
      <c r="M7" s="4">
        <v>341</v>
      </c>
      <c r="N7" s="9">
        <f t="shared" si="7"/>
        <v>51</v>
      </c>
      <c r="O7" s="9">
        <f t="shared" si="8"/>
        <v>0.86989795918367352</v>
      </c>
      <c r="P7" s="9">
        <f t="shared" si="9"/>
        <v>0.16642264519277697</v>
      </c>
      <c r="Q7" s="4">
        <f t="shared" si="0"/>
        <v>0.25574999999999998</v>
      </c>
      <c r="R7">
        <f>N7-J7</f>
        <v>-77</v>
      </c>
      <c r="S7">
        <f t="shared" si="10"/>
        <v>-0.33010204081632644</v>
      </c>
      <c r="T7">
        <f>O7*K7</f>
        <v>1.0438775510204081</v>
      </c>
      <c r="U7">
        <f t="shared" si="11"/>
        <v>0.99853587115666187</v>
      </c>
      <c r="V7" s="10">
        <v>768</v>
      </c>
      <c r="W7" s="4">
        <f t="shared" si="12"/>
        <v>128</v>
      </c>
      <c r="X7" s="4">
        <v>331</v>
      </c>
      <c r="Y7" s="9">
        <f t="shared" si="13"/>
        <v>112</v>
      </c>
      <c r="Z7" s="4">
        <f t="shared" si="1"/>
        <v>0.24825</v>
      </c>
      <c r="AA7">
        <f t="shared" si="14"/>
        <v>-16</v>
      </c>
      <c r="AD7" s="4">
        <v>768</v>
      </c>
      <c r="AE7" s="4">
        <f t="shared" si="15"/>
        <v>128</v>
      </c>
      <c r="AF7" s="4">
        <v>327</v>
      </c>
      <c r="AG7" s="9">
        <f t="shared" si="16"/>
        <v>79</v>
      </c>
      <c r="AH7" s="4">
        <f t="shared" si="2"/>
        <v>0.24525</v>
      </c>
      <c r="AI7">
        <f t="shared" si="17"/>
        <v>-49</v>
      </c>
      <c r="AK7" s="4">
        <v>768</v>
      </c>
      <c r="AL7" s="4">
        <f t="shared" si="18"/>
        <v>128</v>
      </c>
      <c r="AM7" s="4">
        <v>335</v>
      </c>
      <c r="AN7" s="9">
        <f t="shared" si="19"/>
        <v>72</v>
      </c>
      <c r="AO7" s="4">
        <f t="shared" si="3"/>
        <v>0.25124999999999997</v>
      </c>
      <c r="AP7">
        <f t="shared" si="20"/>
        <v>-56</v>
      </c>
    </row>
    <row r="8" spans="1:42" ht="21" x14ac:dyDescent="0.25">
      <c r="A8" s="4">
        <v>896</v>
      </c>
      <c r="B8" s="4">
        <f>A8-A7</f>
        <v>128</v>
      </c>
      <c r="C8" s="4">
        <v>319</v>
      </c>
      <c r="D8" s="9">
        <f>C7-C8</f>
        <v>108</v>
      </c>
      <c r="E8" s="4">
        <f>C8*A8/1024000</f>
        <v>0.27912500000000001</v>
      </c>
      <c r="F8">
        <f>D8-B8</f>
        <v>-20</v>
      </c>
      <c r="I8" s="4">
        <v>896</v>
      </c>
      <c r="J8" s="4">
        <f t="shared" si="4"/>
        <v>128</v>
      </c>
      <c r="K8" s="4">
        <f t="shared" si="5"/>
        <v>1.1666666666666667</v>
      </c>
      <c r="L8" s="4">
        <f t="shared" si="6"/>
        <v>7</v>
      </c>
      <c r="M8" s="4">
        <v>287</v>
      </c>
      <c r="N8" s="9">
        <f t="shared" si="7"/>
        <v>54</v>
      </c>
      <c r="O8" s="9">
        <f t="shared" si="8"/>
        <v>0.84164222873900296</v>
      </c>
      <c r="P8" s="9">
        <f t="shared" si="9"/>
        <v>0.14006832601268912</v>
      </c>
      <c r="Q8" s="4">
        <f t="shared" si="0"/>
        <v>0.25112499999999999</v>
      </c>
      <c r="R8">
        <f>N8-J8</f>
        <v>-74</v>
      </c>
      <c r="S8">
        <f t="shared" si="10"/>
        <v>-0.32502443792766378</v>
      </c>
      <c r="T8">
        <f>O8*K8</f>
        <v>0.98191593352883688</v>
      </c>
      <c r="U8">
        <f t="shared" si="11"/>
        <v>0.98047828208882382</v>
      </c>
      <c r="V8" s="4">
        <v>896</v>
      </c>
      <c r="W8" s="4">
        <f t="shared" si="12"/>
        <v>128</v>
      </c>
      <c r="X8" s="4">
        <v>288</v>
      </c>
      <c r="Y8" s="9">
        <f t="shared" si="13"/>
        <v>43</v>
      </c>
      <c r="Z8" s="4">
        <f t="shared" si="1"/>
        <v>0.252</v>
      </c>
      <c r="AA8">
        <f t="shared" si="14"/>
        <v>-85</v>
      </c>
      <c r="AD8" s="4">
        <v>896</v>
      </c>
      <c r="AE8" s="4">
        <f t="shared" si="15"/>
        <v>128</v>
      </c>
      <c r="AF8" s="4">
        <v>285</v>
      </c>
      <c r="AG8" s="9">
        <f t="shared" si="16"/>
        <v>42</v>
      </c>
      <c r="AH8" s="4">
        <f t="shared" si="2"/>
        <v>0.24937500000000001</v>
      </c>
      <c r="AI8">
        <f t="shared" si="17"/>
        <v>-86</v>
      </c>
      <c r="AK8" s="4">
        <v>896</v>
      </c>
      <c r="AL8" s="4">
        <f t="shared" si="18"/>
        <v>128</v>
      </c>
      <c r="AM8" s="4">
        <v>290</v>
      </c>
      <c r="AN8" s="9">
        <f t="shared" si="19"/>
        <v>45</v>
      </c>
      <c r="AO8" s="4">
        <f t="shared" si="3"/>
        <v>0.25374999999999998</v>
      </c>
      <c r="AP8">
        <f t="shared" si="20"/>
        <v>-83</v>
      </c>
    </row>
    <row r="9" spans="1:42" ht="21" x14ac:dyDescent="0.25">
      <c r="A9" s="4">
        <v>1024</v>
      </c>
      <c r="B9" s="4">
        <f>A9-A8</f>
        <v>128</v>
      </c>
      <c r="C9" s="4">
        <v>265</v>
      </c>
      <c r="D9" s="9">
        <f>C8-C9</f>
        <v>54</v>
      </c>
      <c r="E9" s="4">
        <f>C9*A9/1024000</f>
        <v>0.26500000000000001</v>
      </c>
      <c r="F9">
        <f>D9-B9</f>
        <v>-74</v>
      </c>
      <c r="I9" s="4">
        <v>1024</v>
      </c>
      <c r="J9" s="4">
        <f t="shared" si="4"/>
        <v>128</v>
      </c>
      <c r="K9" s="4">
        <f t="shared" si="5"/>
        <v>1.1428571428571428</v>
      </c>
      <c r="L9" s="4">
        <f t="shared" si="6"/>
        <v>8</v>
      </c>
      <c r="M9" s="4">
        <v>273</v>
      </c>
      <c r="N9" s="9">
        <f t="shared" si="7"/>
        <v>14</v>
      </c>
      <c r="O9" s="9">
        <f t="shared" si="8"/>
        <v>0.95121951219512191</v>
      </c>
      <c r="P9" s="9">
        <f t="shared" si="9"/>
        <v>0.13323572474377746</v>
      </c>
      <c r="Q9" s="4">
        <f t="shared" si="0"/>
        <v>0.27300000000000002</v>
      </c>
      <c r="R9">
        <f>N9-J9</f>
        <v>-114</v>
      </c>
      <c r="S9">
        <f t="shared" si="10"/>
        <v>-0.19163763066202089</v>
      </c>
      <c r="T9">
        <f>O9*K9</f>
        <v>1.0871080139372822</v>
      </c>
      <c r="U9">
        <f t="shared" si="11"/>
        <v>1.0658857979502196</v>
      </c>
      <c r="V9" s="4">
        <v>1024</v>
      </c>
      <c r="W9" s="4">
        <f t="shared" si="12"/>
        <v>128</v>
      </c>
      <c r="X9" s="4">
        <v>272</v>
      </c>
      <c r="Y9" s="9">
        <f t="shared" si="13"/>
        <v>16</v>
      </c>
      <c r="Z9" s="4">
        <f t="shared" si="1"/>
        <v>0.27200000000000002</v>
      </c>
      <c r="AA9">
        <f t="shared" si="14"/>
        <v>-112</v>
      </c>
      <c r="AD9" s="4">
        <v>1024</v>
      </c>
      <c r="AE9" s="4">
        <f t="shared" si="15"/>
        <v>128</v>
      </c>
      <c r="AF9" s="4">
        <v>251</v>
      </c>
      <c r="AG9" s="9">
        <f t="shared" si="16"/>
        <v>34</v>
      </c>
      <c r="AH9" s="4">
        <f t="shared" si="2"/>
        <v>0.251</v>
      </c>
      <c r="AI9">
        <f t="shared" si="17"/>
        <v>-94</v>
      </c>
      <c r="AK9" s="4">
        <v>1024</v>
      </c>
      <c r="AL9" s="4">
        <f t="shared" si="18"/>
        <v>128</v>
      </c>
      <c r="AM9" s="4">
        <v>251</v>
      </c>
      <c r="AN9" s="9">
        <f t="shared" si="19"/>
        <v>39</v>
      </c>
      <c r="AO9" s="4">
        <f t="shared" si="3"/>
        <v>0.251</v>
      </c>
      <c r="AP9">
        <f t="shared" si="20"/>
        <v>-89</v>
      </c>
    </row>
    <row r="10" spans="1:42" ht="21" x14ac:dyDescent="0.25">
      <c r="A10" s="4">
        <v>1152</v>
      </c>
      <c r="B10" s="4">
        <f>A10-A9</f>
        <v>128</v>
      </c>
      <c r="C10" s="4">
        <v>243</v>
      </c>
      <c r="D10" s="9">
        <f>C9-C10</f>
        <v>22</v>
      </c>
      <c r="E10" s="4">
        <f>C10*A10/1024000</f>
        <v>0.27337499999999998</v>
      </c>
      <c r="F10">
        <f>D10-B10</f>
        <v>-106</v>
      </c>
      <c r="I10" s="4">
        <v>1152</v>
      </c>
      <c r="J10" s="4">
        <f t="shared" si="4"/>
        <v>128</v>
      </c>
      <c r="K10" s="4">
        <f t="shared" si="5"/>
        <v>1.125</v>
      </c>
      <c r="L10" s="4">
        <f t="shared" si="6"/>
        <v>9</v>
      </c>
      <c r="M10" s="4">
        <v>222</v>
      </c>
      <c r="N10" s="9">
        <f t="shared" si="7"/>
        <v>51</v>
      </c>
      <c r="O10" s="9">
        <f t="shared" si="8"/>
        <v>0.81318681318681318</v>
      </c>
      <c r="P10" s="9">
        <f t="shared" si="9"/>
        <v>0.10834553440702782</v>
      </c>
      <c r="Q10" s="4">
        <f t="shared" si="0"/>
        <v>0.24975</v>
      </c>
      <c r="R10">
        <f>N10-J10</f>
        <v>-77</v>
      </c>
      <c r="S10">
        <f t="shared" si="10"/>
        <v>-0.31181318681318682</v>
      </c>
      <c r="T10">
        <f>O10*K10</f>
        <v>0.9148351648351648</v>
      </c>
      <c r="U10">
        <f t="shared" si="11"/>
        <v>0.97510980966325045</v>
      </c>
      <c r="V10" s="4">
        <v>1152</v>
      </c>
      <c r="W10" s="4">
        <f t="shared" si="12"/>
        <v>128</v>
      </c>
      <c r="X10" s="4">
        <v>278</v>
      </c>
      <c r="Y10" s="9">
        <f t="shared" si="13"/>
        <v>-6</v>
      </c>
      <c r="Z10" s="4">
        <f t="shared" si="1"/>
        <v>0.31274999999999997</v>
      </c>
      <c r="AA10">
        <f t="shared" si="14"/>
        <v>-134</v>
      </c>
      <c r="AD10" s="4">
        <v>1152</v>
      </c>
      <c r="AE10" s="4">
        <f t="shared" si="15"/>
        <v>128</v>
      </c>
      <c r="AF10" s="4">
        <v>232</v>
      </c>
      <c r="AG10" s="9">
        <f t="shared" si="16"/>
        <v>19</v>
      </c>
      <c r="AH10" s="4">
        <f t="shared" si="2"/>
        <v>0.26100000000000001</v>
      </c>
      <c r="AI10">
        <f t="shared" si="17"/>
        <v>-109</v>
      </c>
      <c r="AK10" s="4">
        <v>1152</v>
      </c>
      <c r="AL10" s="4">
        <f t="shared" si="18"/>
        <v>128</v>
      </c>
      <c r="AM10" s="4">
        <v>221</v>
      </c>
      <c r="AN10" s="9">
        <f t="shared" si="19"/>
        <v>30</v>
      </c>
      <c r="AO10" s="4">
        <f t="shared" si="3"/>
        <v>0.24862500000000001</v>
      </c>
      <c r="AP10">
        <f t="shared" si="20"/>
        <v>-98</v>
      </c>
    </row>
    <row r="11" spans="1:42" ht="21" x14ac:dyDescent="0.25">
      <c r="A11" s="4">
        <v>1280</v>
      </c>
      <c r="B11" s="4">
        <f>A11-A10</f>
        <v>128</v>
      </c>
      <c r="C11" s="4">
        <v>209</v>
      </c>
      <c r="D11" s="9">
        <f>C10-C11</f>
        <v>34</v>
      </c>
      <c r="E11" s="4">
        <f>C11*A11/1024000</f>
        <v>0.26124999999999998</v>
      </c>
      <c r="F11">
        <f>D11-B11</f>
        <v>-94</v>
      </c>
      <c r="I11" s="4">
        <v>1280</v>
      </c>
      <c r="J11" s="4">
        <f t="shared" si="4"/>
        <v>128</v>
      </c>
      <c r="K11" s="4">
        <f t="shared" si="5"/>
        <v>1.1111111111111112</v>
      </c>
      <c r="L11" s="4">
        <f t="shared" si="6"/>
        <v>10</v>
      </c>
      <c r="M11" s="4">
        <v>207</v>
      </c>
      <c r="N11" s="9">
        <f t="shared" si="7"/>
        <v>15</v>
      </c>
      <c r="O11" s="9">
        <f t="shared" si="8"/>
        <v>0.93243243243243246</v>
      </c>
      <c r="P11" s="9">
        <f t="shared" si="9"/>
        <v>0.10102489019033675</v>
      </c>
      <c r="Q11" s="4">
        <f t="shared" si="0"/>
        <v>0.25874999999999998</v>
      </c>
      <c r="R11">
        <f>N11-J11</f>
        <v>-113</v>
      </c>
      <c r="S11">
        <f t="shared" si="10"/>
        <v>-0.1786786786786787</v>
      </c>
      <c r="T11">
        <f>O11*K11</f>
        <v>1.0360360360360361</v>
      </c>
      <c r="U11">
        <f t="shared" si="11"/>
        <v>1.0102489019033676</v>
      </c>
      <c r="V11" s="4">
        <v>1280</v>
      </c>
      <c r="W11" s="4">
        <f t="shared" si="12"/>
        <v>128</v>
      </c>
      <c r="X11" s="4">
        <v>217</v>
      </c>
      <c r="Y11" s="9">
        <f t="shared" si="13"/>
        <v>61</v>
      </c>
      <c r="Z11" s="4">
        <f t="shared" si="1"/>
        <v>0.27124999999999999</v>
      </c>
      <c r="AA11">
        <f t="shared" si="14"/>
        <v>-67</v>
      </c>
      <c r="AD11" s="4">
        <v>1280</v>
      </c>
      <c r="AE11" s="4">
        <f t="shared" si="15"/>
        <v>128</v>
      </c>
      <c r="AF11" s="4">
        <v>218</v>
      </c>
      <c r="AG11" s="9">
        <f t="shared" si="16"/>
        <v>14</v>
      </c>
      <c r="AH11" s="4">
        <f t="shared" si="2"/>
        <v>0.27250000000000002</v>
      </c>
      <c r="AI11">
        <f t="shared" si="17"/>
        <v>-114</v>
      </c>
      <c r="AK11" s="4"/>
      <c r="AL11" s="4"/>
      <c r="AM11" s="4"/>
      <c r="AN11" s="9"/>
      <c r="AO11" s="4"/>
    </row>
    <row r="12" spans="1:42" ht="21" x14ac:dyDescent="0.25">
      <c r="A12" s="4">
        <v>1408</v>
      </c>
      <c r="B12" s="4">
        <f>A12-A11</f>
        <v>128</v>
      </c>
      <c r="C12" s="4">
        <v>182</v>
      </c>
      <c r="D12" s="9">
        <f>C11-C12</f>
        <v>27</v>
      </c>
      <c r="E12" s="4">
        <f>C12*A12/1024000</f>
        <v>0.25024999999999997</v>
      </c>
      <c r="F12">
        <f>D12-B12</f>
        <v>-101</v>
      </c>
      <c r="I12" s="4">
        <v>1408</v>
      </c>
      <c r="J12" s="4">
        <f t="shared" si="4"/>
        <v>128</v>
      </c>
      <c r="K12" s="4">
        <f t="shared" si="5"/>
        <v>1.1000000000000001</v>
      </c>
      <c r="L12" s="4">
        <f t="shared" si="6"/>
        <v>11</v>
      </c>
      <c r="M12" s="4">
        <v>215</v>
      </c>
      <c r="N12" s="9">
        <f t="shared" si="7"/>
        <v>-8</v>
      </c>
      <c r="O12" s="9">
        <f t="shared" si="8"/>
        <v>1.038647342995169</v>
      </c>
      <c r="P12" s="9">
        <f t="shared" si="9"/>
        <v>0.10492923377257199</v>
      </c>
      <c r="Q12" s="4">
        <f t="shared" si="0"/>
        <v>0.29562500000000003</v>
      </c>
      <c r="R12">
        <f>N12-J12</f>
        <v>-136</v>
      </c>
      <c r="S12">
        <f t="shared" si="10"/>
        <v>-6.1352657004831057E-2</v>
      </c>
      <c r="T12">
        <f>O12*K12</f>
        <v>1.142512077294686</v>
      </c>
      <c r="U12">
        <f>L12*P12</f>
        <v>1.154221571498292</v>
      </c>
      <c r="V12" s="4">
        <v>1408</v>
      </c>
      <c r="W12" s="4">
        <f t="shared" si="12"/>
        <v>128</v>
      </c>
      <c r="X12" s="4">
        <v>200</v>
      </c>
      <c r="Y12" s="9">
        <f t="shared" si="13"/>
        <v>17</v>
      </c>
      <c r="Z12" s="4">
        <f t="shared" si="1"/>
        <v>0.27500000000000002</v>
      </c>
      <c r="AA12">
        <f t="shared" si="14"/>
        <v>-111</v>
      </c>
      <c r="AD12" s="4">
        <v>1408</v>
      </c>
      <c r="AE12" s="4">
        <f t="shared" si="15"/>
        <v>128</v>
      </c>
      <c r="AF12" s="4">
        <v>194</v>
      </c>
      <c r="AG12" s="9">
        <f t="shared" si="16"/>
        <v>24</v>
      </c>
      <c r="AH12" s="4">
        <f t="shared" si="2"/>
        <v>0.26674999999999999</v>
      </c>
      <c r="AI12">
        <f t="shared" si="17"/>
        <v>-104</v>
      </c>
      <c r="AK12" s="4"/>
      <c r="AL12" s="4"/>
      <c r="AM12" s="4"/>
      <c r="AN12" s="9"/>
      <c r="AO12" s="4"/>
    </row>
    <row r="13" spans="1:42" ht="21" x14ac:dyDescent="0.25">
      <c r="A13" s="4">
        <v>1536</v>
      </c>
      <c r="B13" s="4">
        <f>A13-A12</f>
        <v>128</v>
      </c>
      <c r="C13" s="4">
        <v>174</v>
      </c>
      <c r="D13" s="9">
        <f>C12-C13</f>
        <v>8</v>
      </c>
      <c r="E13" s="4">
        <f>C13*A13/1024000</f>
        <v>0.26100000000000001</v>
      </c>
      <c r="F13">
        <f>D13-B13</f>
        <v>-120</v>
      </c>
      <c r="I13" s="4">
        <v>1536</v>
      </c>
      <c r="J13" s="4">
        <f t="shared" si="4"/>
        <v>128</v>
      </c>
      <c r="K13" s="4">
        <f t="shared" si="5"/>
        <v>1.0909090909090908</v>
      </c>
      <c r="L13" s="4">
        <f t="shared" si="6"/>
        <v>12</v>
      </c>
      <c r="M13" s="4">
        <v>190</v>
      </c>
      <c r="N13" s="9">
        <f t="shared" si="7"/>
        <v>25</v>
      </c>
      <c r="O13" s="9">
        <f t="shared" si="8"/>
        <v>0.88372093023255816</v>
      </c>
      <c r="P13" s="9">
        <f t="shared" si="9"/>
        <v>9.2728160078086874E-2</v>
      </c>
      <c r="Q13" s="4">
        <f t="shared" si="0"/>
        <v>0.28499999999999998</v>
      </c>
      <c r="R13">
        <f>N13-J13</f>
        <v>-103</v>
      </c>
      <c r="S13">
        <f t="shared" si="10"/>
        <v>-0.20718816067653267</v>
      </c>
      <c r="T13">
        <f>O13*K13</f>
        <v>0.96405919661733608</v>
      </c>
      <c r="U13">
        <f t="shared" si="11"/>
        <v>1.1127379209370425</v>
      </c>
      <c r="V13" s="4">
        <v>1536</v>
      </c>
      <c r="W13" s="4">
        <f t="shared" si="12"/>
        <v>128</v>
      </c>
      <c r="X13" s="4">
        <v>191</v>
      </c>
      <c r="Y13" s="9">
        <f t="shared" si="13"/>
        <v>9</v>
      </c>
      <c r="Z13" s="4">
        <f t="shared" si="1"/>
        <v>0.28649999999999998</v>
      </c>
      <c r="AA13">
        <f t="shared" si="14"/>
        <v>-119</v>
      </c>
      <c r="AD13" s="4">
        <v>1536</v>
      </c>
      <c r="AE13" s="4">
        <f t="shared" si="15"/>
        <v>128</v>
      </c>
      <c r="AF13" s="4">
        <v>179</v>
      </c>
      <c r="AG13" s="9">
        <f t="shared" si="16"/>
        <v>15</v>
      </c>
      <c r="AH13" s="4">
        <f t="shared" si="2"/>
        <v>0.26850000000000002</v>
      </c>
      <c r="AI13">
        <f t="shared" si="17"/>
        <v>-113</v>
      </c>
      <c r="AK13" s="4"/>
      <c r="AL13" s="4"/>
      <c r="AM13" s="4"/>
      <c r="AN13" s="9"/>
      <c r="AO13" s="4"/>
    </row>
    <row r="14" spans="1:42" ht="21" x14ac:dyDescent="0.25">
      <c r="A14" s="4">
        <v>1664</v>
      </c>
      <c r="B14" s="4">
        <f>A14-A13</f>
        <v>128</v>
      </c>
      <c r="C14" s="4">
        <v>178</v>
      </c>
      <c r="D14" s="9">
        <f>C13-C14</f>
        <v>-4</v>
      </c>
      <c r="E14" s="4">
        <f>C14*A14/1024000</f>
        <v>0.28925000000000001</v>
      </c>
      <c r="F14">
        <f>D14-B14</f>
        <v>-132</v>
      </c>
      <c r="I14" s="4">
        <v>1664</v>
      </c>
      <c r="J14" s="4">
        <f t="shared" si="4"/>
        <v>128</v>
      </c>
      <c r="K14" s="4">
        <f t="shared" si="5"/>
        <v>1.0833333333333333</v>
      </c>
      <c r="L14" s="4">
        <f t="shared" si="6"/>
        <v>13</v>
      </c>
      <c r="M14" s="4">
        <v>207</v>
      </c>
      <c r="N14" s="9">
        <f t="shared" si="7"/>
        <v>-17</v>
      </c>
      <c r="O14" s="9">
        <f t="shared" si="8"/>
        <v>1.0894736842105264</v>
      </c>
      <c r="P14" s="9">
        <f t="shared" si="9"/>
        <v>0.10102489019033675</v>
      </c>
      <c r="Q14" s="4">
        <f t="shared" si="0"/>
        <v>0.33637499999999998</v>
      </c>
      <c r="R14">
        <f>N14-J14</f>
        <v>-145</v>
      </c>
      <c r="S14">
        <f t="shared" si="10"/>
        <v>6.1403508771931126E-3</v>
      </c>
      <c r="T14">
        <f>O14*K14</f>
        <v>1.1802631578947369</v>
      </c>
      <c r="U14">
        <f t="shared" si="11"/>
        <v>1.3133235724743777</v>
      </c>
      <c r="V14" s="4">
        <v>1664</v>
      </c>
      <c r="W14" s="4">
        <f t="shared" si="12"/>
        <v>128</v>
      </c>
      <c r="X14" s="4">
        <v>186</v>
      </c>
      <c r="Y14" s="9">
        <f t="shared" si="13"/>
        <v>5</v>
      </c>
      <c r="Z14" s="4">
        <f t="shared" si="1"/>
        <v>0.30225000000000002</v>
      </c>
      <c r="AA14">
        <f t="shared" si="14"/>
        <v>-123</v>
      </c>
      <c r="AD14" s="4"/>
      <c r="AE14" s="4"/>
      <c r="AF14" s="4"/>
      <c r="AG14" s="9"/>
      <c r="AH14" s="4"/>
    </row>
    <row r="15" spans="1:42" ht="21" x14ac:dyDescent="0.25">
      <c r="A15" s="4">
        <v>1792</v>
      </c>
      <c r="B15" s="4">
        <f>A15-A14</f>
        <v>128</v>
      </c>
      <c r="C15" s="4">
        <v>189</v>
      </c>
      <c r="D15" s="9">
        <f>C14-C15</f>
        <v>-11</v>
      </c>
      <c r="E15" s="4">
        <f>C15*A15/1024000</f>
        <v>0.33074999999999999</v>
      </c>
      <c r="F15">
        <f>D15-B15</f>
        <v>-139</v>
      </c>
      <c r="I15" s="4">
        <v>1792</v>
      </c>
      <c r="J15" s="4">
        <f t="shared" si="4"/>
        <v>128</v>
      </c>
      <c r="K15" s="4">
        <f t="shared" si="5"/>
        <v>1.0769230769230769</v>
      </c>
      <c r="L15" s="4">
        <f t="shared" si="6"/>
        <v>14</v>
      </c>
      <c r="M15" s="4">
        <v>185</v>
      </c>
      <c r="N15" s="9">
        <f t="shared" si="7"/>
        <v>22</v>
      </c>
      <c r="O15" s="9">
        <f t="shared" si="8"/>
        <v>0.893719806763285</v>
      </c>
      <c r="P15" s="9">
        <f t="shared" si="9"/>
        <v>9.0287945339189851E-2</v>
      </c>
      <c r="Q15" s="4">
        <f t="shared" si="0"/>
        <v>0.32374999999999998</v>
      </c>
      <c r="R15">
        <f>N15-J15</f>
        <v>-106</v>
      </c>
      <c r="S15">
        <f t="shared" si="10"/>
        <v>-0.18320327015979188</v>
      </c>
      <c r="T15">
        <f>O15*K15</f>
        <v>0.96246748420661454</v>
      </c>
      <c r="U15">
        <f t="shared" si="11"/>
        <v>1.264031234748658</v>
      </c>
      <c r="V15" s="4">
        <v>1792</v>
      </c>
      <c r="W15" s="4">
        <f t="shared" si="12"/>
        <v>128</v>
      </c>
      <c r="X15" s="4">
        <v>156</v>
      </c>
      <c r="Y15" s="9">
        <f t="shared" si="13"/>
        <v>30</v>
      </c>
      <c r="Z15" s="4">
        <f t="shared" si="1"/>
        <v>0.27300000000000002</v>
      </c>
      <c r="AA15">
        <f t="shared" si="14"/>
        <v>-98</v>
      </c>
      <c r="AD15" s="4"/>
      <c r="AE15" s="4"/>
      <c r="AF15" s="4"/>
      <c r="AG15" s="9"/>
      <c r="AH15" s="4"/>
    </row>
    <row r="16" spans="1:42" ht="21" x14ac:dyDescent="0.25">
      <c r="A16" s="4">
        <v>1920</v>
      </c>
      <c r="B16" s="4">
        <f>A16-A15</f>
        <v>128</v>
      </c>
      <c r="C16" s="4">
        <v>150</v>
      </c>
      <c r="D16" s="9">
        <f>C15-C16</f>
        <v>39</v>
      </c>
      <c r="E16" s="4">
        <f>C16*A16/1024000</f>
        <v>0.28125</v>
      </c>
      <c r="F16">
        <f>D16-B16</f>
        <v>-89</v>
      </c>
      <c r="I16" s="4">
        <v>1920</v>
      </c>
      <c r="J16" s="4">
        <f t="shared" si="4"/>
        <v>128</v>
      </c>
      <c r="K16" s="4">
        <f t="shared" si="5"/>
        <v>1.0714285714285714</v>
      </c>
      <c r="L16" s="4">
        <f t="shared" si="6"/>
        <v>15</v>
      </c>
      <c r="M16" s="4">
        <v>189</v>
      </c>
      <c r="N16" s="9">
        <f t="shared" si="7"/>
        <v>-4</v>
      </c>
      <c r="O16" s="9">
        <f t="shared" si="8"/>
        <v>1.0216216216216216</v>
      </c>
      <c r="P16" s="9">
        <f t="shared" si="9"/>
        <v>9.224011713030747E-2</v>
      </c>
      <c r="Q16" s="4">
        <f t="shared" si="0"/>
        <v>0.354375</v>
      </c>
      <c r="R16">
        <f>N16-J16</f>
        <v>-132</v>
      </c>
      <c r="S16">
        <f t="shared" si="10"/>
        <v>-4.9806949806949774E-2</v>
      </c>
      <c r="T16">
        <f>O16*K16</f>
        <v>1.0945945945945945</v>
      </c>
      <c r="U16">
        <f t="shared" si="11"/>
        <v>1.383601756954612</v>
      </c>
      <c r="V16" s="4">
        <v>1920</v>
      </c>
      <c r="W16" s="4">
        <f t="shared" si="12"/>
        <v>128</v>
      </c>
      <c r="X16" s="4">
        <v>152</v>
      </c>
      <c r="Y16" s="9">
        <f t="shared" si="13"/>
        <v>4</v>
      </c>
      <c r="Z16" s="4">
        <f t="shared" si="1"/>
        <v>0.28499999999999998</v>
      </c>
      <c r="AA16">
        <f t="shared" si="14"/>
        <v>-124</v>
      </c>
      <c r="AD16" s="4"/>
      <c r="AE16" s="4"/>
      <c r="AF16" s="4"/>
      <c r="AG16" s="9"/>
      <c r="AH16" s="4"/>
    </row>
    <row r="17" spans="1:34" ht="21" x14ac:dyDescent="0.25">
      <c r="A17" s="4">
        <v>2048</v>
      </c>
      <c r="B17" s="4">
        <f>A17-A16</f>
        <v>128</v>
      </c>
      <c r="C17" s="4">
        <v>162</v>
      </c>
      <c r="D17" s="9">
        <f>C16-C17</f>
        <v>-12</v>
      </c>
      <c r="E17" s="4">
        <f>C17*A17/1024000</f>
        <v>0.32400000000000001</v>
      </c>
      <c r="F17">
        <f>D17-B17</f>
        <v>-140</v>
      </c>
      <c r="I17" s="4">
        <v>2048</v>
      </c>
      <c r="J17" s="4">
        <f t="shared" si="4"/>
        <v>128</v>
      </c>
      <c r="K17" s="4">
        <f t="shared" si="5"/>
        <v>1.0666666666666667</v>
      </c>
      <c r="L17" s="4">
        <f t="shared" si="6"/>
        <v>16</v>
      </c>
      <c r="M17" s="4">
        <v>173</v>
      </c>
      <c r="N17" s="9">
        <f t="shared" si="7"/>
        <v>16</v>
      </c>
      <c r="O17" s="9">
        <f t="shared" si="8"/>
        <v>0.91534391534391535</v>
      </c>
      <c r="P17" s="9">
        <f t="shared" si="9"/>
        <v>8.4431429965836996E-2</v>
      </c>
      <c r="Q17" s="4">
        <f t="shared" si="0"/>
        <v>0.34599999999999997</v>
      </c>
      <c r="R17">
        <f>N17-J17</f>
        <v>-112</v>
      </c>
      <c r="S17">
        <f t="shared" si="10"/>
        <v>-0.1513227513227513</v>
      </c>
      <c r="T17">
        <f>O17*K17</f>
        <v>0.97636684303350973</v>
      </c>
      <c r="U17">
        <f t="shared" si="11"/>
        <v>1.3509028794533919</v>
      </c>
      <c r="V17" s="4">
        <v>2048</v>
      </c>
      <c r="W17" s="4">
        <f t="shared" si="12"/>
        <v>128</v>
      </c>
      <c r="X17" s="4">
        <v>156</v>
      </c>
      <c r="Y17" s="9">
        <f t="shared" si="13"/>
        <v>-4</v>
      </c>
      <c r="Z17" s="4">
        <f t="shared" si="1"/>
        <v>0.312</v>
      </c>
      <c r="AA17">
        <f>Y17-W17</f>
        <v>-132</v>
      </c>
      <c r="AD17" s="4"/>
      <c r="AE17" s="4"/>
      <c r="AF17" s="4"/>
      <c r="AG17" s="9"/>
      <c r="AH17" s="4"/>
    </row>
    <row r="18" spans="1:34" ht="21" x14ac:dyDescent="0.25">
      <c r="A18" s="4"/>
      <c r="B18" s="4"/>
      <c r="C18" s="4"/>
      <c r="D18" s="4"/>
      <c r="E18" s="1"/>
      <c r="F18" s="1"/>
      <c r="G18" s="4"/>
      <c r="H18" s="4"/>
      <c r="I18" s="4">
        <v>2176</v>
      </c>
      <c r="J18" s="4">
        <f t="shared" si="4"/>
        <v>128</v>
      </c>
      <c r="K18" s="4">
        <f t="shared" si="5"/>
        <v>1.0625</v>
      </c>
      <c r="L18" s="4">
        <f t="shared" si="6"/>
        <v>17</v>
      </c>
      <c r="M18" s="4">
        <v>161</v>
      </c>
      <c r="N18" s="9">
        <f t="shared" si="7"/>
        <v>12</v>
      </c>
      <c r="O18" s="9">
        <f t="shared" si="8"/>
        <v>0.93063583815028905</v>
      </c>
      <c r="P18" s="9">
        <f t="shared" si="9"/>
        <v>7.8574914592484141E-2</v>
      </c>
      <c r="Q18" s="4">
        <f t="shared" si="0"/>
        <v>0.34212500000000001</v>
      </c>
      <c r="R18">
        <f>N18-J18</f>
        <v>-116</v>
      </c>
      <c r="S18">
        <f t="shared" si="10"/>
        <v>-0.13186416184971095</v>
      </c>
      <c r="T18">
        <f>O18*K18</f>
        <v>0.98880057803468213</v>
      </c>
      <c r="U18">
        <f t="shared" si="11"/>
        <v>1.3357735480722304</v>
      </c>
      <c r="V18" s="4">
        <v>2176</v>
      </c>
      <c r="W18" s="4">
        <f t="shared" si="12"/>
        <v>128</v>
      </c>
      <c r="X18" s="4">
        <v>150</v>
      </c>
      <c r="Y18" s="9">
        <f t="shared" si="13"/>
        <v>6</v>
      </c>
      <c r="Z18" s="4">
        <f t="shared" si="1"/>
        <v>0.31874999999999998</v>
      </c>
      <c r="AA18">
        <f t="shared" ref="AA18" si="21">Y18-W18</f>
        <v>-122</v>
      </c>
      <c r="AD18" s="4"/>
      <c r="AE18" s="4"/>
      <c r="AF18" s="4"/>
      <c r="AG18" s="9"/>
      <c r="AH18" s="4"/>
    </row>
    <row r="19" spans="1:34" ht="21" x14ac:dyDescent="0.25">
      <c r="A19" s="4"/>
      <c r="B19" s="4"/>
      <c r="C19" s="4"/>
      <c r="D19" s="4"/>
      <c r="E19" s="1"/>
      <c r="F19" s="1"/>
      <c r="G19" s="4"/>
      <c r="H19" s="4"/>
      <c r="I19" s="4"/>
      <c r="J19" s="9"/>
      <c r="K19" s="9"/>
      <c r="L19" s="9"/>
      <c r="M19" s="4"/>
      <c r="V19" s="4">
        <v>2304</v>
      </c>
      <c r="W19" s="4">
        <f t="shared" si="12"/>
        <v>128</v>
      </c>
      <c r="X19" s="4">
        <v>185</v>
      </c>
      <c r="Y19" s="9">
        <f t="shared" si="13"/>
        <v>-35</v>
      </c>
      <c r="Z19" s="4">
        <f t="shared" si="1"/>
        <v>0.41625000000000001</v>
      </c>
      <c r="AA19">
        <f t="shared" si="14"/>
        <v>-163</v>
      </c>
      <c r="AD19" s="4"/>
      <c r="AE19" s="4"/>
      <c r="AF19" s="4"/>
      <c r="AG19" s="9"/>
      <c r="AH19" s="4"/>
    </row>
    <row r="20" spans="1:34" ht="21" x14ac:dyDescent="0.25">
      <c r="A20" s="4"/>
      <c r="B20" s="4"/>
      <c r="C20" s="4"/>
      <c r="D20" s="4"/>
      <c r="E20" s="1"/>
      <c r="F20" s="1"/>
      <c r="G20" s="4"/>
      <c r="H20" s="4"/>
      <c r="I20" s="4"/>
      <c r="J20" s="9"/>
      <c r="K20" s="9"/>
      <c r="L20" s="9"/>
      <c r="M20" s="4"/>
    </row>
    <row r="21" spans="1:34" ht="21" x14ac:dyDescent="0.25">
      <c r="A21" s="4"/>
      <c r="B21" s="4"/>
      <c r="C21" s="4"/>
      <c r="D21" s="4"/>
      <c r="E21" s="1"/>
      <c r="F21" s="1"/>
      <c r="G21" s="4"/>
      <c r="H21" s="4"/>
      <c r="I21" s="4"/>
      <c r="J21" s="9"/>
      <c r="K21" s="9"/>
      <c r="L21" s="9"/>
      <c r="M21" s="4"/>
    </row>
    <row r="22" spans="1:34" ht="21" x14ac:dyDescent="0.25">
      <c r="A22" s="4"/>
      <c r="B22" s="4"/>
      <c r="C22" s="4"/>
      <c r="D22" s="4"/>
      <c r="E22" s="1"/>
      <c r="F22" s="1"/>
    </row>
    <row r="23" spans="1:34" ht="21" x14ac:dyDescent="0.25">
      <c r="A23" s="4"/>
      <c r="B23" s="4"/>
      <c r="C23" s="4"/>
      <c r="D23" s="4"/>
      <c r="E23" s="1"/>
      <c r="F23" s="1"/>
    </row>
    <row r="24" spans="1:34" ht="19" x14ac:dyDescent="0.25">
      <c r="A24" s="1"/>
      <c r="B24" s="1"/>
      <c r="C24" s="1"/>
      <c r="D24" s="1"/>
      <c r="E24" s="1"/>
      <c r="F24" s="1"/>
    </row>
    <row r="25" spans="1:34" ht="19" x14ac:dyDescent="0.25">
      <c r="A25" s="1"/>
      <c r="B25" s="1"/>
      <c r="C25" s="1"/>
      <c r="D25" s="1"/>
      <c r="E25" s="1"/>
      <c r="F25" s="1"/>
    </row>
    <row r="26" spans="1:34" ht="19" x14ac:dyDescent="0.25">
      <c r="A26" s="1"/>
      <c r="B26" s="1"/>
      <c r="C26" s="1"/>
      <c r="D26" s="1"/>
      <c r="E26" s="1"/>
      <c r="F26" s="1"/>
    </row>
    <row r="27" spans="1:34" ht="19" x14ac:dyDescent="0.25">
      <c r="A27" s="1"/>
      <c r="B27" s="1"/>
      <c r="C27" s="1"/>
      <c r="D27" s="1"/>
      <c r="E27" s="1"/>
      <c r="F27" s="1"/>
    </row>
    <row r="28" spans="1:34" ht="19" x14ac:dyDescent="0.25">
      <c r="A28" s="1"/>
      <c r="B28" s="1"/>
      <c r="C28" s="1"/>
      <c r="D28" s="1"/>
      <c r="E28" s="1"/>
      <c r="F28" s="1"/>
    </row>
  </sheetData>
  <conditionalFormatting sqref="E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1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1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:M21 E2:E1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7AB9-D028-E341-9FA0-A429F6A4609E}">
  <dimension ref="A1:AF17"/>
  <sheetViews>
    <sheetView workbookViewId="0">
      <selection activeCell="A5" sqref="A5"/>
    </sheetView>
  </sheetViews>
  <sheetFormatPr baseColWidth="10" defaultRowHeight="16" x14ac:dyDescent="0.2"/>
  <cols>
    <col min="1" max="1" width="13.33203125" customWidth="1"/>
    <col min="2" max="2" width="13.5" customWidth="1"/>
    <col min="3" max="3" width="12.33203125" customWidth="1"/>
    <col min="4" max="4" width="15.6640625" customWidth="1"/>
    <col min="17" max="17" width="14.5" customWidth="1"/>
    <col min="32" max="32" width="14.33203125" customWidth="1"/>
  </cols>
  <sheetData>
    <row r="1" spans="1:32" ht="21" x14ac:dyDescent="0.25">
      <c r="A1" s="2" t="s">
        <v>3</v>
      </c>
      <c r="B1" s="2" t="s">
        <v>6</v>
      </c>
      <c r="C1" s="2" t="s">
        <v>0</v>
      </c>
      <c r="D1" s="2" t="s">
        <v>9</v>
      </c>
      <c r="E1" s="2" t="s">
        <v>4</v>
      </c>
      <c r="F1" s="4"/>
      <c r="I1" s="2" t="s">
        <v>3</v>
      </c>
      <c r="J1" s="2" t="s">
        <v>6</v>
      </c>
      <c r="K1" s="2" t="s">
        <v>0</v>
      </c>
      <c r="L1" s="2" t="s">
        <v>9</v>
      </c>
      <c r="M1" s="2" t="s">
        <v>4</v>
      </c>
      <c r="N1" s="4"/>
      <c r="Q1" s="2" t="s">
        <v>3</v>
      </c>
      <c r="R1" s="2" t="s">
        <v>6</v>
      </c>
      <c r="S1" s="2" t="s">
        <v>0</v>
      </c>
      <c r="T1" s="2" t="s">
        <v>9</v>
      </c>
      <c r="U1" s="2" t="s">
        <v>4</v>
      </c>
      <c r="V1" s="4"/>
      <c r="Y1" s="2" t="s">
        <v>3</v>
      </c>
      <c r="Z1" s="2" t="s">
        <v>6</v>
      </c>
      <c r="AA1" s="2" t="s">
        <v>0</v>
      </c>
      <c r="AB1" s="2" t="s">
        <v>9</v>
      </c>
      <c r="AC1" s="2" t="s">
        <v>4</v>
      </c>
      <c r="AD1" s="4"/>
    </row>
    <row r="2" spans="1:32" ht="21" x14ac:dyDescent="0.25">
      <c r="A2" s="4">
        <v>128</v>
      </c>
      <c r="B2" s="4"/>
      <c r="C2" s="4">
        <v>2078</v>
      </c>
      <c r="D2" s="4"/>
      <c r="E2" s="4">
        <f>C2*A2/1024000</f>
        <v>0.25974999999999998</v>
      </c>
      <c r="F2" s="4"/>
      <c r="I2" s="4">
        <v>128</v>
      </c>
      <c r="J2" s="4"/>
      <c r="K2" s="4">
        <v>2087</v>
      </c>
      <c r="L2" s="4"/>
      <c r="M2" s="4">
        <f>K2*I2/1024000</f>
        <v>0.26087500000000002</v>
      </c>
      <c r="N2" s="4"/>
      <c r="Q2" s="4">
        <v>128</v>
      </c>
      <c r="R2" s="4"/>
      <c r="S2" s="4">
        <v>2038</v>
      </c>
      <c r="T2" s="4"/>
      <c r="U2" s="4">
        <f>S2*Q2/1024000</f>
        <v>0.25474999999999998</v>
      </c>
      <c r="V2" s="4"/>
      <c r="Y2" s="4">
        <v>128</v>
      </c>
      <c r="Z2" s="4"/>
      <c r="AA2" s="4">
        <v>2054</v>
      </c>
      <c r="AB2" s="4"/>
      <c r="AC2" s="4">
        <f>AA2*Y2/1024000</f>
        <v>0.25674999999999998</v>
      </c>
      <c r="AD2" s="4"/>
      <c r="AF2" s="12"/>
    </row>
    <row r="3" spans="1:32" ht="21" x14ac:dyDescent="0.25">
      <c r="A3" s="10">
        <v>444</v>
      </c>
      <c r="B3" s="4">
        <f>A3-A2</f>
        <v>316</v>
      </c>
      <c r="C3" s="4">
        <v>586</v>
      </c>
      <c r="D3" s="9">
        <f>C2-C3</f>
        <v>1492</v>
      </c>
      <c r="E3" s="4">
        <f>C3*A3/1024000</f>
        <v>0.25408593750000003</v>
      </c>
      <c r="F3" s="4">
        <f>D3-B3</f>
        <v>1176</v>
      </c>
      <c r="I3" s="4">
        <v>1076</v>
      </c>
      <c r="J3" s="4">
        <f>I3-I2</f>
        <v>948</v>
      </c>
      <c r="K3" s="4">
        <v>245</v>
      </c>
      <c r="L3" s="9">
        <f>K2-K3</f>
        <v>1842</v>
      </c>
      <c r="M3" s="4">
        <f>K3*I3/1024000</f>
        <v>0.25744140625</v>
      </c>
      <c r="N3" s="4">
        <f>L3-J3</f>
        <v>894</v>
      </c>
      <c r="Q3" s="10">
        <v>444</v>
      </c>
      <c r="R3" s="4">
        <f>Q3-Q2</f>
        <v>316</v>
      </c>
      <c r="S3" s="4">
        <v>570</v>
      </c>
      <c r="T3" s="9">
        <f>S2-S3</f>
        <v>1468</v>
      </c>
      <c r="U3" s="4">
        <f t="shared" ref="U3:U6" si="0">S3*Q3/1024000</f>
        <v>0.24714843750000001</v>
      </c>
      <c r="V3" s="4">
        <f>T3-R3</f>
        <v>1152</v>
      </c>
      <c r="Y3" s="4">
        <v>760</v>
      </c>
      <c r="Z3" s="4"/>
      <c r="AA3" s="4">
        <v>340</v>
      </c>
      <c r="AB3" s="9"/>
      <c r="AC3" s="4">
        <f>AA3*Y3/1024000</f>
        <v>0.25234374999999998</v>
      </c>
      <c r="AD3" s="4"/>
      <c r="AF3" s="12"/>
    </row>
    <row r="4" spans="1:32" ht="21" x14ac:dyDescent="0.25">
      <c r="A4" s="4">
        <v>572</v>
      </c>
      <c r="B4" s="4">
        <f t="shared" ref="B4:B10" si="1">A4-A3</f>
        <v>128</v>
      </c>
      <c r="C4" s="4">
        <v>498</v>
      </c>
      <c r="D4" s="9">
        <f t="shared" ref="D4:D10" si="2">C3-C4</f>
        <v>88</v>
      </c>
      <c r="E4" s="4">
        <f>C4*A4/1024000</f>
        <v>0.27817968749999999</v>
      </c>
      <c r="F4" s="4">
        <f t="shared" ref="F4:F5" si="3">D4-B4</f>
        <v>-40</v>
      </c>
      <c r="I4" s="4">
        <v>1392</v>
      </c>
      <c r="J4" s="4">
        <f>I4-I3</f>
        <v>316</v>
      </c>
      <c r="K4" s="4">
        <v>193</v>
      </c>
      <c r="L4" s="9">
        <f>K3-K4</f>
        <v>52</v>
      </c>
      <c r="M4" s="4">
        <f>K4*I4/1024000</f>
        <v>0.26235937500000001</v>
      </c>
      <c r="N4" s="4">
        <f t="shared" ref="N4:N10" si="4">L4-J4</f>
        <v>-264</v>
      </c>
      <c r="Q4" s="4">
        <v>572</v>
      </c>
      <c r="R4" s="4">
        <f t="shared" ref="R4:R9" si="5">Q4-Q3</f>
        <v>128</v>
      </c>
      <c r="S4" s="4">
        <v>452</v>
      </c>
      <c r="T4" s="9">
        <f t="shared" ref="T4:T9" si="6">S3-S4</f>
        <v>118</v>
      </c>
      <c r="U4" s="4">
        <f t="shared" si="0"/>
        <v>0.25248437499999998</v>
      </c>
      <c r="V4" s="4">
        <f t="shared" ref="V4:V6" si="7">T4-R4</f>
        <v>-10</v>
      </c>
      <c r="Y4" s="10">
        <v>1076</v>
      </c>
      <c r="Z4" s="4"/>
      <c r="AA4" s="4">
        <v>239</v>
      </c>
      <c r="AB4" s="9"/>
      <c r="AC4" s="4">
        <f t="shared" ref="AC4:AC9" si="8">AA4*Y4/1024000</f>
        <v>0.25113671874999999</v>
      </c>
      <c r="AD4" s="4"/>
      <c r="AF4" s="12"/>
    </row>
    <row r="5" spans="1:32" ht="21" x14ac:dyDescent="0.25">
      <c r="A5" s="10">
        <v>700</v>
      </c>
      <c r="B5" s="4">
        <f t="shared" si="1"/>
        <v>128</v>
      </c>
      <c r="C5" s="4">
        <v>363</v>
      </c>
      <c r="D5" s="9">
        <f t="shared" si="2"/>
        <v>135</v>
      </c>
      <c r="E5" s="4">
        <f>C5*A5/1024000</f>
        <v>0.24814453124999999</v>
      </c>
      <c r="F5" s="4">
        <f t="shared" si="3"/>
        <v>7</v>
      </c>
      <c r="I5" s="10">
        <v>1708</v>
      </c>
      <c r="J5" s="4">
        <f t="shared" ref="J5:J10" si="9">I5-I4</f>
        <v>316</v>
      </c>
      <c r="K5" s="4">
        <v>202</v>
      </c>
      <c r="L5" s="9">
        <f t="shared" ref="L5:L10" si="10">K4-K5</f>
        <v>-9</v>
      </c>
      <c r="M5" s="4">
        <f>K5*I5/1024000</f>
        <v>0.33692968750000002</v>
      </c>
      <c r="N5" s="4">
        <f t="shared" si="4"/>
        <v>-325</v>
      </c>
      <c r="Q5" s="10">
        <v>700</v>
      </c>
      <c r="R5" s="4">
        <f t="shared" si="5"/>
        <v>128</v>
      </c>
      <c r="S5" s="4">
        <v>356</v>
      </c>
      <c r="T5" s="9">
        <f t="shared" si="6"/>
        <v>96</v>
      </c>
      <c r="U5" s="4">
        <f t="shared" si="0"/>
        <v>0.24335937499999999</v>
      </c>
      <c r="V5" s="4">
        <f t="shared" si="7"/>
        <v>-32</v>
      </c>
      <c r="Y5">
        <v>1204</v>
      </c>
      <c r="Z5" s="4"/>
      <c r="AA5" s="4">
        <v>233</v>
      </c>
      <c r="AB5" s="9"/>
      <c r="AC5" s="4">
        <f t="shared" si="8"/>
        <v>0.27395703124999998</v>
      </c>
      <c r="AD5" s="4"/>
    </row>
    <row r="6" spans="1:32" ht="21" x14ac:dyDescent="0.25">
      <c r="A6" s="10">
        <v>760</v>
      </c>
      <c r="B6" s="4">
        <f t="shared" si="1"/>
        <v>60</v>
      </c>
      <c r="C6" s="4">
        <v>359</v>
      </c>
      <c r="D6" s="9">
        <f t="shared" si="2"/>
        <v>4</v>
      </c>
      <c r="E6" s="4">
        <f>C6*A6/1024000</f>
        <v>0.26644531249999998</v>
      </c>
      <c r="F6" s="4">
        <f>D6-B6</f>
        <v>-56</v>
      </c>
      <c r="I6" s="4">
        <v>1836</v>
      </c>
      <c r="J6" s="4">
        <f t="shared" si="9"/>
        <v>128</v>
      </c>
      <c r="K6" s="4">
        <v>153</v>
      </c>
      <c r="L6" s="9">
        <f t="shared" si="10"/>
        <v>49</v>
      </c>
      <c r="M6" s="4">
        <f>K6*I6/1024000</f>
        <v>0.27432421875000002</v>
      </c>
      <c r="N6" s="4">
        <f t="shared" si="4"/>
        <v>-79</v>
      </c>
      <c r="Q6" s="10">
        <v>760</v>
      </c>
      <c r="R6" s="4">
        <f t="shared" si="5"/>
        <v>60</v>
      </c>
      <c r="S6" s="4">
        <v>436</v>
      </c>
      <c r="T6" s="9">
        <f t="shared" si="6"/>
        <v>-80</v>
      </c>
      <c r="U6" s="4">
        <f t="shared" si="0"/>
        <v>0.32359375000000001</v>
      </c>
      <c r="V6" s="4">
        <f t="shared" si="7"/>
        <v>-140</v>
      </c>
      <c r="Y6">
        <v>1332</v>
      </c>
      <c r="Z6" s="4"/>
      <c r="AA6" s="4">
        <v>197</v>
      </c>
      <c r="AB6" s="9"/>
      <c r="AC6" s="4">
        <f t="shared" si="8"/>
        <v>0.25625390625</v>
      </c>
      <c r="AD6" s="4"/>
    </row>
    <row r="7" spans="1:32" ht="21" x14ac:dyDescent="0.25">
      <c r="A7" s="4">
        <v>1076</v>
      </c>
      <c r="B7" s="4">
        <f t="shared" si="1"/>
        <v>316</v>
      </c>
      <c r="C7" s="4">
        <v>245</v>
      </c>
      <c r="D7" s="9">
        <f t="shared" si="2"/>
        <v>114</v>
      </c>
      <c r="E7" s="4">
        <f>C7*A7/1024000</f>
        <v>0.25744140625</v>
      </c>
      <c r="F7" s="4">
        <f>D7-B7</f>
        <v>-202</v>
      </c>
      <c r="I7" s="10">
        <v>1964</v>
      </c>
      <c r="J7" s="4">
        <f t="shared" si="9"/>
        <v>128</v>
      </c>
      <c r="K7" s="4">
        <v>173</v>
      </c>
      <c r="L7" s="9">
        <f t="shared" si="10"/>
        <v>-20</v>
      </c>
      <c r="M7" s="4">
        <f>K7*I7/1024000</f>
        <v>0.33180859374999999</v>
      </c>
      <c r="N7" s="4">
        <f t="shared" si="4"/>
        <v>-148</v>
      </c>
      <c r="Q7" s="4">
        <v>1392</v>
      </c>
      <c r="R7" s="4">
        <f t="shared" si="5"/>
        <v>632</v>
      </c>
      <c r="S7" s="4">
        <v>193</v>
      </c>
      <c r="T7" s="9">
        <f t="shared" si="6"/>
        <v>243</v>
      </c>
      <c r="U7" s="4">
        <f>S7*Q7/1024000</f>
        <v>0.26235937500000001</v>
      </c>
      <c r="V7" s="4">
        <f>T7-R7</f>
        <v>-389</v>
      </c>
      <c r="Y7" s="10">
        <v>1392</v>
      </c>
      <c r="Z7" s="4"/>
      <c r="AA7" s="4">
        <v>205</v>
      </c>
      <c r="AB7" s="9"/>
      <c r="AC7" s="4">
        <f t="shared" si="8"/>
        <v>0.27867187500000001</v>
      </c>
      <c r="AD7" s="4"/>
      <c r="AF7" s="12"/>
    </row>
    <row r="8" spans="1:32" ht="21" x14ac:dyDescent="0.25">
      <c r="A8" s="4">
        <v>1392</v>
      </c>
      <c r="B8" s="4">
        <f t="shared" si="1"/>
        <v>316</v>
      </c>
      <c r="C8" s="4">
        <v>206</v>
      </c>
      <c r="D8" s="9">
        <f t="shared" si="2"/>
        <v>39</v>
      </c>
      <c r="E8" s="4">
        <f>C8*A8/1024000</f>
        <v>0.28003125000000001</v>
      </c>
      <c r="F8" s="4">
        <f>D8-B8</f>
        <v>-277</v>
      </c>
      <c r="I8" s="10">
        <v>2024</v>
      </c>
      <c r="J8" s="4">
        <f t="shared" si="9"/>
        <v>60</v>
      </c>
      <c r="K8" s="4">
        <v>183</v>
      </c>
      <c r="L8" s="9">
        <f t="shared" si="10"/>
        <v>-10</v>
      </c>
      <c r="M8" s="4">
        <f>K8*I8/1024000</f>
        <v>0.3617109375</v>
      </c>
      <c r="N8" s="4">
        <f t="shared" si="4"/>
        <v>-70</v>
      </c>
      <c r="Q8" s="4">
        <v>2656</v>
      </c>
      <c r="R8" s="4">
        <f t="shared" si="5"/>
        <v>1264</v>
      </c>
      <c r="S8" s="4">
        <v>155</v>
      </c>
      <c r="T8" s="9">
        <f t="shared" si="6"/>
        <v>38</v>
      </c>
      <c r="U8" s="4">
        <f>S8*Q8/1024000</f>
        <v>0.40203125000000001</v>
      </c>
      <c r="V8" s="4">
        <f>T8-R8</f>
        <v>-1226</v>
      </c>
      <c r="Y8" s="4">
        <v>2656</v>
      </c>
      <c r="Z8" s="4"/>
      <c r="AA8" s="4">
        <v>153</v>
      </c>
      <c r="AB8" s="9"/>
      <c r="AC8" s="4">
        <f t="shared" si="8"/>
        <v>0.39684375</v>
      </c>
      <c r="AD8" s="4"/>
      <c r="AF8" s="12"/>
    </row>
    <row r="9" spans="1:32" ht="21" x14ac:dyDescent="0.25">
      <c r="A9" s="4">
        <v>2656</v>
      </c>
      <c r="B9" s="4">
        <f t="shared" si="1"/>
        <v>1264</v>
      </c>
      <c r="C9" s="4">
        <v>175</v>
      </c>
      <c r="D9" s="9">
        <f t="shared" si="2"/>
        <v>31</v>
      </c>
      <c r="E9" s="4">
        <f>C9*A9/1024000</f>
        <v>0.45390625000000001</v>
      </c>
      <c r="F9" s="4">
        <f>D9-B9</f>
        <v>-1233</v>
      </c>
      <c r="I9" s="4">
        <v>2656</v>
      </c>
      <c r="J9" s="4">
        <f t="shared" si="9"/>
        <v>632</v>
      </c>
      <c r="K9" s="4">
        <v>174</v>
      </c>
      <c r="L9" s="9">
        <f t="shared" si="10"/>
        <v>9</v>
      </c>
      <c r="M9" s="4">
        <f>K9*I9/1024000</f>
        <v>0.45131250000000001</v>
      </c>
      <c r="N9" s="4">
        <f t="shared" si="4"/>
        <v>-623</v>
      </c>
      <c r="Q9" s="4">
        <v>5184</v>
      </c>
      <c r="R9" s="4">
        <f t="shared" si="5"/>
        <v>2528</v>
      </c>
      <c r="S9" s="4">
        <v>163</v>
      </c>
      <c r="T9" s="9">
        <f t="shared" si="6"/>
        <v>-8</v>
      </c>
      <c r="U9" s="4">
        <f>S9*Q9/1024000</f>
        <v>0.82518749999999996</v>
      </c>
      <c r="V9" s="4">
        <f>T9-R9</f>
        <v>-2536</v>
      </c>
      <c r="Y9" s="4">
        <v>5184</v>
      </c>
      <c r="Z9" s="4"/>
      <c r="AA9" s="4">
        <v>154</v>
      </c>
      <c r="AB9" s="9"/>
      <c r="AC9" s="4">
        <f t="shared" si="8"/>
        <v>0.77962500000000001</v>
      </c>
      <c r="AD9" s="4"/>
      <c r="AF9" s="12"/>
    </row>
    <row r="10" spans="1:32" ht="21" x14ac:dyDescent="0.25">
      <c r="A10" s="4">
        <v>5184</v>
      </c>
      <c r="B10" s="4">
        <f t="shared" si="1"/>
        <v>2528</v>
      </c>
      <c r="C10" s="4">
        <v>147</v>
      </c>
      <c r="D10" s="9">
        <f t="shared" si="2"/>
        <v>28</v>
      </c>
      <c r="E10" s="4">
        <f>C10*A10/1024000</f>
        <v>0.7441875</v>
      </c>
      <c r="F10" s="4">
        <f>D10-B10</f>
        <v>-2500</v>
      </c>
      <c r="I10" s="4">
        <v>5184</v>
      </c>
      <c r="J10" s="4">
        <f t="shared" si="9"/>
        <v>2528</v>
      </c>
      <c r="K10" s="4">
        <v>153</v>
      </c>
      <c r="L10" s="9">
        <f t="shared" si="10"/>
        <v>21</v>
      </c>
      <c r="M10" s="4">
        <f>K10*I10/1024000</f>
        <v>0.77456250000000004</v>
      </c>
      <c r="N10" s="4">
        <f t="shared" si="4"/>
        <v>-2507</v>
      </c>
    </row>
    <row r="11" spans="1:32" ht="21" x14ac:dyDescent="0.25">
      <c r="A11" s="4"/>
      <c r="B11" s="4"/>
      <c r="C11" s="4"/>
      <c r="E11" s="4"/>
      <c r="F11" s="4"/>
      <c r="G11" s="4"/>
      <c r="H11" s="9"/>
    </row>
    <row r="12" spans="1:32" ht="21" x14ac:dyDescent="0.25">
      <c r="A12" s="4"/>
      <c r="B12" s="4"/>
      <c r="C12" s="4"/>
      <c r="E12" s="4"/>
      <c r="F12" s="4"/>
      <c r="G12" s="4"/>
      <c r="H12" s="9"/>
    </row>
    <row r="13" spans="1:32" ht="21" x14ac:dyDescent="0.25">
      <c r="A13" s="4"/>
      <c r="B13" s="4"/>
      <c r="C13" s="4"/>
      <c r="E13" s="4"/>
      <c r="F13" s="4"/>
      <c r="G13" s="4"/>
      <c r="H13" s="9"/>
    </row>
    <row r="14" spans="1:32" ht="21" x14ac:dyDescent="0.25">
      <c r="A14" s="8"/>
      <c r="B14" s="4"/>
      <c r="C14" s="4"/>
      <c r="E14" s="4"/>
      <c r="F14" s="4"/>
      <c r="G14" s="4"/>
      <c r="H14" s="9"/>
    </row>
    <row r="15" spans="1:32" ht="21" x14ac:dyDescent="0.25">
      <c r="A15" s="4"/>
      <c r="B15" s="4"/>
      <c r="C15" s="4"/>
      <c r="E15" s="4"/>
      <c r="F15" s="4"/>
      <c r="G15" s="4"/>
      <c r="H15" s="9"/>
    </row>
    <row r="16" spans="1:32" ht="21" x14ac:dyDescent="0.25">
      <c r="A16" s="4"/>
      <c r="B16" s="4"/>
      <c r="C16" s="4"/>
    </row>
    <row r="17" spans="1:3" ht="21" x14ac:dyDescent="0.25">
      <c r="A17" s="8"/>
      <c r="B17" s="4"/>
      <c r="C17" s="4"/>
    </row>
  </sheetData>
  <conditionalFormatting sqref="E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10 M2:M5 M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:U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27917-7C3A-0F46-BDFB-62F29C855034}">
  <dimension ref="A1:AI24"/>
  <sheetViews>
    <sheetView topLeftCell="A9" zoomScale="104" workbookViewId="0">
      <selection activeCell="AI18" sqref="AI18"/>
    </sheetView>
  </sheetViews>
  <sheetFormatPr baseColWidth="10" defaultRowHeight="16" x14ac:dyDescent="0.2"/>
  <cols>
    <col min="1" max="1" width="14.5" customWidth="1"/>
    <col min="2" max="2" width="11" customWidth="1"/>
    <col min="3" max="3" width="13.6640625" customWidth="1"/>
    <col min="4" max="4" width="12.83203125" customWidth="1"/>
    <col min="5" max="5" width="14.83203125" customWidth="1"/>
    <col min="10" max="10" width="13.5" customWidth="1"/>
    <col min="11" max="11" width="17.6640625" customWidth="1"/>
    <col min="13" max="13" width="15.5" customWidth="1"/>
    <col min="19" max="19" width="13.6640625" customWidth="1"/>
    <col min="21" max="21" width="14" customWidth="1"/>
    <col min="22" max="22" width="17.6640625" bestFit="1" customWidth="1"/>
    <col min="27" max="27" width="13.5" customWidth="1"/>
    <col min="28" max="29" width="11.6640625" customWidth="1"/>
  </cols>
  <sheetData>
    <row r="1" spans="1:35" ht="21" x14ac:dyDescent="0.25">
      <c r="A1" s="2" t="s">
        <v>3</v>
      </c>
      <c r="B1" s="2" t="s">
        <v>6</v>
      </c>
      <c r="C1" s="2" t="s">
        <v>0</v>
      </c>
      <c r="D1" s="2" t="s">
        <v>7</v>
      </c>
      <c r="E1" s="2" t="s">
        <v>4</v>
      </c>
      <c r="J1" s="2" t="s">
        <v>3</v>
      </c>
      <c r="K1" s="2" t="s">
        <v>6</v>
      </c>
      <c r="L1" s="2" t="s">
        <v>0</v>
      </c>
      <c r="M1" s="2" t="s">
        <v>7</v>
      </c>
      <c r="N1" s="2" t="s">
        <v>4</v>
      </c>
      <c r="S1" s="2" t="s">
        <v>3</v>
      </c>
      <c r="T1" s="2" t="s">
        <v>6</v>
      </c>
      <c r="U1" s="2" t="s">
        <v>0</v>
      </c>
      <c r="V1" s="2" t="s">
        <v>8</v>
      </c>
      <c r="W1" s="2" t="s">
        <v>4</v>
      </c>
      <c r="AA1" s="2" t="s">
        <v>3</v>
      </c>
      <c r="AB1" s="2" t="s">
        <v>6</v>
      </c>
      <c r="AC1" s="2"/>
      <c r="AD1" s="2" t="s">
        <v>0</v>
      </c>
      <c r="AE1" s="2"/>
      <c r="AF1" s="2" t="s">
        <v>7</v>
      </c>
      <c r="AG1" s="2" t="s">
        <v>4</v>
      </c>
    </row>
    <row r="2" spans="1:35" ht="21" x14ac:dyDescent="0.25">
      <c r="A2" s="4">
        <v>128</v>
      </c>
      <c r="B2" s="4"/>
      <c r="C2" s="4">
        <v>12601</v>
      </c>
      <c r="D2" s="4"/>
      <c r="E2" s="4">
        <f t="shared" ref="E2:E21" si="0">C2*A2/1024000</f>
        <v>1.5751250000000001</v>
      </c>
      <c r="J2" s="4">
        <v>128</v>
      </c>
      <c r="K2" s="4"/>
      <c r="L2" s="4">
        <v>12713</v>
      </c>
      <c r="M2" s="4"/>
      <c r="N2" s="4">
        <f t="shared" ref="N2:N22" si="1">L2*J2/1024000</f>
        <v>1.5891249999999999</v>
      </c>
      <c r="S2" s="4">
        <v>128</v>
      </c>
      <c r="T2" s="4"/>
      <c r="U2" s="4">
        <v>13120</v>
      </c>
      <c r="V2" s="4"/>
      <c r="W2" s="4">
        <f t="shared" ref="W2:W22" si="2">U2*S2/1024000</f>
        <v>1.64</v>
      </c>
      <c r="AA2" s="4">
        <v>128</v>
      </c>
      <c r="AB2" s="4"/>
      <c r="AC2" s="4"/>
      <c r="AD2" s="4">
        <v>12727</v>
      </c>
      <c r="AE2" s="4"/>
      <c r="AF2" s="4"/>
      <c r="AG2" s="4">
        <f t="shared" ref="AG2:AG21" si="3">AD2*AA2/1024000</f>
        <v>1.590875</v>
      </c>
    </row>
    <row r="3" spans="1:35" ht="21" x14ac:dyDescent="0.25">
      <c r="A3" s="4">
        <v>256</v>
      </c>
      <c r="B3" s="4">
        <f>A3-A2</f>
        <v>128</v>
      </c>
      <c r="C3" s="9">
        <v>6458</v>
      </c>
      <c r="D3" s="9">
        <f>C2-C3</f>
        <v>6143</v>
      </c>
      <c r="E3" s="4">
        <f t="shared" si="0"/>
        <v>1.6145</v>
      </c>
      <c r="F3">
        <f>D3-B3</f>
        <v>6015</v>
      </c>
      <c r="J3" s="4">
        <v>256</v>
      </c>
      <c r="K3" s="4">
        <f>J3-J2</f>
        <v>128</v>
      </c>
      <c r="L3" s="9">
        <v>6459</v>
      </c>
      <c r="M3" s="9">
        <f>L2-L3</f>
        <v>6254</v>
      </c>
      <c r="N3" s="4">
        <f t="shared" si="1"/>
        <v>1.6147499999999999</v>
      </c>
      <c r="O3">
        <f>M3-K3</f>
        <v>6126</v>
      </c>
      <c r="S3" s="4">
        <v>256</v>
      </c>
      <c r="T3" s="4">
        <f>S3-S2</f>
        <v>128</v>
      </c>
      <c r="U3" s="9">
        <v>6318</v>
      </c>
      <c r="V3" s="9">
        <f>U2-U3</f>
        <v>6802</v>
      </c>
      <c r="W3" s="4">
        <f t="shared" si="2"/>
        <v>1.5794999999999999</v>
      </c>
      <c r="X3">
        <f>V3-T3</f>
        <v>6674</v>
      </c>
      <c r="AA3" s="4">
        <v>256</v>
      </c>
      <c r="AB3" s="4">
        <f>AA3/AA2</f>
        <v>2</v>
      </c>
      <c r="AC3" s="4">
        <f>AA3/AA$2</f>
        <v>2</v>
      </c>
      <c r="AD3" s="9">
        <v>6567</v>
      </c>
      <c r="AE3" s="9">
        <f>AD3/AD$2</f>
        <v>0.51598962834917894</v>
      </c>
      <c r="AF3" s="9">
        <f>AD2/AD3</f>
        <v>1.9380234505862646</v>
      </c>
      <c r="AG3" s="4">
        <f t="shared" si="3"/>
        <v>1.64175</v>
      </c>
      <c r="AH3">
        <f>AF3-AB3</f>
        <v>-6.1976549413735427E-2</v>
      </c>
      <c r="AI3">
        <f>AE3*AC3</f>
        <v>1.0319792566983579</v>
      </c>
    </row>
    <row r="4" spans="1:35" ht="21" x14ac:dyDescent="0.25">
      <c r="A4" s="4">
        <v>384</v>
      </c>
      <c r="B4" s="4">
        <f t="shared" ref="B4:B21" si="4">A4-A3</f>
        <v>128</v>
      </c>
      <c r="C4" s="4">
        <v>4206</v>
      </c>
      <c r="D4" s="9">
        <f t="shared" ref="D4:D21" si="5">C3-C4</f>
        <v>2252</v>
      </c>
      <c r="E4" s="4">
        <f t="shared" si="0"/>
        <v>1.57725</v>
      </c>
      <c r="F4">
        <f t="shared" ref="F4:F21" si="6">D4-B4</f>
        <v>2124</v>
      </c>
      <c r="J4" s="4">
        <v>384</v>
      </c>
      <c r="K4" s="4">
        <f t="shared" ref="K4:K22" si="7">J4-J3</f>
        <v>128</v>
      </c>
      <c r="L4" s="4">
        <v>4690</v>
      </c>
      <c r="M4" s="9">
        <f t="shared" ref="M4:M22" si="8">L3-L4</f>
        <v>1769</v>
      </c>
      <c r="N4" s="4">
        <f t="shared" si="1"/>
        <v>1.75875</v>
      </c>
      <c r="O4">
        <f t="shared" ref="O4:O22" si="9">M4-K4</f>
        <v>1641</v>
      </c>
      <c r="S4" s="10">
        <v>384</v>
      </c>
      <c r="T4" s="4">
        <f t="shared" ref="T4:T22" si="10">S4-S3</f>
        <v>128</v>
      </c>
      <c r="U4" s="4">
        <v>4210</v>
      </c>
      <c r="V4" s="9">
        <f t="shared" ref="V4:V22" si="11">U3-U4</f>
        <v>2108</v>
      </c>
      <c r="W4" s="4">
        <f t="shared" si="2"/>
        <v>1.5787500000000001</v>
      </c>
      <c r="X4">
        <f t="shared" ref="X4:X22" si="12">V4-T4</f>
        <v>1980</v>
      </c>
      <c r="AA4" s="4">
        <v>384</v>
      </c>
      <c r="AB4" s="4">
        <f t="shared" ref="AB4:AB21" si="13">AA4/AA3</f>
        <v>1.5</v>
      </c>
      <c r="AC4" s="4">
        <f t="shared" ref="AC4:AC21" si="14">AA4/AA$2</f>
        <v>3</v>
      </c>
      <c r="AD4" s="4">
        <v>4482</v>
      </c>
      <c r="AE4" s="9">
        <f t="shared" ref="AE4:AE21" si="15">AD4/AD$2</f>
        <v>0.35216468924334093</v>
      </c>
      <c r="AF4" s="9">
        <f t="shared" ref="AF4:AF21" si="16">AD3/AD4</f>
        <v>1.465194109772423</v>
      </c>
      <c r="AG4" s="4">
        <f t="shared" si="3"/>
        <v>1.68075</v>
      </c>
      <c r="AH4">
        <f t="shared" ref="AH4:AH21" si="17">AF4-AB4</f>
        <v>-3.4805890227576963E-2</v>
      </c>
      <c r="AI4">
        <f t="shared" ref="AI4:AI21" si="18">AE4*AC4</f>
        <v>1.0564940677300227</v>
      </c>
    </row>
    <row r="5" spans="1:35" ht="21" x14ac:dyDescent="0.25">
      <c r="A5" s="4">
        <v>512</v>
      </c>
      <c r="B5" s="4">
        <f t="shared" si="4"/>
        <v>128</v>
      </c>
      <c r="C5" s="4">
        <v>3265</v>
      </c>
      <c r="D5" s="9">
        <f t="shared" si="5"/>
        <v>941</v>
      </c>
      <c r="E5" s="4">
        <f t="shared" si="0"/>
        <v>1.6325000000000001</v>
      </c>
      <c r="F5">
        <f t="shared" si="6"/>
        <v>813</v>
      </c>
      <c r="J5" s="4">
        <v>512</v>
      </c>
      <c r="K5" s="4">
        <f t="shared" si="7"/>
        <v>128</v>
      </c>
      <c r="L5" s="4">
        <v>3205</v>
      </c>
      <c r="M5" s="9">
        <f t="shared" si="8"/>
        <v>1485</v>
      </c>
      <c r="N5" s="4">
        <f t="shared" si="1"/>
        <v>1.6025</v>
      </c>
      <c r="O5">
        <f t="shared" si="9"/>
        <v>1357</v>
      </c>
      <c r="S5" s="4">
        <v>512</v>
      </c>
      <c r="T5" s="4">
        <f t="shared" si="10"/>
        <v>128</v>
      </c>
      <c r="U5" s="4">
        <v>3169</v>
      </c>
      <c r="V5" s="9">
        <f t="shared" si="11"/>
        <v>1041</v>
      </c>
      <c r="W5" s="4">
        <f t="shared" si="2"/>
        <v>1.5845</v>
      </c>
      <c r="X5">
        <f t="shared" si="12"/>
        <v>913</v>
      </c>
      <c r="AA5" s="4">
        <v>512</v>
      </c>
      <c r="AB5" s="4">
        <f t="shared" si="13"/>
        <v>1.3333333333333333</v>
      </c>
      <c r="AC5" s="4">
        <f t="shared" si="14"/>
        <v>4</v>
      </c>
      <c r="AD5" s="4">
        <v>3301</v>
      </c>
      <c r="AE5" s="9">
        <f t="shared" si="15"/>
        <v>0.25936984363950655</v>
      </c>
      <c r="AF5" s="9">
        <f t="shared" si="16"/>
        <v>1.3577703726143593</v>
      </c>
      <c r="AG5" s="4">
        <f t="shared" si="3"/>
        <v>1.6505000000000001</v>
      </c>
      <c r="AH5">
        <f t="shared" si="17"/>
        <v>2.443703928102603E-2</v>
      </c>
      <c r="AI5">
        <f t="shared" si="18"/>
        <v>1.0374793745580262</v>
      </c>
    </row>
    <row r="6" spans="1:35" ht="21" x14ac:dyDescent="0.25">
      <c r="A6" s="4">
        <v>640</v>
      </c>
      <c r="B6" s="4">
        <f t="shared" si="4"/>
        <v>128</v>
      </c>
      <c r="C6" s="4">
        <v>2534</v>
      </c>
      <c r="D6" s="9">
        <f t="shared" si="5"/>
        <v>731</v>
      </c>
      <c r="E6" s="4">
        <f t="shared" si="0"/>
        <v>1.58375</v>
      </c>
      <c r="F6">
        <f t="shared" si="6"/>
        <v>603</v>
      </c>
      <c r="J6" s="4">
        <v>640</v>
      </c>
      <c r="K6" s="4">
        <f t="shared" si="7"/>
        <v>128</v>
      </c>
      <c r="L6" s="4">
        <v>2665</v>
      </c>
      <c r="M6" s="9">
        <f t="shared" si="8"/>
        <v>540</v>
      </c>
      <c r="N6" s="4">
        <f t="shared" si="1"/>
        <v>1.6656249999999999</v>
      </c>
      <c r="O6">
        <f t="shared" si="9"/>
        <v>412</v>
      </c>
      <c r="S6" s="4">
        <v>640</v>
      </c>
      <c r="T6" s="4">
        <f t="shared" si="10"/>
        <v>128</v>
      </c>
      <c r="U6" s="4">
        <v>2614</v>
      </c>
      <c r="V6" s="9">
        <f t="shared" si="11"/>
        <v>555</v>
      </c>
      <c r="W6" s="4">
        <f t="shared" si="2"/>
        <v>1.63375</v>
      </c>
      <c r="X6">
        <f t="shared" si="12"/>
        <v>427</v>
      </c>
      <c r="AA6" s="4">
        <v>640</v>
      </c>
      <c r="AB6" s="4">
        <f t="shared" si="13"/>
        <v>1.25</v>
      </c>
      <c r="AC6" s="4">
        <f t="shared" si="14"/>
        <v>5</v>
      </c>
      <c r="AD6" s="4">
        <v>2522</v>
      </c>
      <c r="AE6" s="9">
        <f t="shared" si="15"/>
        <v>0.19816138917262513</v>
      </c>
      <c r="AF6" s="9">
        <f t="shared" si="16"/>
        <v>1.3088818398096749</v>
      </c>
      <c r="AG6" s="4">
        <f t="shared" si="3"/>
        <v>1.5762499999999999</v>
      </c>
      <c r="AH6">
        <f t="shared" si="17"/>
        <v>5.8881839809674874E-2</v>
      </c>
      <c r="AI6">
        <f t="shared" si="18"/>
        <v>0.99080694586312568</v>
      </c>
    </row>
    <row r="7" spans="1:35" ht="21" x14ac:dyDescent="0.25">
      <c r="A7" s="4">
        <v>768</v>
      </c>
      <c r="B7" s="4">
        <f t="shared" si="4"/>
        <v>128</v>
      </c>
      <c r="C7" s="4">
        <v>2130</v>
      </c>
      <c r="D7" s="9">
        <f t="shared" si="5"/>
        <v>404</v>
      </c>
      <c r="E7" s="4">
        <f t="shared" si="0"/>
        <v>1.5974999999999999</v>
      </c>
      <c r="F7">
        <f t="shared" si="6"/>
        <v>276</v>
      </c>
      <c r="J7" s="4">
        <v>768</v>
      </c>
      <c r="K7" s="4">
        <f t="shared" si="7"/>
        <v>128</v>
      </c>
      <c r="L7" s="4">
        <v>2126</v>
      </c>
      <c r="M7" s="9">
        <f t="shared" si="8"/>
        <v>539</v>
      </c>
      <c r="N7" s="4">
        <f t="shared" si="1"/>
        <v>1.5945</v>
      </c>
      <c r="O7">
        <f t="shared" si="9"/>
        <v>411</v>
      </c>
      <c r="S7" s="4">
        <v>768</v>
      </c>
      <c r="T7" s="4">
        <f t="shared" si="10"/>
        <v>128</v>
      </c>
      <c r="U7" s="4">
        <v>2146</v>
      </c>
      <c r="V7" s="9">
        <f t="shared" si="11"/>
        <v>468</v>
      </c>
      <c r="W7" s="4">
        <f t="shared" si="2"/>
        <v>1.6094999999999999</v>
      </c>
      <c r="X7">
        <f t="shared" si="12"/>
        <v>340</v>
      </c>
      <c r="AA7" s="4">
        <v>768</v>
      </c>
      <c r="AB7" s="4">
        <f t="shared" si="13"/>
        <v>1.2</v>
      </c>
      <c r="AC7" s="4">
        <f t="shared" si="14"/>
        <v>6</v>
      </c>
      <c r="AD7" s="4">
        <v>2158</v>
      </c>
      <c r="AE7" s="9">
        <f t="shared" si="15"/>
        <v>0.16956077630234934</v>
      </c>
      <c r="AF7" s="9">
        <f t="shared" si="16"/>
        <v>1.1686746987951808</v>
      </c>
      <c r="AG7" s="4">
        <f t="shared" si="3"/>
        <v>1.6185</v>
      </c>
      <c r="AH7">
        <f t="shared" si="17"/>
        <v>-3.1325301204819134E-2</v>
      </c>
      <c r="AI7">
        <f t="shared" si="18"/>
        <v>1.017364657814096</v>
      </c>
    </row>
    <row r="8" spans="1:35" ht="21" x14ac:dyDescent="0.25">
      <c r="A8" s="4">
        <v>896</v>
      </c>
      <c r="B8" s="4">
        <f t="shared" si="4"/>
        <v>128</v>
      </c>
      <c r="C8" s="4">
        <v>1810</v>
      </c>
      <c r="D8" s="9">
        <f t="shared" si="5"/>
        <v>320</v>
      </c>
      <c r="E8" s="4">
        <f t="shared" si="0"/>
        <v>1.58375</v>
      </c>
      <c r="F8">
        <f t="shared" si="6"/>
        <v>192</v>
      </c>
      <c r="J8" s="4">
        <v>896</v>
      </c>
      <c r="K8" s="4">
        <f t="shared" si="7"/>
        <v>128</v>
      </c>
      <c r="L8" s="4">
        <v>1812</v>
      </c>
      <c r="M8" s="9">
        <f t="shared" si="8"/>
        <v>314</v>
      </c>
      <c r="N8" s="4">
        <f t="shared" si="1"/>
        <v>1.5854999999999999</v>
      </c>
      <c r="O8">
        <f t="shared" si="9"/>
        <v>186</v>
      </c>
      <c r="S8" s="4">
        <v>896</v>
      </c>
      <c r="T8" s="4">
        <f t="shared" si="10"/>
        <v>128</v>
      </c>
      <c r="U8" s="4">
        <v>1965</v>
      </c>
      <c r="V8" s="9">
        <f t="shared" si="11"/>
        <v>181</v>
      </c>
      <c r="W8" s="4">
        <f t="shared" si="2"/>
        <v>1.7193750000000001</v>
      </c>
      <c r="X8">
        <f t="shared" si="12"/>
        <v>53</v>
      </c>
      <c r="AA8" s="4">
        <v>896</v>
      </c>
      <c r="AB8" s="4">
        <f t="shared" si="13"/>
        <v>1.1666666666666667</v>
      </c>
      <c r="AC8" s="4">
        <f t="shared" si="14"/>
        <v>7</v>
      </c>
      <c r="AD8" s="4">
        <v>1966</v>
      </c>
      <c r="AE8" s="9">
        <f t="shared" si="15"/>
        <v>0.15447473874440168</v>
      </c>
      <c r="AF8" s="9">
        <f t="shared" si="16"/>
        <v>1.0976602238046795</v>
      </c>
      <c r="AG8" s="4">
        <f t="shared" si="3"/>
        <v>1.7202500000000001</v>
      </c>
      <c r="AH8">
        <f t="shared" si="17"/>
        <v>-6.9006442861987205E-2</v>
      </c>
      <c r="AI8">
        <f t="shared" si="18"/>
        <v>1.0813231712108118</v>
      </c>
    </row>
    <row r="9" spans="1:35" ht="21" x14ac:dyDescent="0.25">
      <c r="A9" s="10">
        <v>1024</v>
      </c>
      <c r="B9" s="4">
        <f t="shared" si="4"/>
        <v>128</v>
      </c>
      <c r="C9" s="4">
        <v>1563</v>
      </c>
      <c r="D9" s="9">
        <f t="shared" si="5"/>
        <v>247</v>
      </c>
      <c r="E9" s="4">
        <f t="shared" si="0"/>
        <v>1.5629999999999999</v>
      </c>
      <c r="F9">
        <f t="shared" si="6"/>
        <v>119</v>
      </c>
      <c r="J9" s="4">
        <v>1024</v>
      </c>
      <c r="K9" s="4">
        <f t="shared" si="7"/>
        <v>128</v>
      </c>
      <c r="L9" s="4">
        <v>1618</v>
      </c>
      <c r="M9" s="9">
        <f t="shared" si="8"/>
        <v>194</v>
      </c>
      <c r="N9" s="4">
        <f t="shared" si="1"/>
        <v>1.6180000000000001</v>
      </c>
      <c r="O9">
        <f t="shared" si="9"/>
        <v>66</v>
      </c>
      <c r="S9" s="4">
        <v>1024</v>
      </c>
      <c r="T9" s="4">
        <f t="shared" si="10"/>
        <v>128</v>
      </c>
      <c r="U9" s="4">
        <v>1583</v>
      </c>
      <c r="V9" s="9">
        <f t="shared" si="11"/>
        <v>382</v>
      </c>
      <c r="W9" s="4">
        <f t="shared" si="2"/>
        <v>1.583</v>
      </c>
      <c r="X9">
        <f t="shared" si="12"/>
        <v>254</v>
      </c>
      <c r="AA9" s="10">
        <v>1024</v>
      </c>
      <c r="AB9" s="4">
        <f t="shared" si="13"/>
        <v>1.1428571428571428</v>
      </c>
      <c r="AC9" s="4">
        <f t="shared" si="14"/>
        <v>8</v>
      </c>
      <c r="AD9" s="4">
        <v>1568</v>
      </c>
      <c r="AE9" s="9">
        <f t="shared" si="15"/>
        <v>0.12320264005657264</v>
      </c>
      <c r="AF9" s="9">
        <f t="shared" si="16"/>
        <v>1.2538265306122449</v>
      </c>
      <c r="AG9" s="4">
        <f t="shared" si="3"/>
        <v>1.5680000000000001</v>
      </c>
      <c r="AH9">
        <f t="shared" si="17"/>
        <v>0.11096938775510212</v>
      </c>
      <c r="AI9">
        <f t="shared" si="18"/>
        <v>0.9856211204525811</v>
      </c>
    </row>
    <row r="10" spans="1:35" ht="21" x14ac:dyDescent="0.25">
      <c r="A10" s="4">
        <v>1152</v>
      </c>
      <c r="B10" s="4">
        <f t="shared" si="4"/>
        <v>128</v>
      </c>
      <c r="C10" s="4">
        <v>1472</v>
      </c>
      <c r="D10" s="9">
        <f t="shared" si="5"/>
        <v>91</v>
      </c>
      <c r="E10" s="4">
        <f t="shared" si="0"/>
        <v>1.6559999999999999</v>
      </c>
      <c r="F10">
        <f>D10-B10</f>
        <v>-37</v>
      </c>
      <c r="J10" s="10">
        <v>1152</v>
      </c>
      <c r="K10" s="4">
        <f t="shared" si="7"/>
        <v>128</v>
      </c>
      <c r="L10" s="4">
        <v>1389</v>
      </c>
      <c r="M10" s="9">
        <f t="shared" si="8"/>
        <v>229</v>
      </c>
      <c r="N10" s="4">
        <f t="shared" si="1"/>
        <v>1.5626249999999999</v>
      </c>
      <c r="O10">
        <f t="shared" si="9"/>
        <v>101</v>
      </c>
      <c r="S10" s="4">
        <v>1152</v>
      </c>
      <c r="T10" s="4">
        <f t="shared" si="10"/>
        <v>128</v>
      </c>
      <c r="U10" s="4">
        <v>1424</v>
      </c>
      <c r="V10" s="9">
        <f t="shared" si="11"/>
        <v>159</v>
      </c>
      <c r="W10" s="4">
        <f t="shared" si="2"/>
        <v>1.6020000000000001</v>
      </c>
      <c r="X10">
        <f t="shared" si="12"/>
        <v>31</v>
      </c>
      <c r="AA10" s="4">
        <v>1152</v>
      </c>
      <c r="AB10" s="4">
        <f t="shared" si="13"/>
        <v>1.125</v>
      </c>
      <c r="AC10" s="4">
        <f t="shared" si="14"/>
        <v>9</v>
      </c>
      <c r="AD10" s="4">
        <v>1418</v>
      </c>
      <c r="AE10" s="9">
        <f t="shared" si="15"/>
        <v>0.11141667321442603</v>
      </c>
      <c r="AF10" s="9">
        <f t="shared" si="16"/>
        <v>1.1057827926657264</v>
      </c>
      <c r="AG10" s="4">
        <f t="shared" si="3"/>
        <v>1.5952500000000001</v>
      </c>
      <c r="AH10">
        <f t="shared" si="17"/>
        <v>-1.9217207334273567E-2</v>
      </c>
      <c r="AI10">
        <f t="shared" si="18"/>
        <v>1.0027500589298342</v>
      </c>
    </row>
    <row r="11" spans="1:35" ht="21" x14ac:dyDescent="0.25">
      <c r="A11" s="4">
        <v>1280</v>
      </c>
      <c r="B11" s="4">
        <f t="shared" si="4"/>
        <v>128</v>
      </c>
      <c r="C11" s="4">
        <v>1264</v>
      </c>
      <c r="D11" s="9">
        <f t="shared" si="5"/>
        <v>208</v>
      </c>
      <c r="E11" s="4">
        <f t="shared" si="0"/>
        <v>1.58</v>
      </c>
      <c r="F11">
        <f t="shared" si="6"/>
        <v>80</v>
      </c>
      <c r="J11" s="4">
        <v>1280</v>
      </c>
      <c r="K11" s="4">
        <f t="shared" si="7"/>
        <v>128</v>
      </c>
      <c r="L11" s="4">
        <v>1283</v>
      </c>
      <c r="M11" s="9">
        <f t="shared" si="8"/>
        <v>106</v>
      </c>
      <c r="N11" s="4">
        <f t="shared" si="1"/>
        <v>1.60375</v>
      </c>
      <c r="O11">
        <f t="shared" si="9"/>
        <v>-22</v>
      </c>
      <c r="S11" s="4">
        <v>1280</v>
      </c>
      <c r="T11" s="4">
        <f t="shared" si="10"/>
        <v>128</v>
      </c>
      <c r="U11" s="4">
        <v>1275</v>
      </c>
      <c r="V11" s="9">
        <f t="shared" si="11"/>
        <v>149</v>
      </c>
      <c r="W11" s="4">
        <f t="shared" si="2"/>
        <v>1.59375</v>
      </c>
      <c r="X11">
        <f t="shared" si="12"/>
        <v>21</v>
      </c>
      <c r="AA11" s="4">
        <v>1280</v>
      </c>
      <c r="AB11" s="4">
        <f t="shared" si="13"/>
        <v>1.1111111111111112</v>
      </c>
      <c r="AC11" s="4">
        <f t="shared" si="14"/>
        <v>10</v>
      </c>
      <c r="AD11" s="4">
        <v>1345</v>
      </c>
      <c r="AE11" s="9">
        <f t="shared" si="15"/>
        <v>0.10568083601791467</v>
      </c>
      <c r="AF11" s="9">
        <f t="shared" si="16"/>
        <v>1.054275092936803</v>
      </c>
      <c r="AG11" s="4">
        <f t="shared" si="3"/>
        <v>1.6812499999999999</v>
      </c>
      <c r="AH11">
        <f t="shared" si="17"/>
        <v>-5.6836018174308167E-2</v>
      </c>
      <c r="AI11">
        <f t="shared" si="18"/>
        <v>1.0568083601791467</v>
      </c>
    </row>
    <row r="12" spans="1:35" ht="21" x14ac:dyDescent="0.25">
      <c r="A12" s="4">
        <v>1408</v>
      </c>
      <c r="B12" s="4">
        <f t="shared" si="4"/>
        <v>128</v>
      </c>
      <c r="C12" s="4">
        <v>1191</v>
      </c>
      <c r="D12" s="9">
        <f t="shared" si="5"/>
        <v>73</v>
      </c>
      <c r="E12" s="4">
        <f t="shared" si="0"/>
        <v>1.6376250000000001</v>
      </c>
      <c r="F12">
        <f t="shared" si="6"/>
        <v>-55</v>
      </c>
      <c r="J12" s="4">
        <v>1408</v>
      </c>
      <c r="K12" s="4">
        <f t="shared" si="7"/>
        <v>128</v>
      </c>
      <c r="L12" s="4">
        <v>1170</v>
      </c>
      <c r="M12" s="9">
        <f t="shared" si="8"/>
        <v>113</v>
      </c>
      <c r="N12" s="4">
        <f t="shared" si="1"/>
        <v>1.6087499999999999</v>
      </c>
      <c r="O12">
        <f t="shared" si="9"/>
        <v>-15</v>
      </c>
      <c r="S12" s="4">
        <v>1408</v>
      </c>
      <c r="T12" s="4">
        <f t="shared" si="10"/>
        <v>128</v>
      </c>
      <c r="U12" s="4">
        <v>1164</v>
      </c>
      <c r="V12" s="9">
        <f t="shared" si="11"/>
        <v>111</v>
      </c>
      <c r="W12" s="4">
        <f t="shared" si="2"/>
        <v>1.6005</v>
      </c>
      <c r="X12">
        <f>V12-T12</f>
        <v>-17</v>
      </c>
      <c r="AA12" s="4">
        <v>1408</v>
      </c>
      <c r="AB12" s="4">
        <f t="shared" si="13"/>
        <v>1.1000000000000001</v>
      </c>
      <c r="AC12" s="4">
        <f t="shared" si="14"/>
        <v>11</v>
      </c>
      <c r="AD12" s="4">
        <v>1184</v>
      </c>
      <c r="AE12" s="9">
        <f t="shared" si="15"/>
        <v>9.3030564940677296E-2</v>
      </c>
      <c r="AF12" s="9">
        <f t="shared" si="16"/>
        <v>1.1359797297297298</v>
      </c>
      <c r="AG12" s="4">
        <f t="shared" si="3"/>
        <v>1.6279999999999999</v>
      </c>
      <c r="AH12">
        <f t="shared" si="17"/>
        <v>3.5979729729729737E-2</v>
      </c>
      <c r="AI12">
        <f t="shared" si="18"/>
        <v>1.0233362143474503</v>
      </c>
    </row>
    <row r="13" spans="1:35" ht="21" x14ac:dyDescent="0.25">
      <c r="A13" s="4">
        <v>1536</v>
      </c>
      <c r="B13" s="4">
        <f t="shared" si="4"/>
        <v>128</v>
      </c>
      <c r="C13" s="4">
        <v>1047</v>
      </c>
      <c r="D13" s="9">
        <f t="shared" si="5"/>
        <v>144</v>
      </c>
      <c r="E13" s="4">
        <f t="shared" si="0"/>
        <v>1.5705</v>
      </c>
      <c r="F13">
        <f>D13-B13</f>
        <v>16</v>
      </c>
      <c r="J13" s="4">
        <v>1536</v>
      </c>
      <c r="K13" s="4">
        <f t="shared" si="7"/>
        <v>128</v>
      </c>
      <c r="L13" s="4">
        <v>1096</v>
      </c>
      <c r="M13" s="9">
        <f t="shared" si="8"/>
        <v>74</v>
      </c>
      <c r="N13" s="4">
        <f t="shared" si="1"/>
        <v>1.6439999999999999</v>
      </c>
      <c r="O13">
        <f t="shared" si="9"/>
        <v>-54</v>
      </c>
      <c r="S13" s="4">
        <v>1536</v>
      </c>
      <c r="T13" s="4">
        <f t="shared" si="10"/>
        <v>128</v>
      </c>
      <c r="U13" s="4">
        <v>1167</v>
      </c>
      <c r="V13" s="9">
        <f t="shared" si="11"/>
        <v>-3</v>
      </c>
      <c r="W13" s="4">
        <f t="shared" si="2"/>
        <v>1.7504999999999999</v>
      </c>
      <c r="X13">
        <f t="shared" si="12"/>
        <v>-131</v>
      </c>
      <c r="AA13" s="4">
        <v>1536</v>
      </c>
      <c r="AB13" s="4">
        <f t="shared" si="13"/>
        <v>1.0909090909090908</v>
      </c>
      <c r="AC13" s="4">
        <f t="shared" si="14"/>
        <v>12</v>
      </c>
      <c r="AD13" s="4">
        <v>1092</v>
      </c>
      <c r="AE13" s="9">
        <f t="shared" si="15"/>
        <v>8.580183861082738E-2</v>
      </c>
      <c r="AF13" s="9">
        <f t="shared" si="16"/>
        <v>1.0842490842490842</v>
      </c>
      <c r="AG13" s="4">
        <f t="shared" si="3"/>
        <v>1.6379999999999999</v>
      </c>
      <c r="AH13">
        <f t="shared" si="17"/>
        <v>-6.6600066600066565E-3</v>
      </c>
      <c r="AI13">
        <f t="shared" si="18"/>
        <v>1.0296220633299287</v>
      </c>
    </row>
    <row r="14" spans="1:35" ht="21" x14ac:dyDescent="0.25">
      <c r="A14" s="4">
        <v>1664</v>
      </c>
      <c r="B14" s="4">
        <f t="shared" si="4"/>
        <v>128</v>
      </c>
      <c r="C14" s="4">
        <v>1016</v>
      </c>
      <c r="D14" s="9">
        <f t="shared" si="5"/>
        <v>31</v>
      </c>
      <c r="E14" s="4">
        <f t="shared" si="0"/>
        <v>1.651</v>
      </c>
      <c r="F14">
        <f t="shared" si="6"/>
        <v>-97</v>
      </c>
      <c r="J14" s="4">
        <v>1664</v>
      </c>
      <c r="K14" s="4">
        <f t="shared" si="7"/>
        <v>128</v>
      </c>
      <c r="L14" s="4">
        <v>1014</v>
      </c>
      <c r="M14" s="9">
        <f t="shared" si="8"/>
        <v>82</v>
      </c>
      <c r="N14" s="4">
        <f t="shared" si="1"/>
        <v>1.64775</v>
      </c>
      <c r="O14">
        <f t="shared" si="9"/>
        <v>-46</v>
      </c>
      <c r="S14" s="4">
        <v>1664</v>
      </c>
      <c r="T14" s="4">
        <f t="shared" si="10"/>
        <v>128</v>
      </c>
      <c r="U14" s="4">
        <v>1062</v>
      </c>
      <c r="V14" s="9">
        <f t="shared" si="11"/>
        <v>105</v>
      </c>
      <c r="W14" s="4">
        <f t="shared" si="2"/>
        <v>1.7257499999999999</v>
      </c>
      <c r="X14">
        <f t="shared" si="12"/>
        <v>-23</v>
      </c>
      <c r="AA14" s="4">
        <v>1664</v>
      </c>
      <c r="AB14" s="4">
        <f t="shared" si="13"/>
        <v>1.0833333333333333</v>
      </c>
      <c r="AC14" s="4">
        <f t="shared" si="14"/>
        <v>13</v>
      </c>
      <c r="AD14" s="4">
        <v>1012</v>
      </c>
      <c r="AE14" s="9">
        <f t="shared" si="15"/>
        <v>7.9515989628349174E-2</v>
      </c>
      <c r="AF14" s="9">
        <f t="shared" si="16"/>
        <v>1.0790513833992095</v>
      </c>
      <c r="AG14" s="4">
        <f t="shared" si="3"/>
        <v>1.6445000000000001</v>
      </c>
      <c r="AH14">
        <f t="shared" si="17"/>
        <v>-4.2819499341237854E-3</v>
      </c>
      <c r="AI14">
        <f t="shared" si="18"/>
        <v>1.0337078651685392</v>
      </c>
    </row>
    <row r="15" spans="1:35" ht="21" x14ac:dyDescent="0.25">
      <c r="A15" s="4">
        <v>1792</v>
      </c>
      <c r="B15" s="4">
        <f t="shared" si="4"/>
        <v>128</v>
      </c>
      <c r="C15" s="4">
        <v>924</v>
      </c>
      <c r="D15" s="9">
        <f t="shared" si="5"/>
        <v>92</v>
      </c>
      <c r="E15" s="4">
        <f t="shared" si="0"/>
        <v>1.617</v>
      </c>
      <c r="F15">
        <f t="shared" si="6"/>
        <v>-36</v>
      </c>
      <c r="J15" s="4">
        <v>1792</v>
      </c>
      <c r="K15" s="4">
        <f t="shared" si="7"/>
        <v>128</v>
      </c>
      <c r="L15" s="4">
        <v>916</v>
      </c>
      <c r="M15" s="9">
        <f t="shared" si="8"/>
        <v>98</v>
      </c>
      <c r="N15" s="4">
        <f t="shared" si="1"/>
        <v>1.603</v>
      </c>
      <c r="O15">
        <f t="shared" si="9"/>
        <v>-30</v>
      </c>
      <c r="S15" s="4">
        <v>1792</v>
      </c>
      <c r="T15" s="4">
        <f t="shared" si="10"/>
        <v>128</v>
      </c>
      <c r="U15" s="4">
        <v>1003</v>
      </c>
      <c r="V15" s="9">
        <f t="shared" si="11"/>
        <v>59</v>
      </c>
      <c r="W15" s="4">
        <f t="shared" si="2"/>
        <v>1.75525</v>
      </c>
      <c r="X15">
        <f t="shared" si="12"/>
        <v>-69</v>
      </c>
      <c r="AA15" s="4">
        <v>1792</v>
      </c>
      <c r="AB15" s="4">
        <f t="shared" si="13"/>
        <v>1.0769230769230769</v>
      </c>
      <c r="AC15" s="4">
        <f t="shared" si="14"/>
        <v>14</v>
      </c>
      <c r="AD15" s="4">
        <v>982</v>
      </c>
      <c r="AE15" s="9">
        <f t="shared" si="15"/>
        <v>7.7158796259919851E-2</v>
      </c>
      <c r="AF15" s="9">
        <f t="shared" si="16"/>
        <v>1.030549898167006</v>
      </c>
      <c r="AG15" s="4">
        <f t="shared" si="3"/>
        <v>1.7184999999999999</v>
      </c>
      <c r="AH15">
        <f t="shared" si="17"/>
        <v>-4.6373178756070832E-2</v>
      </c>
      <c r="AI15">
        <f t="shared" si="18"/>
        <v>1.0802231476388779</v>
      </c>
    </row>
    <row r="16" spans="1:35" ht="21" x14ac:dyDescent="0.25">
      <c r="A16" s="4">
        <v>1920</v>
      </c>
      <c r="B16" s="4">
        <f t="shared" si="4"/>
        <v>128</v>
      </c>
      <c r="C16" s="4">
        <v>905</v>
      </c>
      <c r="D16" s="9">
        <f t="shared" si="5"/>
        <v>19</v>
      </c>
      <c r="E16" s="4">
        <f t="shared" si="0"/>
        <v>1.6968749999999999</v>
      </c>
      <c r="F16">
        <f t="shared" si="6"/>
        <v>-109</v>
      </c>
      <c r="J16" s="4">
        <v>1920</v>
      </c>
      <c r="K16" s="4">
        <f t="shared" si="7"/>
        <v>128</v>
      </c>
      <c r="L16" s="4">
        <v>930</v>
      </c>
      <c r="M16" s="9">
        <f t="shared" si="8"/>
        <v>-14</v>
      </c>
      <c r="N16" s="4">
        <f t="shared" si="1"/>
        <v>1.7437499999999999</v>
      </c>
      <c r="O16">
        <f t="shared" si="9"/>
        <v>-142</v>
      </c>
      <c r="S16" s="4">
        <v>1920</v>
      </c>
      <c r="T16" s="4">
        <f t="shared" si="10"/>
        <v>128</v>
      </c>
      <c r="U16" s="4">
        <v>948</v>
      </c>
      <c r="V16" s="9">
        <f t="shared" si="11"/>
        <v>55</v>
      </c>
      <c r="W16" s="4">
        <f t="shared" si="2"/>
        <v>1.7775000000000001</v>
      </c>
      <c r="X16">
        <f t="shared" si="12"/>
        <v>-73</v>
      </c>
      <c r="AA16" s="4">
        <v>1920</v>
      </c>
      <c r="AB16" s="4">
        <f t="shared" si="13"/>
        <v>1.0714285714285714</v>
      </c>
      <c r="AC16" s="4">
        <f t="shared" si="14"/>
        <v>15</v>
      </c>
      <c r="AD16" s="4">
        <v>1001</v>
      </c>
      <c r="AE16" s="9">
        <f t="shared" si="15"/>
        <v>7.8651685393258425E-2</v>
      </c>
      <c r="AF16" s="9">
        <f t="shared" si="16"/>
        <v>0.981018981018981</v>
      </c>
      <c r="AG16" s="4">
        <f t="shared" si="3"/>
        <v>1.8768750000000001</v>
      </c>
      <c r="AH16">
        <f t="shared" si="17"/>
        <v>-9.0409590409590401E-2</v>
      </c>
      <c r="AI16">
        <f t="shared" si="18"/>
        <v>1.1797752808988764</v>
      </c>
    </row>
    <row r="17" spans="1:35" ht="21" x14ac:dyDescent="0.25">
      <c r="A17" s="4">
        <v>2048</v>
      </c>
      <c r="B17" s="4">
        <f t="shared" si="4"/>
        <v>128</v>
      </c>
      <c r="C17" s="4">
        <v>920</v>
      </c>
      <c r="D17" s="9">
        <f t="shared" si="5"/>
        <v>-15</v>
      </c>
      <c r="E17" s="4">
        <f t="shared" si="0"/>
        <v>1.84</v>
      </c>
      <c r="F17">
        <f t="shared" si="6"/>
        <v>-143</v>
      </c>
      <c r="J17" s="4">
        <v>2048</v>
      </c>
      <c r="K17" s="4">
        <f t="shared" si="7"/>
        <v>128</v>
      </c>
      <c r="L17" s="4">
        <v>990</v>
      </c>
      <c r="M17" s="9">
        <f t="shared" si="8"/>
        <v>-60</v>
      </c>
      <c r="N17" s="4">
        <f t="shared" si="1"/>
        <v>1.98</v>
      </c>
      <c r="O17">
        <f t="shared" si="9"/>
        <v>-188</v>
      </c>
      <c r="S17" s="4"/>
      <c r="T17" s="4"/>
      <c r="U17" s="4"/>
      <c r="V17" s="9"/>
      <c r="W17" s="4"/>
      <c r="AA17" s="4">
        <v>2048</v>
      </c>
      <c r="AB17" s="4">
        <f t="shared" si="13"/>
        <v>1.0666666666666667</v>
      </c>
      <c r="AC17" s="4">
        <f t="shared" si="14"/>
        <v>16</v>
      </c>
      <c r="AD17" s="4">
        <v>933</v>
      </c>
      <c r="AE17" s="9">
        <f t="shared" si="15"/>
        <v>7.3308713758151955E-2</v>
      </c>
      <c r="AF17" s="9">
        <f t="shared" si="16"/>
        <v>1.0728831725616292</v>
      </c>
      <c r="AG17" s="4">
        <f t="shared" si="3"/>
        <v>1.8660000000000001</v>
      </c>
      <c r="AH17">
        <f>AF17-AB17</f>
        <v>6.2165058949625873E-3</v>
      </c>
      <c r="AI17">
        <f t="shared" si="18"/>
        <v>1.1729394201304313</v>
      </c>
    </row>
    <row r="18" spans="1:35" ht="21" x14ac:dyDescent="0.25">
      <c r="A18" s="4">
        <v>2176</v>
      </c>
      <c r="B18" s="4">
        <f t="shared" si="4"/>
        <v>128</v>
      </c>
      <c r="C18" s="4">
        <v>932</v>
      </c>
      <c r="D18" s="9">
        <f t="shared" si="5"/>
        <v>-12</v>
      </c>
      <c r="E18" s="4">
        <f t="shared" si="0"/>
        <v>1.9804999999999999</v>
      </c>
      <c r="F18">
        <f t="shared" si="6"/>
        <v>-140</v>
      </c>
      <c r="J18" s="4">
        <v>2176</v>
      </c>
      <c r="K18" s="4">
        <f t="shared" si="7"/>
        <v>128</v>
      </c>
      <c r="L18" s="4">
        <v>956</v>
      </c>
      <c r="M18" s="9">
        <f t="shared" si="8"/>
        <v>34</v>
      </c>
      <c r="N18" s="4">
        <f t="shared" si="1"/>
        <v>2.0314999999999999</v>
      </c>
      <c r="O18">
        <f t="shared" si="9"/>
        <v>-94</v>
      </c>
      <c r="S18" s="4"/>
      <c r="T18" s="4"/>
      <c r="U18" s="4"/>
      <c r="V18" s="9"/>
      <c r="W18" s="4"/>
      <c r="AA18" s="4">
        <v>2176</v>
      </c>
      <c r="AB18" s="4">
        <f t="shared" si="13"/>
        <v>1.0625</v>
      </c>
      <c r="AC18" s="4">
        <f t="shared" si="14"/>
        <v>17</v>
      </c>
      <c r="AD18" s="4">
        <v>921</v>
      </c>
      <c r="AE18" s="9">
        <f t="shared" si="15"/>
        <v>7.2365836410780232E-2</v>
      </c>
      <c r="AF18" s="9">
        <f t="shared" si="16"/>
        <v>1.0130293159609121</v>
      </c>
      <c r="AG18" s="4">
        <f t="shared" si="3"/>
        <v>1.957125</v>
      </c>
      <c r="AH18">
        <f t="shared" si="17"/>
        <v>-4.9470684039087942E-2</v>
      </c>
      <c r="AI18">
        <f t="shared" si="18"/>
        <v>1.2302192189832639</v>
      </c>
    </row>
    <row r="19" spans="1:35" ht="21" x14ac:dyDescent="0.25">
      <c r="A19" s="4">
        <v>2304</v>
      </c>
      <c r="B19" s="4">
        <f t="shared" si="4"/>
        <v>128</v>
      </c>
      <c r="C19" s="4">
        <v>940</v>
      </c>
      <c r="D19" s="9">
        <f t="shared" si="5"/>
        <v>-8</v>
      </c>
      <c r="E19" s="4">
        <f t="shared" si="0"/>
        <v>2.1150000000000002</v>
      </c>
      <c r="F19">
        <f t="shared" si="6"/>
        <v>-136</v>
      </c>
      <c r="J19" s="4">
        <v>2304</v>
      </c>
      <c r="K19" s="4">
        <f t="shared" si="7"/>
        <v>128</v>
      </c>
      <c r="L19" s="4">
        <v>928</v>
      </c>
      <c r="M19" s="9">
        <f t="shared" si="8"/>
        <v>28</v>
      </c>
      <c r="N19" s="4">
        <f t="shared" si="1"/>
        <v>2.0880000000000001</v>
      </c>
      <c r="O19">
        <f t="shared" si="9"/>
        <v>-100</v>
      </c>
      <c r="S19" s="4"/>
      <c r="T19" s="4"/>
      <c r="U19" s="4"/>
      <c r="V19" s="9"/>
      <c r="W19" s="4"/>
      <c r="AA19" s="4">
        <v>2304</v>
      </c>
      <c r="AB19" s="4">
        <f t="shared" si="13"/>
        <v>1.0588235294117647</v>
      </c>
      <c r="AC19" s="4">
        <f t="shared" si="14"/>
        <v>18</v>
      </c>
      <c r="AD19" s="4">
        <v>984</v>
      </c>
      <c r="AE19" s="9">
        <f t="shared" si="15"/>
        <v>7.7315942484481814E-2</v>
      </c>
      <c r="AF19" s="9">
        <f t="shared" si="16"/>
        <v>0.93597560975609762</v>
      </c>
      <c r="AG19" s="4">
        <f t="shared" si="3"/>
        <v>2.214</v>
      </c>
      <c r="AH19">
        <f t="shared" si="17"/>
        <v>-0.1228479196556671</v>
      </c>
      <c r="AI19">
        <f t="shared" si="18"/>
        <v>1.3916869647206727</v>
      </c>
    </row>
    <row r="20" spans="1:35" ht="21" x14ac:dyDescent="0.25">
      <c r="A20" s="4">
        <v>2432</v>
      </c>
      <c r="B20" s="4">
        <f t="shared" si="4"/>
        <v>128</v>
      </c>
      <c r="C20" s="4">
        <v>920</v>
      </c>
      <c r="D20" s="9">
        <f t="shared" si="5"/>
        <v>20</v>
      </c>
      <c r="E20" s="4">
        <f t="shared" si="0"/>
        <v>2.1850000000000001</v>
      </c>
      <c r="F20">
        <f t="shared" si="6"/>
        <v>-108</v>
      </c>
      <c r="J20" s="4">
        <v>2432</v>
      </c>
      <c r="K20" s="4">
        <f t="shared" si="7"/>
        <v>128</v>
      </c>
      <c r="L20" s="4">
        <v>983</v>
      </c>
      <c r="M20" s="9">
        <f t="shared" si="8"/>
        <v>-55</v>
      </c>
      <c r="N20" s="4">
        <f t="shared" si="1"/>
        <v>2.334625</v>
      </c>
      <c r="O20">
        <f t="shared" si="9"/>
        <v>-183</v>
      </c>
      <c r="S20" s="4"/>
      <c r="T20" s="4"/>
      <c r="U20" s="4"/>
      <c r="V20" s="9"/>
      <c r="W20" s="4"/>
      <c r="AA20" s="4">
        <v>2432</v>
      </c>
      <c r="AB20" s="4">
        <f t="shared" si="13"/>
        <v>1.0555555555555556</v>
      </c>
      <c r="AC20" s="4">
        <f t="shared" si="14"/>
        <v>19</v>
      </c>
      <c r="AD20" s="4">
        <v>917</v>
      </c>
      <c r="AE20" s="9">
        <f t="shared" si="15"/>
        <v>7.205154396165632E-2</v>
      </c>
      <c r="AF20" s="9">
        <f t="shared" si="16"/>
        <v>1.0730643402399127</v>
      </c>
      <c r="AG20" s="4">
        <f t="shared" si="3"/>
        <v>2.1778749999999998</v>
      </c>
      <c r="AH20">
        <f t="shared" si="17"/>
        <v>1.7508784684357126E-2</v>
      </c>
      <c r="AI20">
        <f t="shared" si="18"/>
        <v>1.3689793352714701</v>
      </c>
    </row>
    <row r="21" spans="1:35" ht="21" x14ac:dyDescent="0.25">
      <c r="A21" s="4">
        <v>2560</v>
      </c>
      <c r="B21" s="4">
        <f t="shared" si="4"/>
        <v>128</v>
      </c>
      <c r="C21" s="4">
        <v>997</v>
      </c>
      <c r="D21" s="9">
        <f t="shared" si="5"/>
        <v>-77</v>
      </c>
      <c r="E21" s="4">
        <f t="shared" si="0"/>
        <v>2.4925000000000002</v>
      </c>
      <c r="F21">
        <f t="shared" si="6"/>
        <v>-205</v>
      </c>
      <c r="J21" s="4">
        <v>2560</v>
      </c>
      <c r="K21" s="4">
        <f t="shared" si="7"/>
        <v>128</v>
      </c>
      <c r="L21" s="4">
        <v>919</v>
      </c>
      <c r="M21" s="9">
        <f t="shared" si="8"/>
        <v>64</v>
      </c>
      <c r="N21" s="4">
        <f t="shared" si="1"/>
        <v>2.2974999999999999</v>
      </c>
      <c r="O21">
        <f t="shared" si="9"/>
        <v>-64</v>
      </c>
      <c r="S21" s="4"/>
      <c r="T21" s="4"/>
      <c r="U21" s="4"/>
      <c r="V21" s="9"/>
      <c r="W21" s="4"/>
      <c r="AA21" s="4">
        <v>2560</v>
      </c>
      <c r="AB21" s="4">
        <f t="shared" si="13"/>
        <v>1.0526315789473684</v>
      </c>
      <c r="AC21" s="4">
        <f t="shared" si="14"/>
        <v>20</v>
      </c>
      <c r="AD21" s="4">
        <v>878</v>
      </c>
      <c r="AE21" s="9">
        <f t="shared" si="15"/>
        <v>6.8987192582698198E-2</v>
      </c>
      <c r="AF21" s="9">
        <f t="shared" si="16"/>
        <v>1.0444191343963554</v>
      </c>
      <c r="AG21" s="4">
        <f t="shared" si="3"/>
        <v>2.1949999999999998</v>
      </c>
      <c r="AH21">
        <f t="shared" si="17"/>
        <v>-8.2124445510129984E-3</v>
      </c>
      <c r="AI21">
        <f t="shared" si="18"/>
        <v>1.379743851653964</v>
      </c>
    </row>
    <row r="22" spans="1:35" ht="21" x14ac:dyDescent="0.25">
      <c r="A22" s="4"/>
      <c r="B22" s="4"/>
      <c r="J22" s="4">
        <v>2688</v>
      </c>
      <c r="K22" s="4">
        <f t="shared" si="7"/>
        <v>128</v>
      </c>
      <c r="L22" s="4">
        <v>924</v>
      </c>
      <c r="M22" s="9">
        <f t="shared" si="8"/>
        <v>-5</v>
      </c>
      <c r="N22" s="4">
        <f t="shared" si="1"/>
        <v>2.4255</v>
      </c>
      <c r="O22">
        <f t="shared" si="9"/>
        <v>-133</v>
      </c>
      <c r="S22" s="4"/>
      <c r="T22" s="4"/>
      <c r="U22" s="4"/>
      <c r="V22" s="9"/>
      <c r="W22" s="4"/>
    </row>
    <row r="23" spans="1:35" ht="21" x14ac:dyDescent="0.25">
      <c r="A23" s="4"/>
      <c r="B23" s="4"/>
      <c r="J23" s="4"/>
    </row>
    <row r="24" spans="1:35" ht="21" x14ac:dyDescent="0.25">
      <c r="J24" s="4"/>
    </row>
  </sheetData>
  <conditionalFormatting sqref="E1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7320-D455-464B-B3B2-3FFEF53CC3A3}">
  <dimension ref="A1:L21"/>
  <sheetViews>
    <sheetView workbookViewId="0">
      <selection activeCell="E2" sqref="E2"/>
    </sheetView>
  </sheetViews>
  <sheetFormatPr baseColWidth="10" defaultRowHeight="16" x14ac:dyDescent="0.2"/>
  <cols>
    <col min="1" max="1" width="12.5" customWidth="1"/>
    <col min="2" max="2" width="10.1640625" customWidth="1"/>
    <col min="3" max="3" width="10" customWidth="1"/>
    <col min="4" max="4" width="11.5" customWidth="1"/>
    <col min="10" max="10" width="16.33203125" customWidth="1"/>
    <col min="11" max="11" width="14.1640625" customWidth="1"/>
    <col min="12" max="12" width="20.5" customWidth="1"/>
  </cols>
  <sheetData>
    <row r="1" spans="1:12" ht="21" x14ac:dyDescent="0.25">
      <c r="A1" s="2" t="s">
        <v>3</v>
      </c>
      <c r="B1" s="2" t="s">
        <v>6</v>
      </c>
      <c r="C1" s="2" t="s">
        <v>0</v>
      </c>
      <c r="D1" s="2" t="s">
        <v>9</v>
      </c>
      <c r="E1" s="2" t="s">
        <v>4</v>
      </c>
      <c r="F1" s="4"/>
      <c r="J1" s="11"/>
      <c r="K1" s="11"/>
      <c r="L1" s="11"/>
    </row>
    <row r="2" spans="1:12" ht="21" x14ac:dyDescent="0.25">
      <c r="A2" s="4"/>
      <c r="B2" s="4"/>
      <c r="C2" s="4"/>
      <c r="D2" s="4"/>
      <c r="E2" s="4"/>
      <c r="F2" s="4"/>
      <c r="J2" s="4"/>
      <c r="K2" s="4"/>
      <c r="L2" s="4"/>
    </row>
    <row r="3" spans="1:12" ht="21" x14ac:dyDescent="0.25">
      <c r="A3" s="10"/>
      <c r="B3" s="4"/>
      <c r="C3" s="4"/>
      <c r="D3" s="9"/>
      <c r="E3" s="4"/>
      <c r="F3" s="4"/>
      <c r="J3" s="4"/>
      <c r="K3" s="4"/>
      <c r="L3" s="4"/>
    </row>
    <row r="4" spans="1:12" ht="21" x14ac:dyDescent="0.25">
      <c r="A4" s="4"/>
      <c r="B4" s="4"/>
      <c r="C4" s="4"/>
      <c r="D4" s="9"/>
      <c r="E4" s="4"/>
      <c r="F4" s="4"/>
      <c r="J4" s="4"/>
      <c r="K4" s="4"/>
      <c r="L4" s="4"/>
    </row>
    <row r="5" spans="1:12" ht="21" x14ac:dyDescent="0.25">
      <c r="A5" s="10"/>
      <c r="B5" s="4"/>
      <c r="C5" s="4"/>
      <c r="D5" s="9"/>
      <c r="E5" s="4"/>
      <c r="F5" s="4"/>
      <c r="J5" s="4"/>
      <c r="K5" s="4"/>
      <c r="L5" s="4"/>
    </row>
    <row r="6" spans="1:12" ht="21" x14ac:dyDescent="0.25">
      <c r="A6" s="10"/>
      <c r="B6" s="4"/>
      <c r="C6" s="4"/>
      <c r="D6" s="9"/>
      <c r="E6" s="4"/>
      <c r="F6" s="4"/>
      <c r="J6" s="4"/>
      <c r="K6" s="4"/>
      <c r="L6" s="4"/>
    </row>
    <row r="7" spans="1:12" ht="21" x14ac:dyDescent="0.25">
      <c r="A7" s="4"/>
      <c r="B7" s="4"/>
      <c r="C7" s="4"/>
      <c r="D7" s="9"/>
      <c r="E7" s="4"/>
      <c r="F7" s="4"/>
      <c r="J7" s="4"/>
      <c r="K7" s="4"/>
      <c r="L7" s="4"/>
    </row>
    <row r="8" spans="1:12" ht="21" x14ac:dyDescent="0.25">
      <c r="A8" s="4"/>
      <c r="B8" s="4"/>
      <c r="C8" s="4"/>
      <c r="D8" s="9"/>
      <c r="E8" s="4"/>
      <c r="F8" s="4"/>
    </row>
    <row r="9" spans="1:12" ht="21" x14ac:dyDescent="0.25">
      <c r="A9" s="4"/>
      <c r="B9" s="4"/>
      <c r="C9" s="4"/>
      <c r="D9" s="9"/>
      <c r="E9" s="4"/>
      <c r="F9" s="4"/>
    </row>
    <row r="12" spans="1:12" ht="21" x14ac:dyDescent="0.25">
      <c r="A12" s="4"/>
      <c r="B12" s="4"/>
      <c r="C12" s="4"/>
      <c r="D12" s="9"/>
      <c r="E12" s="4"/>
    </row>
    <row r="13" spans="1:12" ht="21" x14ac:dyDescent="0.25">
      <c r="A13" s="4"/>
      <c r="B13" s="4"/>
      <c r="C13" s="4"/>
      <c r="D13" s="9"/>
      <c r="E13" s="4"/>
    </row>
    <row r="14" spans="1:12" ht="21" x14ac:dyDescent="0.25">
      <c r="A14" s="4"/>
      <c r="B14" s="4"/>
      <c r="C14" s="4"/>
      <c r="D14" s="9"/>
      <c r="E14" s="4"/>
    </row>
    <row r="15" spans="1:12" ht="21" x14ac:dyDescent="0.25">
      <c r="A15" s="4"/>
      <c r="B15" s="4"/>
      <c r="C15" s="4"/>
      <c r="D15" s="9"/>
      <c r="E15" s="4"/>
    </row>
    <row r="16" spans="1:12" ht="21" x14ac:dyDescent="0.25">
      <c r="A16" s="4"/>
      <c r="B16" s="4"/>
      <c r="C16" s="4"/>
      <c r="D16" s="9"/>
      <c r="E16" s="4"/>
    </row>
    <row r="17" spans="1:5" ht="21" x14ac:dyDescent="0.25">
      <c r="A17" s="4"/>
      <c r="B17" s="4"/>
      <c r="C17" s="4"/>
      <c r="D17" s="9"/>
      <c r="E17" s="4"/>
    </row>
    <row r="18" spans="1:5" ht="21" x14ac:dyDescent="0.25">
      <c r="A18" s="4"/>
      <c r="B18" s="4"/>
      <c r="C18" s="4"/>
      <c r="D18" s="9"/>
      <c r="E18" s="4"/>
    </row>
    <row r="19" spans="1:5" ht="21" x14ac:dyDescent="0.25">
      <c r="A19" s="4"/>
      <c r="B19" s="4"/>
      <c r="C19" s="4"/>
      <c r="D19" s="9"/>
      <c r="E19" s="4"/>
    </row>
    <row r="20" spans="1:5" ht="21" x14ac:dyDescent="0.25">
      <c r="A20" s="4"/>
      <c r="B20" s="4"/>
      <c r="C20" s="4"/>
      <c r="D20" s="9"/>
      <c r="E20" s="4"/>
    </row>
    <row r="21" spans="1:5" ht="21" x14ac:dyDescent="0.25">
      <c r="A21" s="4"/>
      <c r="B21" s="4"/>
      <c r="C21" s="4"/>
      <c r="D21" s="9"/>
      <c r="E21" s="4"/>
    </row>
  </sheetData>
  <conditionalFormatting sqref="E12:E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EE2F-BB3F-5742-B062-AEF05E33EBCC}">
  <dimension ref="A1:L17"/>
  <sheetViews>
    <sheetView workbookViewId="0">
      <selection activeCell="K9" sqref="K9"/>
    </sheetView>
  </sheetViews>
  <sheetFormatPr baseColWidth="10" defaultRowHeight="16" x14ac:dyDescent="0.2"/>
  <cols>
    <col min="1" max="1" width="13.33203125" customWidth="1"/>
    <col min="2" max="2" width="12.6640625" customWidth="1"/>
    <col min="3" max="3" width="13.5" customWidth="1"/>
    <col min="4" max="4" width="11.1640625" customWidth="1"/>
    <col min="5" max="5" width="13.6640625" customWidth="1"/>
    <col min="6" max="6" width="11.6640625" customWidth="1"/>
    <col min="7" max="7" width="18.33203125" bestFit="1" customWidth="1"/>
    <col min="8" max="8" width="18.33203125" customWidth="1"/>
  </cols>
  <sheetData>
    <row r="1" spans="1:12" ht="21" x14ac:dyDescent="0.25">
      <c r="A1" s="2" t="s">
        <v>3</v>
      </c>
      <c r="B1" s="2" t="s">
        <v>6</v>
      </c>
      <c r="C1" s="2" t="s">
        <v>10</v>
      </c>
      <c r="D1" s="2" t="s">
        <v>14</v>
      </c>
      <c r="E1" s="2" t="s">
        <v>0</v>
      </c>
      <c r="F1" s="2" t="s">
        <v>7</v>
      </c>
      <c r="G1" s="2" t="s">
        <v>11</v>
      </c>
      <c r="H1" s="2" t="s">
        <v>15</v>
      </c>
      <c r="I1" s="2" t="s">
        <v>4</v>
      </c>
    </row>
    <row r="2" spans="1:12" ht="21" x14ac:dyDescent="0.25">
      <c r="A2" s="4">
        <v>128</v>
      </c>
      <c r="B2" s="4"/>
      <c r="C2" s="4"/>
      <c r="D2" s="4"/>
      <c r="E2" s="4">
        <v>3000</v>
      </c>
      <c r="F2" s="4"/>
      <c r="G2" s="4"/>
      <c r="H2" s="4"/>
      <c r="I2" s="4">
        <f>E2*A2/1024000</f>
        <v>0.375</v>
      </c>
      <c r="K2" t="s">
        <v>18</v>
      </c>
      <c r="L2" t="s">
        <v>16</v>
      </c>
    </row>
    <row r="3" spans="1:12" ht="21" x14ac:dyDescent="0.25">
      <c r="A3" s="4">
        <v>256</v>
      </c>
      <c r="B3" s="4">
        <f>A3-A2</f>
        <v>128</v>
      </c>
      <c r="C3" s="4">
        <f>A3/A2</f>
        <v>2</v>
      </c>
      <c r="D3" s="4">
        <f>A3/A$2</f>
        <v>2</v>
      </c>
      <c r="E3" s="9">
        <v>2538</v>
      </c>
      <c r="F3" s="9">
        <f>E2-E3</f>
        <v>462</v>
      </c>
      <c r="G3" s="9">
        <f>E3/E2</f>
        <v>0.84599999999999997</v>
      </c>
      <c r="H3" s="9">
        <f>E3/E$2</f>
        <v>0.84599999999999997</v>
      </c>
      <c r="I3" s="4">
        <f>E3*A3/1024000</f>
        <v>0.63449999999999995</v>
      </c>
      <c r="J3">
        <f>F3-B3</f>
        <v>334</v>
      </c>
      <c r="K3">
        <f>G3*D3</f>
        <v>1.6919999999999999</v>
      </c>
      <c r="L3">
        <f>G3*C3</f>
        <v>1.6919999999999999</v>
      </c>
    </row>
    <row r="4" spans="1:12" ht="21" x14ac:dyDescent="0.25">
      <c r="A4" s="4">
        <v>384</v>
      </c>
      <c r="B4" s="4">
        <f>A4-A3</f>
        <v>128</v>
      </c>
      <c r="C4" s="4">
        <f>A4/A3</f>
        <v>1.5</v>
      </c>
      <c r="D4" s="4">
        <f t="shared" ref="D4:D8" si="0">A4/A$2</f>
        <v>3</v>
      </c>
      <c r="E4" s="4">
        <v>1660</v>
      </c>
      <c r="F4" s="9">
        <f>E3-E4</f>
        <v>878</v>
      </c>
      <c r="G4" s="9">
        <f t="shared" ref="G4:G8" si="1">E4/E3</f>
        <v>0.65405831363278166</v>
      </c>
      <c r="H4" s="9">
        <f t="shared" ref="H4:H8" si="2">E4/E$2</f>
        <v>0.55333333333333334</v>
      </c>
      <c r="I4" s="4">
        <f>E4*A4/1024000</f>
        <v>0.62250000000000005</v>
      </c>
      <c r="J4">
        <f>F4-B4</f>
        <v>750</v>
      </c>
      <c r="K4">
        <f t="shared" ref="K4:K8" si="3">G4*D4</f>
        <v>1.9621749408983451</v>
      </c>
      <c r="L4">
        <f t="shared" ref="L4:L8" si="4">G4*C4</f>
        <v>0.98108747044917255</v>
      </c>
    </row>
    <row r="5" spans="1:12" ht="21" x14ac:dyDescent="0.25">
      <c r="A5" s="10">
        <v>512</v>
      </c>
      <c r="B5" s="4">
        <f>A5-A4</f>
        <v>128</v>
      </c>
      <c r="C5" s="4">
        <f>A5/A4</f>
        <v>1.3333333333333333</v>
      </c>
      <c r="D5" s="4">
        <f t="shared" si="0"/>
        <v>4</v>
      </c>
      <c r="E5" s="4">
        <v>1307</v>
      </c>
      <c r="F5" s="9">
        <f>E4-E5</f>
        <v>353</v>
      </c>
      <c r="G5" s="9">
        <f t="shared" si="1"/>
        <v>0.78734939759036149</v>
      </c>
      <c r="H5" s="9">
        <f t="shared" si="2"/>
        <v>0.43566666666666665</v>
      </c>
      <c r="I5" s="4">
        <f>E5*A5/1024000</f>
        <v>0.65349999999999997</v>
      </c>
      <c r="J5">
        <f>F5-B5</f>
        <v>225</v>
      </c>
      <c r="K5">
        <f t="shared" si="3"/>
        <v>3.149397590361446</v>
      </c>
      <c r="L5">
        <f t="shared" si="4"/>
        <v>1.0497991967871485</v>
      </c>
    </row>
    <row r="6" spans="1:12" ht="21" x14ac:dyDescent="0.25">
      <c r="A6" s="4">
        <v>640</v>
      </c>
      <c r="B6" s="4">
        <f>A6-A5</f>
        <v>128</v>
      </c>
      <c r="C6" s="4">
        <f>A6/A5</f>
        <v>1.25</v>
      </c>
      <c r="D6" s="4">
        <f t="shared" si="0"/>
        <v>5</v>
      </c>
      <c r="E6" s="4">
        <v>1010</v>
      </c>
      <c r="F6" s="9">
        <f>E5-E6</f>
        <v>297</v>
      </c>
      <c r="G6" s="9">
        <f t="shared" si="1"/>
        <v>0.77276205049732216</v>
      </c>
      <c r="H6" s="9">
        <f t="shared" si="2"/>
        <v>0.33666666666666667</v>
      </c>
      <c r="I6" s="4">
        <f>E6*A6/1024000</f>
        <v>0.63124999999999998</v>
      </c>
      <c r="J6">
        <f>F6-B6</f>
        <v>169</v>
      </c>
      <c r="K6">
        <f t="shared" si="3"/>
        <v>3.8638102524866107</v>
      </c>
      <c r="L6">
        <f t="shared" si="4"/>
        <v>0.96595256312165267</v>
      </c>
    </row>
    <row r="7" spans="1:12" ht="21" x14ac:dyDescent="0.25">
      <c r="A7" s="4">
        <v>768</v>
      </c>
      <c r="B7" s="4">
        <f>A7-A6</f>
        <v>128</v>
      </c>
      <c r="C7" s="4">
        <f>A7/A6</f>
        <v>1.2</v>
      </c>
      <c r="D7" s="4">
        <f t="shared" si="0"/>
        <v>6</v>
      </c>
      <c r="E7" s="4">
        <v>903</v>
      </c>
      <c r="F7" s="9">
        <f>E6-E7</f>
        <v>107</v>
      </c>
      <c r="G7" s="9">
        <f t="shared" si="1"/>
        <v>0.89405940594059408</v>
      </c>
      <c r="H7" s="9">
        <f t="shared" si="2"/>
        <v>0.30099999999999999</v>
      </c>
      <c r="I7" s="4">
        <f>E7*A7/1024000</f>
        <v>0.67725000000000002</v>
      </c>
      <c r="J7">
        <f>F7-B7</f>
        <v>-21</v>
      </c>
      <c r="K7">
        <f t="shared" si="3"/>
        <v>5.3643564356435647</v>
      </c>
      <c r="L7">
        <f t="shared" si="4"/>
        <v>1.0728712871287129</v>
      </c>
    </row>
    <row r="8" spans="1:12" ht="21" x14ac:dyDescent="0.25">
      <c r="A8" s="4">
        <v>896</v>
      </c>
      <c r="B8" s="4">
        <f>A8-A7</f>
        <v>128</v>
      </c>
      <c r="C8" s="4">
        <f>A8/A7</f>
        <v>1.1666666666666667</v>
      </c>
      <c r="D8" s="4">
        <f t="shared" si="0"/>
        <v>7</v>
      </c>
      <c r="E8" s="4">
        <v>771</v>
      </c>
      <c r="F8" s="9">
        <f>E7-E8</f>
        <v>132</v>
      </c>
      <c r="G8" s="9">
        <f t="shared" si="1"/>
        <v>0.85382059800664456</v>
      </c>
      <c r="H8" s="9">
        <f t="shared" si="2"/>
        <v>0.25700000000000001</v>
      </c>
      <c r="I8" s="4">
        <f>E8*A8/1024000</f>
        <v>0.67462500000000003</v>
      </c>
      <c r="J8">
        <f>F8-B8</f>
        <v>4</v>
      </c>
      <c r="K8">
        <f t="shared" si="3"/>
        <v>5.9767441860465116</v>
      </c>
      <c r="L8">
        <f t="shared" si="4"/>
        <v>0.99612403100775204</v>
      </c>
    </row>
    <row r="9" spans="1:12" ht="21" x14ac:dyDescent="0.25">
      <c r="A9" s="4"/>
      <c r="B9" s="4"/>
      <c r="C9" s="4"/>
      <c r="D9" s="4"/>
      <c r="E9" s="4"/>
      <c r="F9" s="9"/>
      <c r="G9" s="9"/>
      <c r="H9" s="9"/>
      <c r="I9" s="4"/>
    </row>
    <row r="10" spans="1:12" ht="21" x14ac:dyDescent="0.25">
      <c r="A10" s="4"/>
      <c r="B10" s="4"/>
      <c r="C10" s="4"/>
      <c r="D10" s="4"/>
      <c r="E10" s="4"/>
      <c r="F10" s="9"/>
      <c r="G10" s="9"/>
      <c r="H10" s="9"/>
      <c r="I10" s="4"/>
    </row>
    <row r="11" spans="1:12" ht="21" x14ac:dyDescent="0.25">
      <c r="A11" s="4"/>
      <c r="B11" s="4"/>
      <c r="C11" s="4"/>
      <c r="D11" s="4"/>
      <c r="E11" s="4"/>
      <c r="F11" s="9"/>
      <c r="G11" s="9"/>
      <c r="H11" s="9"/>
      <c r="I11" s="4"/>
    </row>
    <row r="12" spans="1:12" ht="21" x14ac:dyDescent="0.25">
      <c r="A12" s="4"/>
      <c r="B12" s="4"/>
      <c r="C12" s="4"/>
      <c r="D12" s="4"/>
      <c r="E12" s="4"/>
      <c r="F12" s="9"/>
      <c r="G12" s="9"/>
      <c r="H12" s="9"/>
      <c r="I12" s="4"/>
    </row>
    <row r="13" spans="1:12" ht="21" x14ac:dyDescent="0.25">
      <c r="A13" s="4"/>
      <c r="B13" s="4"/>
      <c r="C13" s="4"/>
      <c r="D13" s="4"/>
      <c r="E13" s="4"/>
      <c r="F13" s="9"/>
      <c r="G13" s="9"/>
      <c r="H13" s="9"/>
      <c r="I13" s="4"/>
    </row>
    <row r="14" spans="1:12" ht="21" x14ac:dyDescent="0.25">
      <c r="A14" s="4"/>
      <c r="B14" s="4"/>
      <c r="C14" s="4"/>
      <c r="D14" s="4"/>
      <c r="E14" s="4"/>
      <c r="F14" s="9"/>
      <c r="G14" s="9"/>
      <c r="H14" s="9"/>
      <c r="I14" s="4"/>
    </row>
    <row r="15" spans="1:12" ht="21" x14ac:dyDescent="0.25">
      <c r="A15" s="4"/>
      <c r="B15" s="4"/>
      <c r="C15" s="4"/>
      <c r="D15" s="4"/>
      <c r="E15" s="4"/>
      <c r="F15" s="9"/>
      <c r="G15" s="9"/>
      <c r="H15" s="9"/>
      <c r="I15" s="4"/>
    </row>
    <row r="16" spans="1:12" ht="21" x14ac:dyDescent="0.25">
      <c r="A16" s="4"/>
      <c r="B16" s="4"/>
      <c r="C16" s="4"/>
      <c r="D16" s="4"/>
      <c r="E16" s="4"/>
      <c r="F16" s="9"/>
      <c r="G16" s="9"/>
      <c r="H16" s="9"/>
      <c r="I16" s="4"/>
    </row>
    <row r="17" spans="1:9" ht="21" x14ac:dyDescent="0.25">
      <c r="A17" s="4"/>
      <c r="B17" s="4"/>
      <c r="C17" s="4"/>
      <c r="D17" s="4"/>
      <c r="E17" s="4"/>
      <c r="F17" s="9"/>
      <c r="G17" s="9"/>
      <c r="H17" s="9"/>
      <c r="I17" s="4"/>
    </row>
  </sheetData>
  <conditionalFormatting sqref="I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BC1E-DDDD-B54D-8915-9F17B8757B79}">
  <dimension ref="A1:F17"/>
  <sheetViews>
    <sheetView workbookViewId="0">
      <selection activeCell="B8" sqref="B8"/>
    </sheetView>
  </sheetViews>
  <sheetFormatPr baseColWidth="10" defaultRowHeight="16" x14ac:dyDescent="0.2"/>
  <cols>
    <col min="1" max="1" width="13.83203125" customWidth="1"/>
  </cols>
  <sheetData>
    <row r="1" spans="1:6" ht="21" x14ac:dyDescent="0.25">
      <c r="A1" s="2" t="s">
        <v>3</v>
      </c>
      <c r="B1" s="2" t="s">
        <v>6</v>
      </c>
      <c r="C1" s="2" t="s">
        <v>0</v>
      </c>
      <c r="D1" s="2" t="s">
        <v>7</v>
      </c>
      <c r="E1" s="2" t="s">
        <v>4</v>
      </c>
    </row>
    <row r="2" spans="1:6" ht="21" x14ac:dyDescent="0.25">
      <c r="A2" s="4">
        <v>128</v>
      </c>
      <c r="B2" s="4"/>
      <c r="C2" s="4">
        <v>2013</v>
      </c>
      <c r="D2" s="4"/>
      <c r="E2" s="4">
        <f>C2*A2/1024000</f>
        <v>0.25162499999999999</v>
      </c>
    </row>
    <row r="3" spans="1:6" ht="21" x14ac:dyDescent="0.25">
      <c r="A3" s="4">
        <v>256</v>
      </c>
      <c r="B3" s="4">
        <f>A3-A2</f>
        <v>128</v>
      </c>
      <c r="C3" s="9">
        <v>1008</v>
      </c>
      <c r="D3" s="9">
        <f>C2-C3</f>
        <v>1005</v>
      </c>
      <c r="E3" s="4">
        <f>C3*A3/1024000</f>
        <v>0.252</v>
      </c>
      <c r="F3">
        <f>D3-B3</f>
        <v>877</v>
      </c>
    </row>
    <row r="4" spans="1:6" ht="21" x14ac:dyDescent="0.25">
      <c r="A4" s="4">
        <v>384</v>
      </c>
      <c r="B4" s="4">
        <f>A4-A3</f>
        <v>128</v>
      </c>
      <c r="C4" s="4">
        <v>676</v>
      </c>
      <c r="D4" s="9">
        <f>C3-C4</f>
        <v>332</v>
      </c>
      <c r="E4" s="4">
        <f>C4*A4/1024000</f>
        <v>0.2535</v>
      </c>
      <c r="F4">
        <f>D4-B4</f>
        <v>204</v>
      </c>
    </row>
    <row r="5" spans="1:6" ht="21" x14ac:dyDescent="0.25">
      <c r="A5" s="10">
        <v>512</v>
      </c>
      <c r="B5" s="4">
        <f>A5-A4</f>
        <v>128</v>
      </c>
      <c r="C5" s="4">
        <v>490</v>
      </c>
      <c r="D5" s="9">
        <f>C4-C5</f>
        <v>186</v>
      </c>
      <c r="E5" s="4">
        <f>C5*A5/1024000</f>
        <v>0.245</v>
      </c>
      <c r="F5">
        <f>D5-B5</f>
        <v>58</v>
      </c>
    </row>
    <row r="6" spans="1:6" ht="21" x14ac:dyDescent="0.25">
      <c r="A6" s="4">
        <v>640</v>
      </c>
      <c r="B6" s="4">
        <f>A6-A5</f>
        <v>128</v>
      </c>
      <c r="C6" s="4">
        <v>404</v>
      </c>
      <c r="D6" s="9">
        <f>C5-C6</f>
        <v>86</v>
      </c>
      <c r="E6" s="4">
        <f>C6*A6/1024000</f>
        <v>0.2525</v>
      </c>
      <c r="F6">
        <f>D6-B6</f>
        <v>-42</v>
      </c>
    </row>
    <row r="7" spans="1:6" ht="21" x14ac:dyDescent="0.25">
      <c r="A7" s="4">
        <v>768</v>
      </c>
      <c r="B7" s="4">
        <f>A7-A6</f>
        <v>128</v>
      </c>
      <c r="C7" s="4">
        <v>427</v>
      </c>
      <c r="D7" s="9">
        <f>C6-C7</f>
        <v>-23</v>
      </c>
      <c r="E7" s="4">
        <f>C7*A7/1024000</f>
        <v>0.32024999999999998</v>
      </c>
      <c r="F7">
        <f>D7-B7</f>
        <v>-151</v>
      </c>
    </row>
    <row r="8" spans="1:6" ht="21" x14ac:dyDescent="0.25">
      <c r="A8" s="4">
        <v>896</v>
      </c>
      <c r="B8" s="4">
        <f>A8-A7</f>
        <v>128</v>
      </c>
      <c r="C8" s="4">
        <v>319</v>
      </c>
      <c r="D8" s="9">
        <f>C7-C8</f>
        <v>108</v>
      </c>
      <c r="E8" s="4">
        <f>C8*A8/1024000</f>
        <v>0.27912500000000001</v>
      </c>
      <c r="F8">
        <f>D8-B8</f>
        <v>-20</v>
      </c>
    </row>
    <row r="9" spans="1:6" ht="21" x14ac:dyDescent="0.25">
      <c r="A9" s="4">
        <v>1024</v>
      </c>
      <c r="B9" s="4">
        <f>A9-A8</f>
        <v>128</v>
      </c>
      <c r="C9" s="4">
        <v>265</v>
      </c>
      <c r="D9" s="9">
        <f>C8-C9</f>
        <v>54</v>
      </c>
      <c r="E9" s="4">
        <f>C9*A9/1024000</f>
        <v>0.26500000000000001</v>
      </c>
      <c r="F9">
        <f>D9-B9</f>
        <v>-74</v>
      </c>
    </row>
    <row r="10" spans="1:6" ht="21" x14ac:dyDescent="0.25">
      <c r="A10" s="4">
        <v>1152</v>
      </c>
      <c r="B10" s="4">
        <f>A10-A9</f>
        <v>128</v>
      </c>
      <c r="C10" s="4">
        <v>243</v>
      </c>
      <c r="D10" s="9">
        <f>C9-C10</f>
        <v>22</v>
      </c>
      <c r="E10" s="4">
        <f>C10*A10/1024000</f>
        <v>0.27337499999999998</v>
      </c>
      <c r="F10">
        <f>D10-B10</f>
        <v>-106</v>
      </c>
    </row>
    <row r="11" spans="1:6" ht="21" x14ac:dyDescent="0.25">
      <c r="A11" s="4">
        <v>1280</v>
      </c>
      <c r="B11" s="4">
        <f>A11-A10</f>
        <v>128</v>
      </c>
      <c r="C11" s="4">
        <v>209</v>
      </c>
      <c r="D11" s="9">
        <f>C10-C11</f>
        <v>34</v>
      </c>
      <c r="E11" s="4">
        <f>C11*A11/1024000</f>
        <v>0.26124999999999998</v>
      </c>
      <c r="F11">
        <f>D11-B11</f>
        <v>-94</v>
      </c>
    </row>
    <row r="12" spans="1:6" ht="21" x14ac:dyDescent="0.25">
      <c r="A12" s="4">
        <v>1408</v>
      </c>
      <c r="B12" s="4">
        <f>A12-A11</f>
        <v>128</v>
      </c>
      <c r="C12" s="4">
        <v>182</v>
      </c>
      <c r="D12" s="9">
        <f>C11-C12</f>
        <v>27</v>
      </c>
      <c r="E12" s="4">
        <f>C12*A12/1024000</f>
        <v>0.25024999999999997</v>
      </c>
      <c r="F12">
        <f>D12-B12</f>
        <v>-101</v>
      </c>
    </row>
    <row r="13" spans="1:6" ht="21" x14ac:dyDescent="0.25">
      <c r="A13" s="4">
        <v>1536</v>
      </c>
      <c r="B13" s="4">
        <f>A13-A12</f>
        <v>128</v>
      </c>
      <c r="C13" s="4">
        <v>174</v>
      </c>
      <c r="D13" s="9">
        <f>C12-C13</f>
        <v>8</v>
      </c>
      <c r="E13" s="4">
        <f>C13*A13/1024000</f>
        <v>0.26100000000000001</v>
      </c>
      <c r="F13">
        <f>D13-B13</f>
        <v>-120</v>
      </c>
    </row>
    <row r="14" spans="1:6" ht="21" x14ac:dyDescent="0.25">
      <c r="A14" s="4">
        <v>1664</v>
      </c>
      <c r="B14" s="4">
        <f>A14-A13</f>
        <v>128</v>
      </c>
      <c r="C14" s="4">
        <v>178</v>
      </c>
      <c r="D14" s="9">
        <f>C13-C14</f>
        <v>-4</v>
      </c>
      <c r="E14" s="4">
        <f>C14*A14/1024000</f>
        <v>0.28925000000000001</v>
      </c>
      <c r="F14">
        <f>D14-B14</f>
        <v>-132</v>
      </c>
    </row>
    <row r="15" spans="1:6" ht="21" x14ac:dyDescent="0.25">
      <c r="A15" s="4">
        <v>1792</v>
      </c>
      <c r="B15" s="4">
        <f>A15-A14</f>
        <v>128</v>
      </c>
      <c r="C15" s="4">
        <v>189</v>
      </c>
      <c r="D15" s="9">
        <f>C14-C15</f>
        <v>-11</v>
      </c>
      <c r="E15" s="4">
        <f>C15*A15/1024000</f>
        <v>0.33074999999999999</v>
      </c>
      <c r="F15">
        <f>D15-B15</f>
        <v>-139</v>
      </c>
    </row>
    <row r="16" spans="1:6" ht="21" x14ac:dyDescent="0.25">
      <c r="A16" s="4">
        <v>1920</v>
      </c>
      <c r="B16" s="4">
        <f>A16-A15</f>
        <v>128</v>
      </c>
      <c r="C16" s="4">
        <v>150</v>
      </c>
      <c r="D16" s="9">
        <f>C15-C16</f>
        <v>39</v>
      </c>
      <c r="E16" s="4">
        <f>C16*A16/1024000</f>
        <v>0.28125</v>
      </c>
      <c r="F16">
        <f>D16-B16</f>
        <v>-89</v>
      </c>
    </row>
    <row r="17" spans="1:6" ht="21" x14ac:dyDescent="0.25">
      <c r="A17" s="4">
        <v>2048</v>
      </c>
      <c r="B17" s="4">
        <f>A17-A16</f>
        <v>128</v>
      </c>
      <c r="C17" s="4">
        <v>162</v>
      </c>
      <c r="D17" s="9">
        <f>C16-C17</f>
        <v>-12</v>
      </c>
      <c r="E17" s="4">
        <f>C17*A17/1024000</f>
        <v>0.32400000000000001</v>
      </c>
      <c r="F17">
        <f>D17-B17</f>
        <v>-140</v>
      </c>
    </row>
  </sheetData>
  <conditionalFormatting sqref="E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Mem_Intensive</vt:lpstr>
      <vt:lpstr>CPU_Intensive</vt:lpstr>
      <vt:lpstr>CPU_Intensive_Binary</vt:lpstr>
      <vt:lpstr>CPU_Intensive_2</vt:lpstr>
      <vt:lpstr>CPU_Intensive_2_Binary</vt:lpstr>
      <vt:lpstr>CPU_Intensive_Delta</vt:lpstr>
      <vt:lpstr>CPU_Intensive_3_Delta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2021-04-20T16:40:08Z</dcterms:created>
  <dcterms:modified xsi:type="dcterms:W3CDTF">2021-05-17T06:09:43Z</dcterms:modified>
</cp:coreProperties>
</file>