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definedNames>
    <definedName function="false" hidden="false" localSheetId="0" name="_xlnm.Print_Area" vbProcedure="false">BOM!$A$1:$Q$16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<sst xmlns="http://schemas.openxmlformats.org/spreadsheetml/2006/main" count="235" uniqueCount="150">
  <si>
    <t xml:space="preserve">Testapparaat APPS</t>
  </si>
  <si>
    <t xml:space="preserve">Bill of Materials</t>
  </si>
  <si>
    <t xml:space="preserve">Team Namen:</t>
  </si>
  <si>
    <t xml:space="preserve">Jordi, Jon, Rick, Ezra, Teun, Steven en Victor</t>
  </si>
  <si>
    <t xml:space="preserve">Datum:</t>
  </si>
  <si>
    <t xml:space="preserve">Project:</t>
  </si>
  <si>
    <t xml:space="preserve">APPS- Testapparaat FB methoden</t>
  </si>
  <si>
    <t xml:space="preserve"> Project Status:</t>
  </si>
  <si>
    <t xml:space="preserve">Wordt uitgevoerd</t>
  </si>
  <si>
    <t xml:space="preserve">Item</t>
  </si>
  <si>
    <t xml:space="preserve">Beschrijving</t>
  </si>
  <si>
    <t xml:space="preserve">Materiaal/merk</t>
  </si>
  <si>
    <t xml:space="preserve">Leverancier</t>
  </si>
  <si>
    <t xml:space="preserve">URL</t>
  </si>
  <si>
    <t xml:space="preserve">Stuks</t>
  </si>
  <si>
    <t xml:space="preserve">Formaat</t>
  </si>
  <si>
    <t xml:space="preserve">Prijs p. stuk </t>
  </si>
  <si>
    <t xml:space="preserve">Netto prijs</t>
  </si>
  <si>
    <t xml:space="preserve">Naam onderdeel.</t>
  </si>
  <si>
    <t xml:space="preserve">Beschrijving van onderdeel</t>
  </si>
  <si>
    <t xml:space="preserve">Waar is het van gemaakt, merk en waarde</t>
  </si>
  <si>
    <t xml:space="preserve">Waar komt het vandaan?</t>
  </si>
  <si>
    <t xml:space="preserve">URL van onderdeel op leverancier website (hyperlink)</t>
  </si>
  <si>
    <t xml:space="preserve">Hoeveel?</t>
  </si>
  <si>
    <t xml:space="preserve">Footprint, mm, waarde, Etc.</t>
  </si>
  <si>
    <t xml:space="preserve">Prijs per stuk (€)</t>
  </si>
  <si>
    <t xml:space="preserve">ESP32-WROOM-32</t>
  </si>
  <si>
    <t xml:space="preserve">ESP32 MCU</t>
  </si>
  <si>
    <t xml:space="preserve">ESP32-WROOM-32 module, 240MHz dual core xtensa lx6</t>
  </si>
  <si>
    <t xml:space="preserve">MOUSER</t>
  </si>
  <si>
    <t xml:space="preserve">Ker. Condensator 100n</t>
  </si>
  <si>
    <t xml:space="preserve">Keramische condensator voor ontkoppeling</t>
  </si>
  <si>
    <t xml:space="preserve">, 100nF</t>
  </si>
  <si>
    <t xml:space="preserve">Ker. Condensator 1u</t>
  </si>
  <si>
    <t xml:space="preserve">Keramische condensator voor debounce</t>
  </si>
  <si>
    <t xml:space="preserve">, 1 uF</t>
  </si>
  <si>
    <t xml:space="preserve">Ker. Condensator 2.2u</t>
  </si>
  <si>
    <t xml:space="preserve">, 2.2uF</t>
  </si>
  <si>
    <t xml:space="preserve">Elektrolytische Condensator 10u</t>
  </si>
  <si>
    <t xml:space="preserve">Elektrolytische condensator voor buffer</t>
  </si>
  <si>
    <t xml:space="preserve">, 10uF</t>
  </si>
  <si>
    <t xml:space="preserve">Elektrolytische Condensator 220u</t>
  </si>
  <si>
    <t xml:space="preserve">Elektrolytische condensator</t>
  </si>
  <si>
    <t xml:space="preserve">, 220uF</t>
  </si>
  <si>
    <t xml:space="preserve">Diode SSA310SHM3</t>
  </si>
  <si>
    <t xml:space="preserve">Diode, 3A voor oplaadcircuit accu</t>
  </si>
  <si>
    <t xml:space="preserve">, 3A rectifier diode</t>
  </si>
  <si>
    <t xml:space="preserve">Diode 1N4148</t>
  </si>
  <si>
    <t xml:space="preserve">Signaaldiode voor debounce</t>
  </si>
  <si>
    <t xml:space="preserve">,signaal diode</t>
  </si>
  <si>
    <t xml:space="preserve">Glaszekering 3A Fast</t>
  </si>
  <si>
    <t xml:space="preserve">Glaszekering 3A</t>
  </si>
  <si>
    <t xml:space="preserve">, glas 3A</t>
  </si>
  <si>
    <t xml:space="preserve">Pinheader 01x06</t>
  </si>
  <si>
    <t xml:space="preserve">Pinheader voor SD-kaart breakout</t>
  </si>
  <si>
    <t xml:space="preserve">2,54mm pitch, 1 rij 6 posities</t>
  </si>
  <si>
    <t xml:space="preserve">Pinheader 02x12</t>
  </si>
  <si>
    <t xml:space="preserve">Pinheader voor externe FB modules</t>
  </si>
  <si>
    <t xml:space="preserve">2,54mm pitch, 2 rijen 24 posities</t>
  </si>
  <si>
    <t xml:space="preserve">Pinheader 02x06</t>
  </si>
  <si>
    <t xml:space="preserve">Pinheader voor debug probe</t>
  </si>
  <si>
    <t xml:space="preserve">2,54mm pitch, 2 rijen 12 posities</t>
  </si>
  <si>
    <t xml:space="preserve">Pinheader 01x04</t>
  </si>
  <si>
    <t xml:space="preserve">Pinheader voor UART breakout,GPIO_input pinnen</t>
  </si>
  <si>
    <t xml:space="preserve">2,54mm pitch, 1 rij 4 posities</t>
  </si>
  <si>
    <t xml:space="preserve">Pinheader 01x03</t>
  </si>
  <si>
    <t xml:space="preserve">Pinheader voor connector noodstop intern</t>
  </si>
  <si>
    <t xml:space="preserve">2,54mm pitch, 1 rij 3 posities</t>
  </si>
  <si>
    <t xml:space="preserve">Pinheader 02x13</t>
  </si>
  <si>
    <t xml:space="preserve">Pinheader voor display shield</t>
  </si>
  <si>
    <t xml:space="preserve">2,54mm pitch, 2 rijen 26 posities</t>
  </si>
  <si>
    <t xml:space="preserve">Pinheader 02x08</t>
  </si>
  <si>
    <t xml:space="preserve">Pinheader voor knoppen en rotary encoder</t>
  </si>
  <si>
    <t xml:space="preserve">2,54mm pitch, 2 rijen 16 posities</t>
  </si>
  <si>
    <t xml:space="preserve">Pinheader 01x08</t>
  </si>
  <si>
    <t xml:space="preserve">Pinheader voor GPIO output pinnen</t>
  </si>
  <si>
    <t xml:space="preserve">2,54mm pitch, 1 rij 8 posities</t>
  </si>
  <si>
    <t xml:space="preserve">Chassis connector 3 pin</t>
  </si>
  <si>
    <t xml:space="preserve">Connector voor noodstop extern</t>
  </si>
  <si>
    <t xml:space="preserve">Chassis connector</t>
  </si>
  <si>
    <t xml:space="preserve">Bens Electronics</t>
  </si>
  <si>
    <t xml:space="preserve">FPC 40 Pin 0,5mm Pitch</t>
  </si>
  <si>
    <t xml:space="preserve">Flatflex connector voor LCD (LOS)</t>
  </si>
  <si>
    <t xml:space="preserve">0,5mm pitch, 40 pin</t>
  </si>
  <si>
    <t xml:space="preserve">DB9-Female connector</t>
  </si>
  <si>
    <t xml:space="preserve">Connector voor RS232</t>
  </si>
  <si>
    <t xml:space="preserve">9 pin female</t>
  </si>
  <si>
    <t xml:space="preserve">MicroSD Kaartslot</t>
  </si>
  <si>
    <t xml:space="preserve">Microsd kaart slot</t>
  </si>
  <si>
    <t xml:space="preserve">SMD</t>
  </si>
  <si>
    <t xml:space="preserve">DC laadconnector</t>
  </si>
  <si>
    <t xml:space="preserve">DC jack</t>
  </si>
  <si>
    <t xml:space="preserve">2.1mmx5.5mm</t>
  </si>
  <si>
    <t xml:space="preserve">Spoel 4,7uH</t>
  </si>
  <si>
    <t xml:space="preserve">Spoel voor dc/dc regulator (5V)</t>
  </si>
  <si>
    <t xml:space="preserve">4,7uH, SMD</t>
  </si>
  <si>
    <t xml:space="preserve">Spoel 3,3uH</t>
  </si>
  <si>
    <t xml:space="preserve">Spoel voor dc/dc regulator (3.3V)</t>
  </si>
  <si>
    <t xml:space="preserve">3,3uH SMD</t>
  </si>
  <si>
    <t xml:space="preserve">TPS56428RHLR</t>
  </si>
  <si>
    <t xml:space="preserve">dc/dc regulator ic (adj)</t>
  </si>
  <si>
    <t xml:space="preserve">Texas Instruments, SMD, </t>
  </si>
  <si>
    <t xml:space="preserve">BC817</t>
  </si>
  <si>
    <t xml:space="preserve">NPN transistor voor reset lijnen en noodstop</t>
  </si>
  <si>
    <t xml:space="preserve">IRFR9024N</t>
  </si>
  <si>
    <t xml:space="preserve">P-Ch mosfet voor noodstop</t>
  </si>
  <si>
    <t xml:space="preserve">Weerstand 1k</t>
  </si>
  <si>
    <t xml:space="preserve">Weerstand 1% Pullup/Pulldown</t>
  </si>
  <si>
    <t xml:space="preserve">1k, SMD</t>
  </si>
  <si>
    <t xml:space="preserve">Weerstand 22k</t>
  </si>
  <si>
    <t xml:space="preserve">22k, SMD</t>
  </si>
  <si>
    <t xml:space="preserve">Weerstand 10k</t>
  </si>
  <si>
    <t xml:space="preserve">10k, SMD</t>
  </si>
  <si>
    <t xml:space="preserve">Weerstand 100k</t>
  </si>
  <si>
    <t xml:space="preserve">100k, SMD</t>
  </si>
  <si>
    <t xml:space="preserve">Weerstand 91k</t>
  </si>
  <si>
    <t xml:space="preserve">Weerstand 1% feedback weerstand dc/dc</t>
  </si>
  <si>
    <t xml:space="preserve">91k, SMD</t>
  </si>
  <si>
    <t xml:space="preserve">Weerstand 43k</t>
  </si>
  <si>
    <t xml:space="preserve">43k, SMD</t>
  </si>
  <si>
    <t xml:space="preserve">Weerstand 20k</t>
  </si>
  <si>
    <t xml:space="preserve">20k, SMD</t>
  </si>
  <si>
    <t xml:space="preserve">Weerstand 220R</t>
  </si>
  <si>
    <t xml:space="preserve">Weerstand 1%</t>
  </si>
  <si>
    <t xml:space="preserve">220R, SMD</t>
  </si>
  <si>
    <t xml:space="preserve">SPST Drukknop</t>
  </si>
  <si>
    <t xml:space="preserve">Drukknop voor reset knop</t>
  </si>
  <si>
    <t xml:space="preserve">SMD, 5x5x6mm</t>
  </si>
  <si>
    <t xml:space="preserve">SPDT schuifschakelaar</t>
  </si>
  <si>
    <t xml:space="preserve">Aan/uit schuifschakelaar</t>
  </si>
  <si>
    <t xml:space="preserve">THT, 3 pin</t>
  </si>
  <si>
    <t xml:space="preserve">74HC595</t>
  </si>
  <si>
    <t xml:space="preserve">Schuifregister voor IO expansion</t>
  </si>
  <si>
    <t xml:space="preserve">SMD, 8-ch</t>
  </si>
  <si>
    <t xml:space="preserve">74AHC1G02</t>
  </si>
  <si>
    <t xml:space="preserve">NOR-gate voor IO-expanders</t>
  </si>
  <si>
    <t xml:space="preserve">SMD, 2 input single nor gate</t>
  </si>
  <si>
    <t xml:space="preserve">TCA9534</t>
  </si>
  <si>
    <t xml:space="preserve">IO expanders om het aantal leesbare pinnen uittebreiden</t>
  </si>
  <si>
    <t xml:space="preserve">74HC14</t>
  </si>
  <si>
    <t xml:space="preserve">Schmitt triggers voor debouncing en opschonen inputs</t>
  </si>
  <si>
    <t xml:space="preserve">SMD, 6-ch</t>
  </si>
  <si>
    <t xml:space="preserve">MAX3223</t>
  </si>
  <si>
    <t xml:space="preserve">RS232 level translator</t>
  </si>
  <si>
    <t xml:space="preserve">SMD, 2-ch</t>
  </si>
  <si>
    <t xml:space="preserve">Adapter 15V 1,6A</t>
  </si>
  <si>
    <t xml:space="preserve">Voedingsadapter voor opladen accu</t>
  </si>
  <si>
    <t xml:space="preserve">RS</t>
  </si>
  <si>
    <t xml:space="preserve">Subtotaal:</t>
  </si>
  <si>
    <t xml:space="preserve">Totaal: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</si>
</sst>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d/m/yyyy"/>
    <numFmt numFmtId="167" formatCode="_ &quot;€ &quot;* #,##0.00_ ;_ &quot;€ &quot;* \-#,##0.00_ ;_ &quot;€ &quot;* \-??_ ;_ @_ "/>
  </numFmts>
  <fonts count="12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b val="true"/>
      <u val="single"/>
      <sz val="8"/>
      <color rgb="FFFFFFFF"/>
      <name val="Verdana"/>
      <family val="2"/>
      <charset val="1"/>
    </font>
    <font>
      <i val="true"/>
      <sz val="8"/>
      <name val="Verdana"/>
      <family val="2"/>
      <charset val="1"/>
    </font>
    <font>
      <sz val="8"/>
      <color rgb="FF0000FF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8"/>
      <name val="Verdana"/>
      <family val="2"/>
      <charset val="1"/>
    </font>
    <font>
      <sz val="8"/>
      <color rgb="FFFFFFFF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  <fill>
      <patternFill patternType="solid">
        <fgColor rgb="FFFFFF99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hair">
        <color rgb="FFA6A6A6"/>
      </left>
      <right/>
      <top/>
      <bottom style="thin"/>
      <diagonal/>
    </border>
    <border diagonalUp="false" diagonalDown="false">
      <left/>
      <right style="hair">
        <color rgb="FFA6A6A6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>
        <color rgb="FFA6A6A6"/>
      </left>
      <right/>
      <top style="thin"/>
      <bottom style="thin"/>
      <diagonal/>
    </border>
    <border diagonalUp="false" diagonalDown="false">
      <left/>
      <right style="hair">
        <color rgb="FFA6A6A6"/>
      </right>
      <top style="thin"/>
      <bottom style="thin"/>
      <diagonal/>
    </border>
    <border diagonalUp="false" diagonalDown="false">
      <left style="hair">
        <color rgb="FF808080"/>
      </left>
      <right style="hair">
        <color rgb="FF808080"/>
      </right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thin"/>
      <bottom/>
      <diagonal/>
    </border>
    <border diagonalUp="false" diagonalDown="false">
      <left style="hair">
        <color rgb="FF808080"/>
      </left>
      <right/>
      <top style="thin"/>
      <bottom/>
      <diagonal/>
    </border>
    <border diagonalUp="false" diagonalDown="false">
      <left/>
      <right style="medium"/>
      <top style="hair">
        <color rgb="FFA6A6A6"/>
      </top>
      <bottom style="thin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l.mouser.com/ProductDetail/Espressif-Systems/ESP32-WROOM-32E-N16?qs=Li%252BoUPsLEnsC4cA%252BUYB2Bw%3D%3D" TargetMode="External"/><Relationship Id="rId2" Type="http://schemas.openxmlformats.org/officeDocument/2006/relationships/hyperlink" Target="https://nl.mouser.com/ProductDetail/KEMET/C0603C104K5RAC3121?qs=oBCMsStVSxe1EkGyoyETtg%3D%3D" TargetMode="External"/><Relationship Id="rId3" Type="http://schemas.openxmlformats.org/officeDocument/2006/relationships/hyperlink" Target="https://nl.mouser.com/ProductDetail/Samsung-Electro-Mechanics/CL10A105KA8NNNC?qs=hqM3L16%252BxldY%252BnK4KzDJVg%3D%3D" TargetMode="External"/><Relationship Id="rId4" Type="http://schemas.openxmlformats.org/officeDocument/2006/relationships/hyperlink" Target="https://nl.mouser.com/ProductDetail/Murata-Electronics/GRM188R61E225MA12D?qs=eeBpzGFlv%252B%252BtWxk%252ByELrhg%3D%3D" TargetMode="External"/><Relationship Id="rId5" Type="http://schemas.openxmlformats.org/officeDocument/2006/relationships/hyperlink" Target="https://nl.mouser.com/ProductDetail/Samsung-Electro-Mechanics/CL10A106KO8NQNC?qs=xZ%2FP%252Ba9zWqY%252BA5vKSHboXg%3D%3D" TargetMode="External"/><Relationship Id="rId6" Type="http://schemas.openxmlformats.org/officeDocument/2006/relationships/hyperlink" Target="https://nl.mouser.com/ProductDetail/Wurth-Elektronik/860020574012?qs=0KOYDY2FL28v%252BwMPwuAjGA%3D%3D" TargetMode="External"/><Relationship Id="rId7" Type="http://schemas.openxmlformats.org/officeDocument/2006/relationships/hyperlink" Target="https://nl.mouser.com/ProductDetail/Vishay-General-Semiconductor/VSSA310SHM3_A-H?qs=BZBei1rCqCCe%252BxKCqAyyiw%3D%3D" TargetMode="External"/><Relationship Id="rId8" Type="http://schemas.openxmlformats.org/officeDocument/2006/relationships/hyperlink" Target="https://nl.mouser.com/ProductDetail/onsemi-Fairchild/1N4148WS?qs=2%2FYqgE%252BHg%252BKBrKZlAsMLhw%3D%3D" TargetMode="External"/><Relationship Id="rId9" Type="http://schemas.openxmlformats.org/officeDocument/2006/relationships/hyperlink" Target="https://nl.mouser.com/ProductDetail/Amphenol-FCI/10129379-906002BLF?qs=0lQeLiL1qyajiejozaUUsw%3D%3D" TargetMode="External"/><Relationship Id="rId10" Type="http://schemas.openxmlformats.org/officeDocument/2006/relationships/hyperlink" Target="https://nl.mouser.com/ProductDetail/Amphenol-FCI/10129382-924002BLF?qs=0lQeLiL1qyZa%252Biwn4fa5JA%3D%3D" TargetMode="External"/><Relationship Id="rId11" Type="http://schemas.openxmlformats.org/officeDocument/2006/relationships/hyperlink" Target="https://nl.mouser.com/ProductDetail/Amphenol-FCI/10129383-912001ALF?qs=0lQeLiL1qyZD4F7peRNLhQ%3D%3D" TargetMode="External"/><Relationship Id="rId12" Type="http://schemas.openxmlformats.org/officeDocument/2006/relationships/hyperlink" Target="https://nl.mouser.com/ProductDetail/Amphenol-FCI/861400041LO1705LF?qs=7JiUwvV4mh6qwBpNV5AhhA%3D%3D" TargetMode="External"/><Relationship Id="rId13" Type="http://schemas.openxmlformats.org/officeDocument/2006/relationships/hyperlink" Target="https://nl.mouser.com/ProductDetail/Harwin/M20-9750346?qs=93uzuGORGqfLnvMZjyVXHw%3D%3D" TargetMode="External"/><Relationship Id="rId14" Type="http://schemas.openxmlformats.org/officeDocument/2006/relationships/hyperlink" Target="https://nl.mouser.com/ProductDetail/Harwin/M20-8761346?qs=Jph8NoUxIfWraWBJktVuhw%3D%3D" TargetMode="External"/><Relationship Id="rId15" Type="http://schemas.openxmlformats.org/officeDocument/2006/relationships/hyperlink" Target="https://nl.mouser.com/ProductDetail/Amphenol-FCI/10129383-916001ALF?qs=0lQeLiL1qyaDS0cHACa83g%3D%3D" TargetMode="External"/><Relationship Id="rId16" Type="http://schemas.openxmlformats.org/officeDocument/2006/relationships/hyperlink" Target="https://nl.mouser.com/ProductDetail/Amphenol-FCI/10129380-908001BLF?qs=0lQeLiL1qyYCjouC9rR1%252Bg%3D%3D" TargetMode="External"/><Relationship Id="rId17" Type="http://schemas.openxmlformats.org/officeDocument/2006/relationships/hyperlink" Target="https://nl.mouser.com/ProductDetail/Amphenol-FCI/62684-401100AHLF?qs=6gcroF09reXdRG%252BmgzzG%2FQ%3D%3D" TargetMode="External"/><Relationship Id="rId18" Type="http://schemas.openxmlformats.org/officeDocument/2006/relationships/hyperlink" Target="https://nl.mouser.com/ProductDetail/Amphenol-Commercial-Products/G17C0900132EU?qs=JZ%252BiKJYxjZWsw7teGjwdZQ%3D%3D" TargetMode="External"/><Relationship Id="rId19" Type="http://schemas.openxmlformats.org/officeDocument/2006/relationships/hyperlink" Target="https://nl.mouser.com/ProductDetail/GCT/MEM2051-00-195-00-A?qs=KUoIvG%2F9Ilat7yfJRNWXUQ%3D%3D" TargetMode="External"/><Relationship Id="rId20" Type="http://schemas.openxmlformats.org/officeDocument/2006/relationships/hyperlink" Target="https://nl.mouser.com/ProductDetail/Texas-Instruments/TPS56428RHLR?qs=So72BguRTJaataHJ4wQ6Jg%3D%3D" TargetMode="External"/><Relationship Id="rId21" Type="http://schemas.openxmlformats.org/officeDocument/2006/relationships/hyperlink" Target="https://nl.mouser.com/ProductDetail/Nexperia/BC817-25-QR?qs=sGAEpiMZZMv4z0HnGdrLjikbya4%2FJ9oPjU25N4SZOKbNdkFqT4q74A%3D%3D" TargetMode="External"/><Relationship Id="rId22" Type="http://schemas.openxmlformats.org/officeDocument/2006/relationships/hyperlink" Target="https://nl.mouser.com/ProductDetail/Infineon-IR/IRFR9024NTRPBF?qs=Z8%252BeY1k3TIJekAbEhgu%252Bew%3D%3D" TargetMode="External"/><Relationship Id="rId23" Type="http://schemas.openxmlformats.org/officeDocument/2006/relationships/hyperlink" Target="https://nl.mouser.com/ProductDetail/YAGEO/RC0603FR-071KL?qs=VU8sRB4EgwApHsk4rF%2F3zg%3D%3D" TargetMode="External"/><Relationship Id="rId24" Type="http://schemas.openxmlformats.org/officeDocument/2006/relationships/hyperlink" Target="https://nl.mouser.com/ProductDetail/YAGEO/RC0603FR-0722KL?qs=diQw95jMAeO86nsIZoklhA%3D%3D" TargetMode="External"/><Relationship Id="rId25" Type="http://schemas.openxmlformats.org/officeDocument/2006/relationships/hyperlink" Target="https://nl.mouser.com/ProductDetail/YAGEO/RC0603FR-0710KL?qs=grNVn54RoB%252B3GtjbJj3wJQ%3D%3D" TargetMode="External"/><Relationship Id="rId26" Type="http://schemas.openxmlformats.org/officeDocument/2006/relationships/hyperlink" Target="https://nl.mouser.com/ProductDetail/YAGEO/RC0603FR-07100KL?qs=e1ok2LiJcmaihem8Va5%2Fsw%3D%3D" TargetMode="External"/><Relationship Id="rId27" Type="http://schemas.openxmlformats.org/officeDocument/2006/relationships/hyperlink" Target="https://nl.mouser.com/ProductDetail/YAGEO/RC0603FR-0791KL?qs=EiqXWrxQq62Zxx9xQZom2g%3D%3D" TargetMode="External"/><Relationship Id="rId28" Type="http://schemas.openxmlformats.org/officeDocument/2006/relationships/hyperlink" Target="https://nl.mouser.com/ProductDetail/YAGEO/RC0603FR-0743KL?qs=gt6vzsuosg2GSuoT7107rQ%3D%3D" TargetMode="External"/><Relationship Id="rId29" Type="http://schemas.openxmlformats.org/officeDocument/2006/relationships/hyperlink" Target="https://nl.mouser.com/ProductDetail/YAGEO/RC0603FR-0720KL?qs=VU8sRB4EgwCsxfrjtEIKPQ%3D%3D" TargetMode="External"/><Relationship Id="rId30" Type="http://schemas.openxmlformats.org/officeDocument/2006/relationships/hyperlink" Target="https://nl.mouser.com/ProductDetail/YAGEO/RC0603FR-07220RL?qs=VU8sRB4EgwA1IyQ0vhXEEw%3D%3D" TargetMode="External"/><Relationship Id="rId31" Type="http://schemas.openxmlformats.org/officeDocument/2006/relationships/hyperlink" Target="https://nl.mouser.com/ProductDetail/Nexperia/74HC595D-Q100118?qs=1sbE9T7hb3auqb4IeRpHgw%3D%3D" TargetMode="External"/><Relationship Id="rId32" Type="http://schemas.openxmlformats.org/officeDocument/2006/relationships/hyperlink" Target="https://nl.mouser.com/ProductDetail/Texas-Instruments/SN74AHC1G02DRLR?qs=fSCvMSq5ISXCnUuW8%2FVI9g%3D%3D" TargetMode="External"/><Relationship Id="rId33" Type="http://schemas.openxmlformats.org/officeDocument/2006/relationships/hyperlink" Target="https://nl.mouser.com/ProductDetail/Texas-Instruments/TCA9534PWR?qs=asCBFxFfL1TClFTvNajg1Q%3D%3D" TargetMode="External"/><Relationship Id="rId34" Type="http://schemas.openxmlformats.org/officeDocument/2006/relationships/hyperlink" Target="https://nl.mouser.com/ProductDetail/Nexperia/74HC14D653?qs=sGAEpiMZZMutXGli8Ay4kE3wRMDwmh%2F%252Bl26aYECZhWw%3D" TargetMode="External"/><Relationship Id="rId35" Type="http://schemas.openxmlformats.org/officeDocument/2006/relationships/hyperlink" Target="https://nl.mouser.com/ProductDetail/Texas-Instruments/MAX3232IPWR?qs=q2XTDbzbm6BbCKEnjxJsdA%3D%3D" TargetMode="External"/><Relationship Id="rId36" Type="http://schemas.openxmlformats.org/officeDocument/2006/relationships/hyperlink" Target="https://nl.rs-online.com/web/p/ac-dc-adapters/175278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165"/>
  <sheetViews>
    <sheetView showFormulas="false" showGridLines="true" showRowColHeaders="true" showZeros="true" rightToLeft="false" tabSelected="true" showOutlineSymbols="true" defaultGridColor="true" view="normal" topLeftCell="D15" colorId="64" zoomScale="130" zoomScaleNormal="130" zoomScalePageLayoutView="100" workbookViewId="0">
      <selection pane="topLeft" activeCell="I38" activeCellId="0" sqref="I38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2" width="1"/>
    <col collapsed="false" customWidth="true" hidden="false" outlineLevel="0" max="3" min="3" style="1" width="39.69"/>
    <col collapsed="false" customWidth="true" hidden="false" outlineLevel="0" max="4" min="4" style="1" width="1"/>
    <col collapsed="false" customWidth="true" hidden="false" outlineLevel="0" max="5" min="5" style="1" width="46.25"/>
    <col collapsed="false" customWidth="true" hidden="false" outlineLevel="0" max="6" min="6" style="2" width="1"/>
    <col collapsed="false" customWidth="true" hidden="false" outlineLevel="0" max="7" min="7" style="1" width="22.62"/>
    <col collapsed="false" customWidth="true" hidden="false" outlineLevel="0" max="8" min="8" style="1" width="1"/>
    <col collapsed="false" customWidth="true" hidden="false" outlineLevel="0" max="9" min="9" style="1" width="20.31"/>
    <col collapsed="false" customWidth="true" hidden="false" outlineLevel="0" max="10" min="10" style="2" width="1"/>
    <col collapsed="false" customWidth="true" hidden="false" outlineLevel="0" max="11" min="11" style="1" width="10.64"/>
    <col collapsed="false" customWidth="true" hidden="false" outlineLevel="0" max="12" min="12" style="2" width="1"/>
    <col collapsed="false" customWidth="true" hidden="false" outlineLevel="0" max="13" min="13" style="1" width="28.5"/>
    <col collapsed="false" customWidth="true" hidden="false" outlineLevel="0" max="14" min="14" style="2" width="1"/>
    <col collapsed="false" customWidth="true" hidden="false" outlineLevel="0" max="15" min="15" style="1" width="10.64"/>
    <col collapsed="false" customWidth="true" hidden="false" outlineLevel="0" max="16" min="16" style="2" width="1"/>
    <col collapsed="false" customWidth="true" hidden="false" outlineLevel="0" max="17" min="17" style="3" width="10.64"/>
    <col collapsed="false" customWidth="false" hidden="false" outlineLevel="0" max="1024" min="18" style="1" width="8.5"/>
  </cols>
  <sheetData>
    <row r="1" customFormat="false" ht="9.75" hidden="false" customHeight="true" outlineLevel="0" collapsed="false">
      <c r="A1" s="4"/>
      <c r="B1" s="5"/>
      <c r="C1" s="6"/>
      <c r="D1" s="6"/>
      <c r="E1" s="6"/>
      <c r="F1" s="5"/>
      <c r="G1" s="6"/>
      <c r="H1" s="6"/>
      <c r="I1" s="6"/>
      <c r="J1" s="5"/>
      <c r="K1" s="6"/>
      <c r="L1" s="5"/>
      <c r="M1" s="6"/>
      <c r="N1" s="5"/>
      <c r="O1" s="6"/>
      <c r="P1" s="5"/>
      <c r="Q1" s="7"/>
      <c r="R1" s="2"/>
    </row>
    <row r="2" customFormat="false" ht="9.75" hidden="false" customHeight="true" outlineLevel="0" collapsed="false">
      <c r="A2" s="8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9"/>
    </row>
    <row r="3" customFormat="false" ht="9.75" hidden="false" customHeight="true" outlineLevel="0" collapsed="false">
      <c r="A3" s="8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9"/>
    </row>
    <row r="4" customFormat="false" ht="9.75" hidden="false" customHeight="true" outlineLevel="0" collapsed="false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9"/>
    </row>
    <row r="5" customFormat="false" ht="9.75" hidden="false" customHeight="true" outlineLevel="0" collapsed="false">
      <c r="A5" s="8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9"/>
    </row>
    <row r="6" customFormat="false" ht="9.75" hidden="false" customHeight="true" outlineLevel="0" collapsed="false">
      <c r="A6" s="8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9"/>
    </row>
    <row r="7" customFormat="false" ht="9.75" hidden="false" customHeight="true" outlineLevel="0" collapsed="false">
      <c r="A7" s="10" t="s">
        <v>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customFormat="false" ht="9.75" hidden="false" customHeight="true" outlineLevel="0" collapsed="false">
      <c r="A8" s="10" t="s">
        <v>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customFormat="false" ht="9.75" hidden="false" customHeight="true" outlineLevel="0" collapsed="false">
      <c r="A9" s="11" t="s">
        <v>2</v>
      </c>
      <c r="B9" s="12"/>
      <c r="C9" s="13" t="s">
        <v>3</v>
      </c>
      <c r="D9" s="14"/>
      <c r="E9" s="15"/>
      <c r="F9" s="12"/>
      <c r="G9" s="13"/>
      <c r="H9" s="13"/>
      <c r="I9" s="13"/>
      <c r="J9" s="16"/>
      <c r="K9" s="17" t="s">
        <v>4</v>
      </c>
      <c r="L9" s="18"/>
      <c r="M9" s="19" t="n">
        <v>43391</v>
      </c>
      <c r="N9" s="19"/>
      <c r="O9" s="19"/>
      <c r="P9" s="16"/>
      <c r="Q9" s="20"/>
    </row>
    <row r="10" customFormat="false" ht="9.75" hidden="false" customHeight="true" outlineLevel="0" collapsed="false">
      <c r="A10" s="11" t="s">
        <v>5</v>
      </c>
      <c r="B10" s="12"/>
      <c r="C10" s="14" t="s">
        <v>6</v>
      </c>
      <c r="D10" s="12"/>
      <c r="E10" s="21"/>
      <c r="F10" s="12"/>
      <c r="G10" s="22"/>
      <c r="H10" s="22"/>
      <c r="I10" s="22"/>
      <c r="J10" s="12"/>
      <c r="K10" s="21" t="s">
        <v>7</v>
      </c>
      <c r="L10" s="14"/>
      <c r="M10" s="23" t="s">
        <v>8</v>
      </c>
      <c r="N10" s="23"/>
      <c r="O10" s="23"/>
      <c r="P10" s="12"/>
      <c r="Q10" s="24"/>
    </row>
    <row r="11" customFormat="false" ht="4.5" hidden="false" customHeight="true" outlineLevel="0" collapsed="false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5"/>
      <c r="P11" s="25"/>
      <c r="Q11" s="24"/>
    </row>
    <row r="12" customFormat="false" ht="22.5" hidden="false" customHeight="true" outlineLevel="0" collapsed="false">
      <c r="A12" s="26" t="s">
        <v>9</v>
      </c>
      <c r="B12" s="27"/>
      <c r="C12" s="27" t="s">
        <v>10</v>
      </c>
      <c r="D12" s="28"/>
      <c r="E12" s="28" t="s">
        <v>11</v>
      </c>
      <c r="F12" s="27"/>
      <c r="G12" s="28" t="s">
        <v>12</v>
      </c>
      <c r="H12" s="28"/>
      <c r="I12" s="28" t="s">
        <v>13</v>
      </c>
      <c r="J12" s="27"/>
      <c r="K12" s="28" t="s">
        <v>14</v>
      </c>
      <c r="L12" s="27"/>
      <c r="M12" s="28" t="s">
        <v>15</v>
      </c>
      <c r="N12" s="27"/>
      <c r="O12" s="29" t="s">
        <v>16</v>
      </c>
      <c r="P12" s="30"/>
      <c r="Q12" s="31" t="s">
        <v>17</v>
      </c>
    </row>
    <row r="13" customFormat="false" ht="30" hidden="false" customHeight="true" outlineLevel="0" collapsed="false">
      <c r="A13" s="32" t="s">
        <v>18</v>
      </c>
      <c r="B13" s="33"/>
      <c r="C13" s="34" t="s">
        <v>19</v>
      </c>
      <c r="D13" s="34"/>
      <c r="E13" s="34" t="s">
        <v>20</v>
      </c>
      <c r="F13" s="35"/>
      <c r="G13" s="34" t="s">
        <v>21</v>
      </c>
      <c r="H13" s="34"/>
      <c r="I13" s="34" t="s">
        <v>22</v>
      </c>
      <c r="J13" s="35"/>
      <c r="K13" s="36" t="s">
        <v>23</v>
      </c>
      <c r="L13" s="33"/>
      <c r="M13" s="37" t="s">
        <v>24</v>
      </c>
      <c r="N13" s="33"/>
      <c r="O13" s="38" t="s">
        <v>25</v>
      </c>
      <c r="P13" s="39"/>
      <c r="Q13" s="40"/>
    </row>
    <row r="14" customFormat="false" ht="9.75" hidden="false" customHeight="true" outlineLevel="0" collapsed="false">
      <c r="A14" s="41" t="s">
        <v>26</v>
      </c>
      <c r="B14" s="12"/>
      <c r="C14" s="42" t="s">
        <v>27</v>
      </c>
      <c r="D14" s="12"/>
      <c r="E14" s="41" t="s">
        <v>28</v>
      </c>
      <c r="F14" s="12"/>
      <c r="G14" s="43" t="s">
        <v>29</v>
      </c>
      <c r="H14" s="43"/>
      <c r="I14" s="44" t="s">
        <v>29</v>
      </c>
      <c r="J14" s="12"/>
      <c r="K14" s="43" t="n">
        <v>1</v>
      </c>
      <c r="L14" s="12"/>
      <c r="M14" s="43"/>
      <c r="N14" s="12"/>
      <c r="O14" s="45" t="n">
        <v>3.3</v>
      </c>
      <c r="P14" s="25"/>
      <c r="Q14" s="46" t="n">
        <f aca="false">K14*O14</f>
        <v>3.3</v>
      </c>
    </row>
    <row r="15" customFormat="false" ht="9.75" hidden="false" customHeight="true" outlineLevel="0" collapsed="false">
      <c r="A15" s="47" t="s">
        <v>30</v>
      </c>
      <c r="B15" s="12"/>
      <c r="C15" s="48" t="s">
        <v>31</v>
      </c>
      <c r="D15" s="12"/>
      <c r="E15" s="47" t="s">
        <v>32</v>
      </c>
      <c r="F15" s="12"/>
      <c r="G15" s="49" t="s">
        <v>29</v>
      </c>
      <c r="H15" s="49"/>
      <c r="I15" s="50" t="s">
        <v>29</v>
      </c>
      <c r="J15" s="12"/>
      <c r="K15" s="49" t="n">
        <v>14</v>
      </c>
      <c r="L15" s="12"/>
      <c r="M15" s="49"/>
      <c r="N15" s="12"/>
      <c r="O15" s="45" t="n">
        <v>0.13</v>
      </c>
      <c r="P15" s="25"/>
      <c r="Q15" s="46" t="n">
        <f aca="false">K15*O15</f>
        <v>1.82</v>
      </c>
    </row>
    <row r="16" customFormat="false" ht="9.75" hidden="false" customHeight="true" outlineLevel="0" collapsed="false">
      <c r="A16" s="47" t="s">
        <v>33</v>
      </c>
      <c r="B16" s="12"/>
      <c r="C16" s="48" t="s">
        <v>34</v>
      </c>
      <c r="D16" s="12"/>
      <c r="E16" s="47" t="s">
        <v>35</v>
      </c>
      <c r="F16" s="12"/>
      <c r="G16" s="49" t="s">
        <v>29</v>
      </c>
      <c r="H16" s="49"/>
      <c r="I16" s="50" t="s">
        <v>29</v>
      </c>
      <c r="J16" s="12"/>
      <c r="K16" s="49" t="n">
        <v>3</v>
      </c>
      <c r="L16" s="12"/>
      <c r="M16" s="49"/>
      <c r="N16" s="12"/>
      <c r="O16" s="45" t="n">
        <v>0.1</v>
      </c>
      <c r="P16" s="25"/>
      <c r="Q16" s="46" t="n">
        <f aca="false">K16*O16</f>
        <v>0.3</v>
      </c>
    </row>
    <row r="17" customFormat="false" ht="9.75" hidden="false" customHeight="true" outlineLevel="0" collapsed="false">
      <c r="A17" s="47" t="s">
        <v>36</v>
      </c>
      <c r="B17" s="12"/>
      <c r="C17" s="48" t="s">
        <v>31</v>
      </c>
      <c r="D17" s="12"/>
      <c r="E17" s="47" t="s">
        <v>37</v>
      </c>
      <c r="F17" s="12"/>
      <c r="G17" s="49" t="s">
        <v>29</v>
      </c>
      <c r="H17" s="49"/>
      <c r="I17" s="50" t="s">
        <v>29</v>
      </c>
      <c r="J17" s="12"/>
      <c r="K17" s="49" t="n">
        <v>2</v>
      </c>
      <c r="L17" s="12"/>
      <c r="M17" s="49"/>
      <c r="N17" s="12"/>
      <c r="O17" s="45" t="n">
        <v>0.13</v>
      </c>
      <c r="P17" s="25"/>
      <c r="Q17" s="46" t="n">
        <f aca="false">K17*O17</f>
        <v>0.26</v>
      </c>
    </row>
    <row r="18" customFormat="false" ht="9.75" hidden="false" customHeight="true" outlineLevel="0" collapsed="false">
      <c r="A18" s="47" t="s">
        <v>38</v>
      </c>
      <c r="B18" s="12"/>
      <c r="C18" s="48" t="s">
        <v>39</v>
      </c>
      <c r="D18" s="12"/>
      <c r="E18" s="47" t="s">
        <v>40</v>
      </c>
      <c r="F18" s="12"/>
      <c r="G18" s="49" t="s">
        <v>29</v>
      </c>
      <c r="H18" s="49"/>
      <c r="I18" s="50" t="s">
        <v>29</v>
      </c>
      <c r="J18" s="12"/>
      <c r="K18" s="49" t="n">
        <v>2</v>
      </c>
      <c r="L18" s="12"/>
      <c r="M18" s="49"/>
      <c r="N18" s="12"/>
      <c r="O18" s="45" t="n">
        <v>0.28</v>
      </c>
      <c r="P18" s="25"/>
      <c r="Q18" s="46" t="n">
        <f aca="false">K18*O18</f>
        <v>0.56</v>
      </c>
    </row>
    <row r="19" customFormat="false" ht="9.75" hidden="false" customHeight="true" outlineLevel="0" collapsed="false">
      <c r="A19" s="47" t="s">
        <v>41</v>
      </c>
      <c r="B19" s="12"/>
      <c r="C19" s="48" t="s">
        <v>42</v>
      </c>
      <c r="D19" s="12"/>
      <c r="E19" s="47" t="s">
        <v>43</v>
      </c>
      <c r="F19" s="12"/>
      <c r="G19" s="49" t="s">
        <v>29</v>
      </c>
      <c r="H19" s="49"/>
      <c r="I19" s="50" t="s">
        <v>29</v>
      </c>
      <c r="J19" s="12"/>
      <c r="K19" s="49" t="n">
        <v>1</v>
      </c>
      <c r="L19" s="12"/>
      <c r="M19" s="49"/>
      <c r="N19" s="12"/>
      <c r="O19" s="45" t="n">
        <v>0.3</v>
      </c>
      <c r="P19" s="25"/>
      <c r="Q19" s="46" t="n">
        <f aca="false">K19*O19</f>
        <v>0.3</v>
      </c>
    </row>
    <row r="20" customFormat="false" ht="9.75" hidden="false" customHeight="true" outlineLevel="0" collapsed="false">
      <c r="A20" s="47" t="s">
        <v>44</v>
      </c>
      <c r="B20" s="12"/>
      <c r="C20" s="48" t="s">
        <v>45</v>
      </c>
      <c r="D20" s="12"/>
      <c r="E20" s="47" t="s">
        <v>46</v>
      </c>
      <c r="F20" s="12"/>
      <c r="G20" s="49" t="s">
        <v>29</v>
      </c>
      <c r="H20" s="49"/>
      <c r="I20" s="50" t="s">
        <v>29</v>
      </c>
      <c r="J20" s="12"/>
      <c r="K20" s="49" t="n">
        <v>1</v>
      </c>
      <c r="L20" s="12"/>
      <c r="M20" s="49"/>
      <c r="N20" s="12"/>
      <c r="O20" s="45" t="n">
        <v>0.38</v>
      </c>
      <c r="P20" s="25"/>
      <c r="Q20" s="46" t="n">
        <f aca="false">K20*O20</f>
        <v>0.38</v>
      </c>
    </row>
    <row r="21" customFormat="false" ht="9.75" hidden="false" customHeight="true" outlineLevel="0" collapsed="false">
      <c r="A21" s="47" t="s">
        <v>47</v>
      </c>
      <c r="B21" s="12"/>
      <c r="C21" s="48" t="s">
        <v>48</v>
      </c>
      <c r="D21" s="12"/>
      <c r="E21" s="47" t="s">
        <v>49</v>
      </c>
      <c r="F21" s="12"/>
      <c r="G21" s="49" t="s">
        <v>29</v>
      </c>
      <c r="H21" s="49"/>
      <c r="I21" s="50" t="s">
        <v>29</v>
      </c>
      <c r="J21" s="12"/>
      <c r="K21" s="49" t="n">
        <v>1</v>
      </c>
      <c r="L21" s="12"/>
      <c r="M21" s="49"/>
      <c r="N21" s="12"/>
      <c r="O21" s="45" t="n">
        <v>0.2</v>
      </c>
      <c r="P21" s="25"/>
      <c r="Q21" s="46" t="n">
        <f aca="false">K21*O21</f>
        <v>0.2</v>
      </c>
    </row>
    <row r="22" customFormat="false" ht="9.75" hidden="false" customHeight="true" outlineLevel="0" collapsed="false">
      <c r="A22" s="47" t="s">
        <v>50</v>
      </c>
      <c r="B22" s="12"/>
      <c r="C22" s="48" t="s">
        <v>51</v>
      </c>
      <c r="D22" s="12"/>
      <c r="E22" s="47" t="s">
        <v>52</v>
      </c>
      <c r="F22" s="12"/>
      <c r="G22" s="49"/>
      <c r="H22" s="49"/>
      <c r="I22" s="49"/>
      <c r="J22" s="12"/>
      <c r="K22" s="49" t="n">
        <v>1</v>
      </c>
      <c r="L22" s="12"/>
      <c r="M22" s="49"/>
      <c r="N22" s="12"/>
      <c r="O22" s="45"/>
      <c r="P22" s="25"/>
      <c r="Q22" s="46" t="n">
        <f aca="false">K22*O22</f>
        <v>0</v>
      </c>
    </row>
    <row r="23" customFormat="false" ht="9.75" hidden="false" customHeight="true" outlineLevel="0" collapsed="false">
      <c r="A23" s="47" t="s">
        <v>53</v>
      </c>
      <c r="B23" s="12"/>
      <c r="C23" s="48" t="s">
        <v>54</v>
      </c>
      <c r="D23" s="12"/>
      <c r="E23" s="47" t="s">
        <v>55</v>
      </c>
      <c r="F23" s="12"/>
      <c r="G23" s="49" t="s">
        <v>29</v>
      </c>
      <c r="H23" s="49"/>
      <c r="I23" s="50" t="s">
        <v>29</v>
      </c>
      <c r="J23" s="12"/>
      <c r="K23" s="49" t="n">
        <v>1</v>
      </c>
      <c r="L23" s="12"/>
      <c r="M23" s="49"/>
      <c r="N23" s="12"/>
      <c r="O23" s="45" t="n">
        <v>0.21</v>
      </c>
      <c r="P23" s="25"/>
      <c r="Q23" s="46" t="n">
        <f aca="false">K23*O23</f>
        <v>0.21</v>
      </c>
    </row>
    <row r="24" customFormat="false" ht="9.75" hidden="false" customHeight="true" outlineLevel="0" collapsed="false">
      <c r="A24" s="47" t="s">
        <v>56</v>
      </c>
      <c r="B24" s="12"/>
      <c r="C24" s="48" t="s">
        <v>57</v>
      </c>
      <c r="D24" s="12"/>
      <c r="E24" s="47" t="s">
        <v>58</v>
      </c>
      <c r="F24" s="12"/>
      <c r="G24" s="49" t="s">
        <v>29</v>
      </c>
      <c r="H24" s="49"/>
      <c r="I24" s="50" t="s">
        <v>29</v>
      </c>
      <c r="J24" s="12"/>
      <c r="K24" s="49" t="n">
        <v>2</v>
      </c>
      <c r="L24" s="12"/>
      <c r="M24" s="49"/>
      <c r="N24" s="12"/>
      <c r="O24" s="45" t="n">
        <v>0.63</v>
      </c>
      <c r="P24" s="25"/>
      <c r="Q24" s="46" t="n">
        <f aca="false">K24*O24</f>
        <v>1.26</v>
      </c>
    </row>
    <row r="25" customFormat="false" ht="9.75" hidden="false" customHeight="true" outlineLevel="0" collapsed="false">
      <c r="A25" s="47" t="s">
        <v>59</v>
      </c>
      <c r="B25" s="12"/>
      <c r="C25" s="48" t="s">
        <v>60</v>
      </c>
      <c r="D25" s="12"/>
      <c r="E25" s="47" t="s">
        <v>61</v>
      </c>
      <c r="F25" s="12"/>
      <c r="G25" s="49" t="s">
        <v>29</v>
      </c>
      <c r="H25" s="49"/>
      <c r="I25" s="50" t="s">
        <v>29</v>
      </c>
      <c r="J25" s="12"/>
      <c r="K25" s="49" t="n">
        <v>1</v>
      </c>
      <c r="L25" s="12"/>
      <c r="M25" s="49"/>
      <c r="N25" s="12"/>
      <c r="O25" s="45" t="n">
        <v>0.44</v>
      </c>
      <c r="P25" s="25"/>
      <c r="Q25" s="46" t="n">
        <f aca="false">K25*O25</f>
        <v>0.44</v>
      </c>
    </row>
    <row r="26" customFormat="false" ht="12.65" hidden="false" customHeight="true" outlineLevel="0" collapsed="false">
      <c r="A26" s="47" t="s">
        <v>62</v>
      </c>
      <c r="B26" s="12"/>
      <c r="C26" s="48" t="s">
        <v>63</v>
      </c>
      <c r="D26" s="12"/>
      <c r="E26" s="47" t="s">
        <v>64</v>
      </c>
      <c r="F26" s="12"/>
      <c r="G26" s="49" t="s">
        <v>29</v>
      </c>
      <c r="H26" s="49"/>
      <c r="I26" s="50" t="s">
        <v>29</v>
      </c>
      <c r="J26" s="12"/>
      <c r="K26" s="49" t="n">
        <v>2</v>
      </c>
      <c r="L26" s="12"/>
      <c r="M26" s="49"/>
      <c r="N26" s="12"/>
      <c r="O26" s="45" t="n">
        <v>0.14</v>
      </c>
      <c r="P26" s="25"/>
      <c r="Q26" s="46" t="n">
        <f aca="false">K26*O26</f>
        <v>0.28</v>
      </c>
    </row>
    <row r="27" customFormat="false" ht="12.65" hidden="false" customHeight="true" outlineLevel="0" collapsed="false">
      <c r="A27" s="47" t="s">
        <v>65</v>
      </c>
      <c r="B27" s="12"/>
      <c r="C27" s="48" t="s">
        <v>66</v>
      </c>
      <c r="D27" s="12"/>
      <c r="E27" s="47" t="s">
        <v>67</v>
      </c>
      <c r="F27" s="12"/>
      <c r="G27" s="49" t="s">
        <v>29</v>
      </c>
      <c r="H27" s="49"/>
      <c r="I27" s="50" t="s">
        <v>29</v>
      </c>
      <c r="J27" s="12"/>
      <c r="K27" s="49" t="n">
        <v>1</v>
      </c>
      <c r="L27" s="12"/>
      <c r="M27" s="49"/>
      <c r="N27" s="12"/>
      <c r="O27" s="45" t="n">
        <v>0.17</v>
      </c>
      <c r="P27" s="25"/>
      <c r="Q27" s="46" t="n">
        <f aca="false">K27*O27</f>
        <v>0.17</v>
      </c>
    </row>
    <row r="28" customFormat="false" ht="12.65" hidden="false" customHeight="true" outlineLevel="0" collapsed="false">
      <c r="A28" s="47" t="s">
        <v>68</v>
      </c>
      <c r="B28" s="12"/>
      <c r="C28" s="48" t="s">
        <v>69</v>
      </c>
      <c r="D28" s="12"/>
      <c r="E28" s="47" t="s">
        <v>70</v>
      </c>
      <c r="F28" s="12"/>
      <c r="G28" s="49" t="s">
        <v>29</v>
      </c>
      <c r="H28" s="49"/>
      <c r="I28" s="50" t="s">
        <v>29</v>
      </c>
      <c r="J28" s="12"/>
      <c r="K28" s="49" t="n">
        <v>1</v>
      </c>
      <c r="L28" s="12"/>
      <c r="M28" s="49"/>
      <c r="N28" s="12"/>
      <c r="O28" s="45" t="n">
        <v>1.38</v>
      </c>
      <c r="P28" s="25"/>
      <c r="Q28" s="46" t="n">
        <f aca="false">K28*O28</f>
        <v>1.38</v>
      </c>
    </row>
    <row r="29" customFormat="false" ht="12.65" hidden="false" customHeight="true" outlineLevel="0" collapsed="false">
      <c r="A29" s="47" t="s">
        <v>71</v>
      </c>
      <c r="B29" s="12"/>
      <c r="C29" s="48" t="s">
        <v>72</v>
      </c>
      <c r="D29" s="12"/>
      <c r="E29" s="47" t="s">
        <v>73</v>
      </c>
      <c r="F29" s="12"/>
      <c r="G29" s="49" t="s">
        <v>29</v>
      </c>
      <c r="H29" s="49"/>
      <c r="I29" s="50" t="s">
        <v>29</v>
      </c>
      <c r="J29" s="12"/>
      <c r="K29" s="49" t="n">
        <v>1</v>
      </c>
      <c r="L29" s="12"/>
      <c r="M29" s="49"/>
      <c r="N29" s="12"/>
      <c r="O29" s="45" t="n">
        <v>0.52</v>
      </c>
      <c r="P29" s="25"/>
      <c r="Q29" s="46" t="n">
        <f aca="false">K29*O29</f>
        <v>0.52</v>
      </c>
    </row>
    <row r="30" customFormat="false" ht="12.65" hidden="false" customHeight="true" outlineLevel="0" collapsed="false">
      <c r="A30" s="47" t="s">
        <v>74</v>
      </c>
      <c r="B30" s="12"/>
      <c r="C30" s="48" t="s">
        <v>75</v>
      </c>
      <c r="D30" s="12"/>
      <c r="E30" s="47" t="s">
        <v>76</v>
      </c>
      <c r="F30" s="12"/>
      <c r="G30" s="49" t="s">
        <v>29</v>
      </c>
      <c r="H30" s="49"/>
      <c r="I30" s="50" t="s">
        <v>29</v>
      </c>
      <c r="J30" s="12"/>
      <c r="K30" s="49" t="n">
        <v>1</v>
      </c>
      <c r="L30" s="12"/>
      <c r="M30" s="49"/>
      <c r="N30" s="12"/>
      <c r="O30" s="45" t="n">
        <v>0.27</v>
      </c>
      <c r="P30" s="25"/>
      <c r="Q30" s="46" t="n">
        <f aca="false">K30*O30</f>
        <v>0.27</v>
      </c>
    </row>
    <row r="31" customFormat="false" ht="12.65" hidden="false" customHeight="true" outlineLevel="0" collapsed="false">
      <c r="A31" s="47" t="s">
        <v>77</v>
      </c>
      <c r="B31" s="12"/>
      <c r="C31" s="48" t="s">
        <v>78</v>
      </c>
      <c r="D31" s="12"/>
      <c r="E31" s="47" t="s">
        <v>79</v>
      </c>
      <c r="F31" s="12"/>
      <c r="G31" s="49" t="s">
        <v>80</v>
      </c>
      <c r="H31" s="49"/>
      <c r="I31" s="49"/>
      <c r="J31" s="12"/>
      <c r="K31" s="49" t="n">
        <v>1</v>
      </c>
      <c r="L31" s="12"/>
      <c r="M31" s="49"/>
      <c r="N31" s="12"/>
      <c r="O31" s="45"/>
      <c r="P31" s="25"/>
      <c r="Q31" s="46" t="n">
        <f aca="false">K31*O31</f>
        <v>0</v>
      </c>
    </row>
    <row r="32" customFormat="false" ht="9.75" hidden="false" customHeight="true" outlineLevel="0" collapsed="false">
      <c r="A32" s="47" t="s">
        <v>81</v>
      </c>
      <c r="B32" s="12"/>
      <c r="C32" s="48" t="s">
        <v>82</v>
      </c>
      <c r="D32" s="12"/>
      <c r="E32" s="47" t="s">
        <v>83</v>
      </c>
      <c r="F32" s="12"/>
      <c r="G32" s="49" t="s">
        <v>29</v>
      </c>
      <c r="H32" s="49"/>
      <c r="I32" s="50" t="s">
        <v>29</v>
      </c>
      <c r="J32" s="12"/>
      <c r="K32" s="49" t="n">
        <v>1</v>
      </c>
      <c r="L32" s="12"/>
      <c r="M32" s="49"/>
      <c r="N32" s="12"/>
      <c r="O32" s="45" t="n">
        <v>0.66</v>
      </c>
      <c r="P32" s="25"/>
      <c r="Q32" s="46" t="n">
        <f aca="false">K32*O32</f>
        <v>0.66</v>
      </c>
    </row>
    <row r="33" customFormat="false" ht="9.75" hidden="false" customHeight="true" outlineLevel="0" collapsed="false">
      <c r="A33" s="47" t="s">
        <v>84</v>
      </c>
      <c r="B33" s="12"/>
      <c r="C33" s="48" t="s">
        <v>85</v>
      </c>
      <c r="D33" s="12"/>
      <c r="E33" s="47" t="s">
        <v>86</v>
      </c>
      <c r="F33" s="12"/>
      <c r="G33" s="49" t="s">
        <v>29</v>
      </c>
      <c r="H33" s="49"/>
      <c r="I33" s="50" t="s">
        <v>29</v>
      </c>
      <c r="J33" s="12"/>
      <c r="K33" s="49" t="n">
        <v>1</v>
      </c>
      <c r="L33" s="12"/>
      <c r="M33" s="49"/>
      <c r="N33" s="12"/>
      <c r="O33" s="45" t="n">
        <v>1.05</v>
      </c>
      <c r="P33" s="25"/>
      <c r="Q33" s="46" t="n">
        <f aca="false">K33*O33</f>
        <v>1.05</v>
      </c>
    </row>
    <row r="34" customFormat="false" ht="9.75" hidden="false" customHeight="true" outlineLevel="0" collapsed="false">
      <c r="A34" s="47" t="s">
        <v>87</v>
      </c>
      <c r="B34" s="12"/>
      <c r="C34" s="48" t="s">
        <v>88</v>
      </c>
      <c r="D34" s="12"/>
      <c r="E34" s="47" t="s">
        <v>89</v>
      </c>
      <c r="F34" s="12"/>
      <c r="G34" s="49" t="s">
        <v>29</v>
      </c>
      <c r="H34" s="49"/>
      <c r="I34" s="50" t="s">
        <v>29</v>
      </c>
      <c r="J34" s="12"/>
      <c r="K34" s="49" t="n">
        <v>1</v>
      </c>
      <c r="L34" s="12"/>
      <c r="M34" s="49"/>
      <c r="N34" s="12"/>
      <c r="O34" s="45" t="n">
        <v>1.2</v>
      </c>
      <c r="P34" s="25"/>
      <c r="Q34" s="46" t="n">
        <f aca="false">K34*O34</f>
        <v>1.2</v>
      </c>
    </row>
    <row r="35" customFormat="false" ht="9.75" hidden="false" customHeight="true" outlineLevel="0" collapsed="false">
      <c r="A35" s="47" t="s">
        <v>90</v>
      </c>
      <c r="B35" s="12"/>
      <c r="C35" s="48" t="s">
        <v>91</v>
      </c>
      <c r="D35" s="12"/>
      <c r="E35" s="47" t="s">
        <v>92</v>
      </c>
      <c r="F35" s="12"/>
      <c r="G35" s="49" t="s">
        <v>29</v>
      </c>
      <c r="H35" s="49"/>
      <c r="I35" s="49"/>
      <c r="J35" s="12"/>
      <c r="K35" s="49" t="n">
        <v>1</v>
      </c>
      <c r="L35" s="12"/>
      <c r="M35" s="49"/>
      <c r="N35" s="12"/>
      <c r="O35" s="45"/>
      <c r="P35" s="25"/>
      <c r="Q35" s="46" t="n">
        <f aca="false">K35*O35</f>
        <v>0</v>
      </c>
    </row>
    <row r="36" customFormat="false" ht="9.75" hidden="false" customHeight="true" outlineLevel="0" collapsed="false">
      <c r="A36" s="47" t="s">
        <v>93</v>
      </c>
      <c r="B36" s="12"/>
      <c r="C36" s="48" t="s">
        <v>94</v>
      </c>
      <c r="D36" s="12"/>
      <c r="E36" s="47" t="s">
        <v>95</v>
      </c>
      <c r="F36" s="12"/>
      <c r="G36" s="49" t="s">
        <v>29</v>
      </c>
      <c r="H36" s="49"/>
      <c r="I36" s="49"/>
      <c r="J36" s="12"/>
      <c r="K36" s="49" t="n">
        <v>1</v>
      </c>
      <c r="L36" s="12"/>
      <c r="M36" s="49"/>
      <c r="N36" s="12"/>
      <c r="O36" s="45"/>
      <c r="P36" s="25"/>
      <c r="Q36" s="46" t="n">
        <f aca="false">K36*O36</f>
        <v>0</v>
      </c>
    </row>
    <row r="37" customFormat="false" ht="9.75" hidden="false" customHeight="true" outlineLevel="0" collapsed="false">
      <c r="A37" s="47" t="s">
        <v>96</v>
      </c>
      <c r="B37" s="12"/>
      <c r="C37" s="48" t="s">
        <v>97</v>
      </c>
      <c r="D37" s="12"/>
      <c r="E37" s="47" t="s">
        <v>98</v>
      </c>
      <c r="F37" s="12"/>
      <c r="G37" s="49" t="s">
        <v>29</v>
      </c>
      <c r="H37" s="49"/>
      <c r="I37" s="49"/>
      <c r="J37" s="12"/>
      <c r="K37" s="49" t="n">
        <v>1</v>
      </c>
      <c r="L37" s="12"/>
      <c r="M37" s="49"/>
      <c r="N37" s="12"/>
      <c r="O37" s="45"/>
      <c r="P37" s="25"/>
      <c r="Q37" s="46" t="n">
        <f aca="false">K37*O37</f>
        <v>0</v>
      </c>
    </row>
    <row r="38" customFormat="false" ht="9.75" hidden="false" customHeight="true" outlineLevel="0" collapsed="false">
      <c r="A38" s="47" t="s">
        <v>99</v>
      </c>
      <c r="B38" s="12"/>
      <c r="C38" s="48" t="s">
        <v>100</v>
      </c>
      <c r="D38" s="12"/>
      <c r="E38" s="47" t="s">
        <v>101</v>
      </c>
      <c r="F38" s="12"/>
      <c r="G38" s="49" t="s">
        <v>29</v>
      </c>
      <c r="H38" s="49"/>
      <c r="I38" s="50" t="s">
        <v>29</v>
      </c>
      <c r="J38" s="12"/>
      <c r="K38" s="49" t="n">
        <v>2</v>
      </c>
      <c r="L38" s="12"/>
      <c r="M38" s="49"/>
      <c r="N38" s="12"/>
      <c r="O38" s="45" t="n">
        <v>1.63</v>
      </c>
      <c r="P38" s="25"/>
      <c r="Q38" s="46" t="n">
        <f aca="false">K38*O38</f>
        <v>3.26</v>
      </c>
    </row>
    <row r="39" customFormat="false" ht="9.75" hidden="false" customHeight="true" outlineLevel="0" collapsed="false">
      <c r="A39" s="47" t="s">
        <v>102</v>
      </c>
      <c r="B39" s="12"/>
      <c r="C39" s="48" t="s">
        <v>103</v>
      </c>
      <c r="D39" s="12"/>
      <c r="E39" s="47" t="s">
        <v>89</v>
      </c>
      <c r="F39" s="12"/>
      <c r="G39" s="49" t="s">
        <v>29</v>
      </c>
      <c r="H39" s="49"/>
      <c r="I39" s="50" t="s">
        <v>29</v>
      </c>
      <c r="J39" s="12"/>
      <c r="K39" s="49" t="n">
        <v>3</v>
      </c>
      <c r="L39" s="12"/>
      <c r="M39" s="49"/>
      <c r="N39" s="12"/>
      <c r="O39" s="45" t="n">
        <v>0.17</v>
      </c>
      <c r="P39" s="25"/>
      <c r="Q39" s="46" t="n">
        <f aca="false">K39*O39</f>
        <v>0.51</v>
      </c>
    </row>
    <row r="40" customFormat="false" ht="9.75" hidden="false" customHeight="true" outlineLevel="0" collapsed="false">
      <c r="A40" s="47" t="s">
        <v>104</v>
      </c>
      <c r="B40" s="12"/>
      <c r="C40" s="48" t="s">
        <v>105</v>
      </c>
      <c r="D40" s="12"/>
      <c r="E40" s="47" t="s">
        <v>89</v>
      </c>
      <c r="F40" s="12"/>
      <c r="G40" s="49" t="s">
        <v>29</v>
      </c>
      <c r="H40" s="49"/>
      <c r="I40" s="50" t="s">
        <v>29</v>
      </c>
      <c r="J40" s="12"/>
      <c r="K40" s="49" t="n">
        <v>3</v>
      </c>
      <c r="L40" s="12"/>
      <c r="M40" s="49"/>
      <c r="N40" s="12"/>
      <c r="O40" s="45" t="n">
        <v>1.04</v>
      </c>
      <c r="P40" s="25"/>
      <c r="Q40" s="46" t="n">
        <f aca="false">K40*O40</f>
        <v>3.12</v>
      </c>
    </row>
    <row r="41" customFormat="false" ht="9.75" hidden="false" customHeight="true" outlineLevel="0" collapsed="false">
      <c r="A41" s="47" t="s">
        <v>106</v>
      </c>
      <c r="B41" s="12"/>
      <c r="C41" s="48" t="s">
        <v>107</v>
      </c>
      <c r="D41" s="12"/>
      <c r="E41" s="47" t="s">
        <v>108</v>
      </c>
      <c r="F41" s="12"/>
      <c r="G41" s="49" t="s">
        <v>29</v>
      </c>
      <c r="H41" s="49"/>
      <c r="I41" s="50" t="s">
        <v>29</v>
      </c>
      <c r="J41" s="12"/>
      <c r="K41" s="49" t="n">
        <v>3</v>
      </c>
      <c r="L41" s="12"/>
      <c r="M41" s="49"/>
      <c r="N41" s="12"/>
      <c r="O41" s="45" t="n">
        <v>0.1</v>
      </c>
      <c r="P41" s="25"/>
      <c r="Q41" s="46" t="n">
        <f aca="false">K41*O41</f>
        <v>0.3</v>
      </c>
    </row>
    <row r="42" customFormat="false" ht="9.75" hidden="false" customHeight="true" outlineLevel="0" collapsed="false">
      <c r="A42" s="47" t="s">
        <v>109</v>
      </c>
      <c r="B42" s="12"/>
      <c r="C42" s="48" t="s">
        <v>107</v>
      </c>
      <c r="D42" s="12"/>
      <c r="E42" s="47" t="s">
        <v>110</v>
      </c>
      <c r="F42" s="12"/>
      <c r="G42" s="49" t="s">
        <v>29</v>
      </c>
      <c r="H42" s="49"/>
      <c r="I42" s="50" t="s">
        <v>29</v>
      </c>
      <c r="J42" s="12"/>
      <c r="K42" s="49" t="n">
        <v>18</v>
      </c>
      <c r="L42" s="12"/>
      <c r="M42" s="49"/>
      <c r="N42" s="12"/>
      <c r="O42" s="45" t="n">
        <v>0.1</v>
      </c>
      <c r="P42" s="25"/>
      <c r="Q42" s="46" t="n">
        <f aca="false">K42*O42</f>
        <v>1.8</v>
      </c>
    </row>
    <row r="43" customFormat="false" ht="9.75" hidden="false" customHeight="true" outlineLevel="0" collapsed="false">
      <c r="A43" s="47" t="s">
        <v>111</v>
      </c>
      <c r="B43" s="12"/>
      <c r="C43" s="48" t="s">
        <v>107</v>
      </c>
      <c r="D43" s="12"/>
      <c r="E43" s="47" t="s">
        <v>112</v>
      </c>
      <c r="F43" s="12"/>
      <c r="G43" s="49" t="s">
        <v>29</v>
      </c>
      <c r="H43" s="49"/>
      <c r="I43" s="50" t="s">
        <v>29</v>
      </c>
      <c r="J43" s="12"/>
      <c r="K43" s="49" t="n">
        <v>5</v>
      </c>
      <c r="L43" s="12"/>
      <c r="M43" s="49"/>
      <c r="N43" s="12"/>
      <c r="O43" s="45" t="n">
        <v>0.1</v>
      </c>
      <c r="P43" s="25"/>
      <c r="Q43" s="46" t="n">
        <f aca="false">K43*O43</f>
        <v>0.5</v>
      </c>
    </row>
    <row r="44" customFormat="false" ht="9.75" hidden="false" customHeight="true" outlineLevel="0" collapsed="false">
      <c r="A44" s="47" t="s">
        <v>113</v>
      </c>
      <c r="B44" s="12"/>
      <c r="C44" s="48" t="s">
        <v>107</v>
      </c>
      <c r="D44" s="12"/>
      <c r="E44" s="47" t="s">
        <v>114</v>
      </c>
      <c r="F44" s="12"/>
      <c r="G44" s="49" t="s">
        <v>29</v>
      </c>
      <c r="H44" s="49"/>
      <c r="I44" s="50" t="s">
        <v>29</v>
      </c>
      <c r="J44" s="12"/>
      <c r="K44" s="49" t="n">
        <v>3</v>
      </c>
      <c r="L44" s="12"/>
      <c r="M44" s="49"/>
      <c r="N44" s="12"/>
      <c r="O44" s="45" t="n">
        <v>0.1</v>
      </c>
      <c r="P44" s="25"/>
      <c r="Q44" s="46" t="n">
        <f aca="false">K44*O44</f>
        <v>0.3</v>
      </c>
    </row>
    <row r="45" customFormat="false" ht="9.75" hidden="false" customHeight="true" outlineLevel="0" collapsed="false">
      <c r="A45" s="47" t="s">
        <v>115</v>
      </c>
      <c r="B45" s="12"/>
      <c r="C45" s="48" t="s">
        <v>116</v>
      </c>
      <c r="D45" s="12"/>
      <c r="E45" s="47" t="s">
        <v>117</v>
      </c>
      <c r="F45" s="12"/>
      <c r="G45" s="49" t="s">
        <v>29</v>
      </c>
      <c r="H45" s="49"/>
      <c r="I45" s="50" t="s">
        <v>29</v>
      </c>
      <c r="J45" s="12"/>
      <c r="K45" s="49" t="n">
        <v>1</v>
      </c>
      <c r="L45" s="12"/>
      <c r="M45" s="49"/>
      <c r="N45" s="12"/>
      <c r="O45" s="45" t="n">
        <v>0.1</v>
      </c>
      <c r="P45" s="25"/>
      <c r="Q45" s="46" t="n">
        <f aca="false">K45*O45</f>
        <v>0.1</v>
      </c>
    </row>
    <row r="46" customFormat="false" ht="9.75" hidden="false" customHeight="true" outlineLevel="0" collapsed="false">
      <c r="A46" s="47" t="s">
        <v>118</v>
      </c>
      <c r="B46" s="12"/>
      <c r="C46" s="48" t="s">
        <v>116</v>
      </c>
      <c r="D46" s="12"/>
      <c r="E46" s="47" t="s">
        <v>119</v>
      </c>
      <c r="F46" s="12"/>
      <c r="G46" s="49" t="s">
        <v>29</v>
      </c>
      <c r="H46" s="49"/>
      <c r="I46" s="50" t="s">
        <v>29</v>
      </c>
      <c r="J46" s="12"/>
      <c r="K46" s="49" t="n">
        <v>1</v>
      </c>
      <c r="L46" s="12"/>
      <c r="M46" s="49"/>
      <c r="N46" s="12"/>
      <c r="O46" s="45" t="n">
        <v>0.1</v>
      </c>
      <c r="P46" s="25"/>
      <c r="Q46" s="46" t="n">
        <f aca="false">K46*O46</f>
        <v>0.1</v>
      </c>
    </row>
    <row r="47" customFormat="false" ht="9.75" hidden="false" customHeight="true" outlineLevel="0" collapsed="false">
      <c r="A47" s="47" t="s">
        <v>120</v>
      </c>
      <c r="B47" s="12"/>
      <c r="C47" s="48" t="s">
        <v>116</v>
      </c>
      <c r="D47" s="12"/>
      <c r="E47" s="47" t="s">
        <v>121</v>
      </c>
      <c r="F47" s="12"/>
      <c r="G47" s="49" t="s">
        <v>29</v>
      </c>
      <c r="H47" s="49"/>
      <c r="I47" s="50" t="s">
        <v>29</v>
      </c>
      <c r="J47" s="12"/>
      <c r="K47" s="49" t="n">
        <v>1</v>
      </c>
      <c r="L47" s="12"/>
      <c r="M47" s="49"/>
      <c r="N47" s="12"/>
      <c r="O47" s="45" t="n">
        <v>0.1</v>
      </c>
      <c r="P47" s="25"/>
      <c r="Q47" s="46" t="n">
        <f aca="false">K47*O47</f>
        <v>0.1</v>
      </c>
    </row>
    <row r="48" customFormat="false" ht="9.75" hidden="false" customHeight="true" outlineLevel="0" collapsed="false">
      <c r="A48" s="47" t="s">
        <v>122</v>
      </c>
      <c r="B48" s="12"/>
      <c r="C48" s="48" t="s">
        <v>123</v>
      </c>
      <c r="D48" s="12"/>
      <c r="E48" s="47" t="s">
        <v>124</v>
      </c>
      <c r="F48" s="12"/>
      <c r="G48" s="49" t="s">
        <v>29</v>
      </c>
      <c r="H48" s="49"/>
      <c r="I48" s="50" t="s">
        <v>29</v>
      </c>
      <c r="J48" s="12"/>
      <c r="K48" s="49" t="n">
        <v>3</v>
      </c>
      <c r="L48" s="12"/>
      <c r="M48" s="49"/>
      <c r="N48" s="12"/>
      <c r="O48" s="45" t="n">
        <v>0.1</v>
      </c>
      <c r="P48" s="25"/>
      <c r="Q48" s="46" t="n">
        <f aca="false">K48*O48</f>
        <v>0.3</v>
      </c>
    </row>
    <row r="49" customFormat="false" ht="9.75" hidden="false" customHeight="true" outlineLevel="0" collapsed="false">
      <c r="A49" s="47" t="s">
        <v>125</v>
      </c>
      <c r="B49" s="12"/>
      <c r="C49" s="48" t="s">
        <v>126</v>
      </c>
      <c r="D49" s="12"/>
      <c r="E49" s="47" t="s">
        <v>127</v>
      </c>
      <c r="F49" s="12"/>
      <c r="G49" s="49" t="s">
        <v>29</v>
      </c>
      <c r="H49" s="49"/>
      <c r="I49" s="49" t="s">
        <v>29</v>
      </c>
      <c r="J49" s="12"/>
      <c r="K49" s="49" t="n">
        <v>1</v>
      </c>
      <c r="L49" s="12"/>
      <c r="M49" s="49"/>
      <c r="N49" s="12"/>
      <c r="O49" s="45"/>
      <c r="P49" s="25"/>
      <c r="Q49" s="46" t="n">
        <f aca="false">K49*O49</f>
        <v>0</v>
      </c>
    </row>
    <row r="50" customFormat="false" ht="9.75" hidden="false" customHeight="true" outlineLevel="0" collapsed="false">
      <c r="A50" s="47" t="s">
        <v>128</v>
      </c>
      <c r="B50" s="12"/>
      <c r="C50" s="48" t="s">
        <v>129</v>
      </c>
      <c r="D50" s="12"/>
      <c r="E50" s="47" t="s">
        <v>130</v>
      </c>
      <c r="F50" s="12"/>
      <c r="G50" s="49" t="s">
        <v>29</v>
      </c>
      <c r="H50" s="49"/>
      <c r="I50" s="49"/>
      <c r="J50" s="12"/>
      <c r="K50" s="49" t="n">
        <v>1</v>
      </c>
      <c r="L50" s="12"/>
      <c r="M50" s="49"/>
      <c r="N50" s="12"/>
      <c r="O50" s="45"/>
      <c r="P50" s="25"/>
      <c r="Q50" s="46" t="n">
        <f aca="false">K50*O50</f>
        <v>0</v>
      </c>
    </row>
    <row r="51" customFormat="false" ht="9.75" hidden="false" customHeight="true" outlineLevel="0" collapsed="false">
      <c r="A51" s="47" t="s">
        <v>131</v>
      </c>
      <c r="B51" s="12"/>
      <c r="C51" s="48" t="s">
        <v>132</v>
      </c>
      <c r="D51" s="12"/>
      <c r="E51" s="47" t="s">
        <v>133</v>
      </c>
      <c r="F51" s="12"/>
      <c r="G51" s="49" t="s">
        <v>29</v>
      </c>
      <c r="H51" s="49"/>
      <c r="I51" s="50" t="s">
        <v>29</v>
      </c>
      <c r="J51" s="12"/>
      <c r="K51" s="49" t="n">
        <v>2</v>
      </c>
      <c r="L51" s="12"/>
      <c r="M51" s="49"/>
      <c r="N51" s="12"/>
      <c r="O51" s="45"/>
      <c r="P51" s="25"/>
      <c r="Q51" s="46" t="n">
        <f aca="false">K51*O51</f>
        <v>0</v>
      </c>
    </row>
    <row r="52" customFormat="false" ht="9.75" hidden="false" customHeight="true" outlineLevel="0" collapsed="false">
      <c r="A52" s="47" t="s">
        <v>134</v>
      </c>
      <c r="B52" s="12"/>
      <c r="C52" s="48" t="s">
        <v>135</v>
      </c>
      <c r="D52" s="12"/>
      <c r="E52" s="47" t="s">
        <v>136</v>
      </c>
      <c r="F52" s="12"/>
      <c r="G52" s="49" t="s">
        <v>29</v>
      </c>
      <c r="H52" s="49"/>
      <c r="I52" s="50" t="s">
        <v>29</v>
      </c>
      <c r="J52" s="12"/>
      <c r="K52" s="49" t="n">
        <v>1</v>
      </c>
      <c r="L52" s="12"/>
      <c r="M52" s="49"/>
      <c r="N52" s="12"/>
      <c r="O52" s="45"/>
      <c r="P52" s="25"/>
      <c r="Q52" s="46" t="n">
        <f aca="false">K52*O52</f>
        <v>0</v>
      </c>
    </row>
    <row r="53" customFormat="false" ht="9.75" hidden="false" customHeight="true" outlineLevel="0" collapsed="false">
      <c r="A53" s="47" t="s">
        <v>137</v>
      </c>
      <c r="B53" s="12"/>
      <c r="C53" s="48" t="s">
        <v>138</v>
      </c>
      <c r="D53" s="12"/>
      <c r="E53" s="47" t="s">
        <v>133</v>
      </c>
      <c r="F53" s="12"/>
      <c r="G53" s="49" t="s">
        <v>29</v>
      </c>
      <c r="H53" s="49"/>
      <c r="I53" s="50" t="s">
        <v>29</v>
      </c>
      <c r="J53" s="12"/>
      <c r="K53" s="49" t="n">
        <v>2</v>
      </c>
      <c r="L53" s="12"/>
      <c r="M53" s="49"/>
      <c r="N53" s="12"/>
      <c r="O53" s="45" t="n">
        <v>1.44</v>
      </c>
      <c r="P53" s="25"/>
      <c r="Q53" s="46" t="n">
        <f aca="false">K53*O53</f>
        <v>2.88</v>
      </c>
    </row>
    <row r="54" customFormat="false" ht="9.75" hidden="false" customHeight="true" outlineLevel="0" collapsed="false">
      <c r="A54" s="47" t="s">
        <v>139</v>
      </c>
      <c r="B54" s="12"/>
      <c r="C54" s="48" t="s">
        <v>140</v>
      </c>
      <c r="D54" s="12"/>
      <c r="E54" s="47" t="s">
        <v>141</v>
      </c>
      <c r="F54" s="12"/>
      <c r="G54" s="49" t="s">
        <v>29</v>
      </c>
      <c r="H54" s="49"/>
      <c r="I54" s="50" t="s">
        <v>29</v>
      </c>
      <c r="J54" s="12"/>
      <c r="K54" s="49" t="n">
        <v>3</v>
      </c>
      <c r="L54" s="12"/>
      <c r="M54" s="49"/>
      <c r="N54" s="12"/>
      <c r="O54" s="45"/>
      <c r="P54" s="25"/>
      <c r="Q54" s="46" t="n">
        <f aca="false">K54*O54</f>
        <v>0</v>
      </c>
    </row>
    <row r="55" customFormat="false" ht="9.75" hidden="false" customHeight="true" outlineLevel="0" collapsed="false">
      <c r="A55" s="47" t="s">
        <v>142</v>
      </c>
      <c r="B55" s="12"/>
      <c r="C55" s="48" t="s">
        <v>143</v>
      </c>
      <c r="D55" s="12"/>
      <c r="E55" s="47" t="s">
        <v>144</v>
      </c>
      <c r="F55" s="12"/>
      <c r="G55" s="49" t="s">
        <v>29</v>
      </c>
      <c r="H55" s="49"/>
      <c r="I55" s="50" t="s">
        <v>29</v>
      </c>
      <c r="J55" s="12"/>
      <c r="K55" s="49" t="n">
        <v>1</v>
      </c>
      <c r="L55" s="12"/>
      <c r="M55" s="49"/>
      <c r="N55" s="12"/>
      <c r="O55" s="51" t="n">
        <v>1.05</v>
      </c>
      <c r="P55" s="25"/>
      <c r="Q55" s="51" t="n">
        <f aca="false">K55*O55</f>
        <v>1.05</v>
      </c>
    </row>
    <row r="56" customFormat="false" ht="9.75" hidden="false" customHeight="true" outlineLevel="0" collapsed="false">
      <c r="A56" s="47" t="s">
        <v>145</v>
      </c>
      <c r="B56" s="12"/>
      <c r="C56" s="48" t="s">
        <v>146</v>
      </c>
      <c r="D56" s="12"/>
      <c r="E56" s="47"/>
      <c r="F56" s="12"/>
      <c r="G56" s="49" t="s">
        <v>147</v>
      </c>
      <c r="H56" s="49"/>
      <c r="I56" s="52" t="s">
        <v>147</v>
      </c>
      <c r="J56" s="12"/>
      <c r="K56" s="49" t="n">
        <v>1</v>
      </c>
      <c r="L56" s="12"/>
      <c r="M56" s="49"/>
      <c r="N56" s="12"/>
      <c r="O56" s="51" t="n">
        <v>15.75</v>
      </c>
      <c r="P56" s="25"/>
      <c r="Q56" s="51" t="n">
        <f aca="false">K56*O56</f>
        <v>15.75</v>
      </c>
    </row>
    <row r="57" customFormat="false" ht="12.8" hidden="false" customHeight="false" outlineLevel="0" collapsed="false">
      <c r="B57" s="53"/>
      <c r="C57" s="54"/>
      <c r="E57" s="54"/>
      <c r="F57" s="53"/>
      <c r="J57" s="53"/>
      <c r="K57" s="54"/>
      <c r="L57" s="53"/>
      <c r="M57" s="54"/>
      <c r="O57" s="55" t="s">
        <v>148</v>
      </c>
      <c r="P57" s="56"/>
      <c r="Q57" s="57" t="n">
        <f aca="false">SUM(Q14:Q56)</f>
        <v>44.63</v>
      </c>
    </row>
    <row r="58" customFormat="false" ht="12.8" hidden="false" customHeight="false" outlineLevel="0" collapsed="false">
      <c r="Q58" s="58"/>
    </row>
    <row r="59" customFormat="false" ht="12.8" hidden="false" customHeight="false" outlineLevel="0" collapsed="false">
      <c r="A59" s="13"/>
      <c r="B59" s="59"/>
      <c r="C59" s="13"/>
      <c r="D59" s="59"/>
      <c r="E59" s="13"/>
      <c r="F59" s="59"/>
      <c r="G59" s="13"/>
      <c r="H59" s="13"/>
      <c r="I59" s="13"/>
      <c r="J59" s="59"/>
      <c r="K59" s="13"/>
      <c r="L59" s="59"/>
      <c r="M59" s="13"/>
      <c r="N59" s="59"/>
      <c r="O59" s="60" t="s">
        <v>149</v>
      </c>
      <c r="P59" s="59"/>
      <c r="Q59" s="61" t="n">
        <f aca="false">Q57</f>
        <v>44.63</v>
      </c>
      <c r="R59" s="2"/>
    </row>
    <row r="60" customFormat="false" ht="12.8" hidden="false" customHeight="false" outlineLevel="0" collapsed="false">
      <c r="Q60" s="1"/>
    </row>
    <row r="61" customFormat="false" ht="12.8" hidden="false" customHeight="false" outlineLevel="0" collapsed="false">
      <c r="Q61" s="1"/>
    </row>
    <row r="62" customFormat="false" ht="12.8" hidden="false" customHeight="false" outlineLevel="0" collapsed="false">
      <c r="Q62" s="1"/>
    </row>
    <row r="63" customFormat="false" ht="12.8" hidden="false" customHeight="false" outlineLevel="0" collapsed="false">
      <c r="Q63" s="1"/>
    </row>
    <row r="64" customFormat="false" ht="12.8" hidden="false" customHeight="false" outlineLevel="0" collapsed="false">
      <c r="Q64" s="1"/>
    </row>
    <row r="65" customFormat="false" ht="12.8" hidden="false" customHeight="false" outlineLevel="0" collapsed="false">
      <c r="Q65" s="1"/>
    </row>
    <row r="66" customFormat="false" ht="12.8" hidden="false" customHeight="false" outlineLevel="0" collapsed="false">
      <c r="Q66" s="1"/>
    </row>
    <row r="67" customFormat="false" ht="12.8" hidden="false" customHeight="false" outlineLevel="0" collapsed="false">
      <c r="Q67" s="1"/>
    </row>
    <row r="68" customFormat="false" ht="12.8" hidden="false" customHeight="false" outlineLevel="0" collapsed="false">
      <c r="Q68" s="1"/>
    </row>
    <row r="69" customFormat="false" ht="12.8" hidden="false" customHeight="false" outlineLevel="0" collapsed="false">
      <c r="Q69" s="1"/>
    </row>
    <row r="70" customFormat="false" ht="12.8" hidden="false" customHeight="false" outlineLevel="0" collapsed="false">
      <c r="Q70" s="1"/>
    </row>
    <row r="71" customFormat="false" ht="12.8" hidden="false" customHeight="false" outlineLevel="0" collapsed="false">
      <c r="Q71" s="1"/>
    </row>
    <row r="72" customFormat="false" ht="12.8" hidden="false" customHeight="false" outlineLevel="0" collapsed="false">
      <c r="Q72" s="1"/>
    </row>
    <row r="73" customFormat="false" ht="12.8" hidden="false" customHeight="false" outlineLevel="0" collapsed="false">
      <c r="Q73" s="1"/>
    </row>
    <row r="74" customFormat="false" ht="12.8" hidden="false" customHeight="false" outlineLevel="0" collapsed="false">
      <c r="Q74" s="1"/>
    </row>
    <row r="75" customFormat="false" ht="12.8" hidden="false" customHeight="false" outlineLevel="0" collapsed="false">
      <c r="Q75" s="1"/>
    </row>
    <row r="76" customFormat="false" ht="12.8" hidden="false" customHeight="false" outlineLevel="0" collapsed="false">
      <c r="Q76" s="1"/>
    </row>
    <row r="77" customFormat="false" ht="12.8" hidden="false" customHeight="false" outlineLevel="0" collapsed="false">
      <c r="Q77" s="1"/>
    </row>
    <row r="78" customFormat="false" ht="12.8" hidden="false" customHeight="false" outlineLevel="0" collapsed="false">
      <c r="Q78" s="1"/>
    </row>
    <row r="79" customFormat="false" ht="12.8" hidden="false" customHeight="false" outlineLevel="0" collapsed="false">
      <c r="Q79" s="1"/>
    </row>
    <row r="80" customFormat="false" ht="12.8" hidden="false" customHeight="false" outlineLevel="0" collapsed="false">
      <c r="Q80" s="1"/>
    </row>
    <row r="81" customFormat="false" ht="12.8" hidden="false" customHeight="false" outlineLevel="0" collapsed="false">
      <c r="Q81" s="1"/>
    </row>
    <row r="82" customFormat="false" ht="12.8" hidden="false" customHeight="false" outlineLevel="0" collapsed="false">
      <c r="Q82" s="1"/>
    </row>
    <row r="83" customFormat="false" ht="12.8" hidden="false" customHeight="false" outlineLevel="0" collapsed="false">
      <c r="Q83" s="1"/>
    </row>
    <row r="84" customFormat="false" ht="12.8" hidden="false" customHeight="false" outlineLevel="0" collapsed="false">
      <c r="Q84" s="1"/>
    </row>
    <row r="85" customFormat="false" ht="12.8" hidden="false" customHeight="false" outlineLevel="0" collapsed="false">
      <c r="Q85" s="1"/>
    </row>
    <row r="86" customFormat="false" ht="12.8" hidden="false" customHeight="false" outlineLevel="0" collapsed="false">
      <c r="Q86" s="1"/>
    </row>
    <row r="87" customFormat="false" ht="12.8" hidden="false" customHeight="false" outlineLevel="0" collapsed="false">
      <c r="Q87" s="1"/>
    </row>
    <row r="88" customFormat="false" ht="12.8" hidden="false" customHeight="false" outlineLevel="0" collapsed="false">
      <c r="Q88" s="1"/>
    </row>
    <row r="89" customFormat="false" ht="12.8" hidden="false" customHeight="false" outlineLevel="0" collapsed="false">
      <c r="Q89" s="1"/>
    </row>
    <row r="90" customFormat="false" ht="12.8" hidden="false" customHeight="false" outlineLevel="0" collapsed="false">
      <c r="Q90" s="1"/>
    </row>
    <row r="91" customFormat="false" ht="12.8" hidden="false" customHeight="false" outlineLevel="0" collapsed="false">
      <c r="Q91" s="1"/>
    </row>
    <row r="92" customFormat="false" ht="12.8" hidden="false" customHeight="false" outlineLevel="0" collapsed="false">
      <c r="Q92" s="1"/>
    </row>
    <row r="93" customFormat="false" ht="12.8" hidden="false" customHeight="false" outlineLevel="0" collapsed="false">
      <c r="Q93" s="1"/>
    </row>
    <row r="94" customFormat="false" ht="12.8" hidden="false" customHeight="false" outlineLevel="0" collapsed="false">
      <c r="Q94" s="1"/>
    </row>
    <row r="95" customFormat="false" ht="12.8" hidden="false" customHeight="false" outlineLevel="0" collapsed="false">
      <c r="Q95" s="1"/>
    </row>
    <row r="96" customFormat="false" ht="12.8" hidden="false" customHeight="false" outlineLevel="0" collapsed="false">
      <c r="Q96" s="1"/>
    </row>
    <row r="97" customFormat="false" ht="12.8" hidden="false" customHeight="false" outlineLevel="0" collapsed="false">
      <c r="Q97" s="1"/>
    </row>
    <row r="98" customFormat="false" ht="12.8" hidden="false" customHeight="false" outlineLevel="0" collapsed="false">
      <c r="Q98" s="1"/>
    </row>
    <row r="99" customFormat="false" ht="12.8" hidden="false" customHeight="false" outlineLevel="0" collapsed="false">
      <c r="Q99" s="1"/>
    </row>
    <row r="100" customFormat="false" ht="12.8" hidden="false" customHeight="false" outlineLevel="0" collapsed="false">
      <c r="Q100" s="1"/>
    </row>
    <row r="101" customFormat="false" ht="12.8" hidden="false" customHeight="false" outlineLevel="0" collapsed="false">
      <c r="Q101" s="1"/>
    </row>
    <row r="102" customFormat="false" ht="12.8" hidden="false" customHeight="false" outlineLevel="0" collapsed="false">
      <c r="Q102" s="1"/>
    </row>
    <row r="103" customFormat="false" ht="12.8" hidden="false" customHeight="false" outlineLevel="0" collapsed="false">
      <c r="Q103" s="1"/>
    </row>
    <row r="104" customFormat="false" ht="12.8" hidden="false" customHeight="false" outlineLevel="0" collapsed="false">
      <c r="Q104" s="1"/>
    </row>
    <row r="105" customFormat="false" ht="12.8" hidden="false" customHeight="false" outlineLevel="0" collapsed="false">
      <c r="Q105" s="1"/>
    </row>
    <row r="106" customFormat="false" ht="12.8" hidden="false" customHeight="false" outlineLevel="0" collapsed="false">
      <c r="Q106" s="1"/>
    </row>
    <row r="107" customFormat="false" ht="12.8" hidden="false" customHeight="false" outlineLevel="0" collapsed="false">
      <c r="Q107" s="1"/>
    </row>
    <row r="108" customFormat="false" ht="12.8" hidden="false" customHeight="false" outlineLevel="0" collapsed="false">
      <c r="Q108" s="1"/>
    </row>
    <row r="109" customFormat="false" ht="12.8" hidden="false" customHeight="false" outlineLevel="0" collapsed="false">
      <c r="Q109" s="1"/>
    </row>
    <row r="110" customFormat="false" ht="12.8" hidden="false" customHeight="false" outlineLevel="0" collapsed="false">
      <c r="Q110" s="1"/>
    </row>
    <row r="111" customFormat="false" ht="12.8" hidden="false" customHeight="false" outlineLevel="0" collapsed="false">
      <c r="Q111" s="1"/>
    </row>
    <row r="112" customFormat="false" ht="12.8" hidden="false" customHeight="false" outlineLevel="0" collapsed="false">
      <c r="Q112" s="1"/>
    </row>
    <row r="113" customFormat="false" ht="12.8" hidden="false" customHeight="false" outlineLevel="0" collapsed="false">
      <c r="Q113" s="1"/>
    </row>
    <row r="114" customFormat="false" ht="12.8" hidden="false" customHeight="false" outlineLevel="0" collapsed="false">
      <c r="Q114" s="1"/>
    </row>
    <row r="115" customFormat="false" ht="12.8" hidden="false" customHeight="false" outlineLevel="0" collapsed="false">
      <c r="Q115" s="1"/>
    </row>
    <row r="116" customFormat="false" ht="12.8" hidden="false" customHeight="false" outlineLevel="0" collapsed="false">
      <c r="Q116" s="1"/>
    </row>
    <row r="117" customFormat="false" ht="12.8" hidden="false" customHeight="false" outlineLevel="0" collapsed="false">
      <c r="Q117" s="1"/>
    </row>
    <row r="118" customFormat="false" ht="12.8" hidden="false" customHeight="false" outlineLevel="0" collapsed="false">
      <c r="Q118" s="1"/>
    </row>
    <row r="119" customFormat="false" ht="12.8" hidden="false" customHeight="false" outlineLevel="0" collapsed="false">
      <c r="Q119" s="1"/>
    </row>
    <row r="120" customFormat="false" ht="12.8" hidden="false" customHeight="false" outlineLevel="0" collapsed="false">
      <c r="Q120" s="1"/>
    </row>
    <row r="121" customFormat="false" ht="12.8" hidden="false" customHeight="false" outlineLevel="0" collapsed="false">
      <c r="Q121" s="1"/>
    </row>
    <row r="122" customFormat="false" ht="12.8" hidden="false" customHeight="false" outlineLevel="0" collapsed="false">
      <c r="Q122" s="1"/>
    </row>
    <row r="123" customFormat="false" ht="12.8" hidden="false" customHeight="false" outlineLevel="0" collapsed="false">
      <c r="Q123" s="1"/>
    </row>
    <row r="124" customFormat="false" ht="12.8" hidden="false" customHeight="false" outlineLevel="0" collapsed="false">
      <c r="Q124" s="1"/>
    </row>
    <row r="125" customFormat="false" ht="12.8" hidden="false" customHeight="false" outlineLevel="0" collapsed="false">
      <c r="Q125" s="1"/>
    </row>
    <row r="126" customFormat="false" ht="12.8" hidden="false" customHeight="false" outlineLevel="0" collapsed="false">
      <c r="Q126" s="1"/>
    </row>
    <row r="127" customFormat="false" ht="12.8" hidden="false" customHeight="false" outlineLevel="0" collapsed="false">
      <c r="Q127" s="1"/>
    </row>
    <row r="128" customFormat="false" ht="12.8" hidden="false" customHeight="false" outlineLevel="0" collapsed="false">
      <c r="Q128" s="1"/>
    </row>
    <row r="129" customFormat="false" ht="12.8" hidden="false" customHeight="false" outlineLevel="0" collapsed="false">
      <c r="Q129" s="1"/>
    </row>
    <row r="130" customFormat="false" ht="12.8" hidden="false" customHeight="false" outlineLevel="0" collapsed="false">
      <c r="Q130" s="1"/>
    </row>
    <row r="131" customFormat="false" ht="12.8" hidden="false" customHeight="false" outlineLevel="0" collapsed="false">
      <c r="Q131" s="1"/>
    </row>
    <row r="132" customFormat="false" ht="12.8" hidden="false" customHeight="false" outlineLevel="0" collapsed="false">
      <c r="Q132" s="1"/>
    </row>
    <row r="133" customFormat="false" ht="12.8" hidden="false" customHeight="false" outlineLevel="0" collapsed="false">
      <c r="Q133" s="1"/>
    </row>
    <row r="134" customFormat="false" ht="12.8" hidden="false" customHeight="false" outlineLevel="0" collapsed="false">
      <c r="Q134" s="1"/>
    </row>
    <row r="135" customFormat="false" ht="12.8" hidden="false" customHeight="false" outlineLevel="0" collapsed="false">
      <c r="Q135" s="1"/>
    </row>
    <row r="136" customFormat="false" ht="12.8" hidden="false" customHeight="false" outlineLevel="0" collapsed="false">
      <c r="Q136" s="1"/>
    </row>
    <row r="137" customFormat="false" ht="12.8" hidden="false" customHeight="false" outlineLevel="0" collapsed="false">
      <c r="Q137" s="1"/>
    </row>
    <row r="138" customFormat="false" ht="12.8" hidden="false" customHeight="false" outlineLevel="0" collapsed="false">
      <c r="Q138" s="1"/>
    </row>
    <row r="139" customFormat="false" ht="12.8" hidden="false" customHeight="false" outlineLevel="0" collapsed="false">
      <c r="Q139" s="1"/>
    </row>
    <row r="140" customFormat="false" ht="12.8" hidden="false" customHeight="false" outlineLevel="0" collapsed="false">
      <c r="Q140" s="1"/>
    </row>
    <row r="141" customFormat="false" ht="12.8" hidden="false" customHeight="false" outlineLevel="0" collapsed="false">
      <c r="Q141" s="1"/>
    </row>
    <row r="142" customFormat="false" ht="12.8" hidden="false" customHeight="false" outlineLevel="0" collapsed="false">
      <c r="Q142" s="1"/>
    </row>
    <row r="143" customFormat="false" ht="12.8" hidden="false" customHeight="false" outlineLevel="0" collapsed="false">
      <c r="Q143" s="1"/>
    </row>
    <row r="144" customFormat="false" ht="12.8" hidden="false" customHeight="false" outlineLevel="0" collapsed="false">
      <c r="Q144" s="1"/>
    </row>
    <row r="145" customFormat="false" ht="12.8" hidden="false" customHeight="false" outlineLevel="0" collapsed="false">
      <c r="Q145" s="1"/>
    </row>
    <row r="146" customFormat="false" ht="12.8" hidden="false" customHeight="false" outlineLevel="0" collapsed="false">
      <c r="Q146" s="1"/>
    </row>
    <row r="147" customFormat="false" ht="12.8" hidden="false" customHeight="false" outlineLevel="0" collapsed="false">
      <c r="Q147" s="1"/>
    </row>
    <row r="148" customFormat="false" ht="12.8" hidden="false" customHeight="false" outlineLevel="0" collapsed="false">
      <c r="Q148" s="1"/>
    </row>
    <row r="149" customFormat="false" ht="12.8" hidden="false" customHeight="false" outlineLevel="0" collapsed="false">
      <c r="Q149" s="1"/>
    </row>
    <row r="150" customFormat="false" ht="12.8" hidden="false" customHeight="false" outlineLevel="0" collapsed="false">
      <c r="Q150" s="1"/>
    </row>
    <row r="151" customFormat="false" ht="12.8" hidden="false" customHeight="false" outlineLevel="0" collapsed="false">
      <c r="Q151" s="1"/>
    </row>
    <row r="152" customFormat="false" ht="12.8" hidden="false" customHeight="false" outlineLevel="0" collapsed="false">
      <c r="Q152" s="1"/>
    </row>
    <row r="153" customFormat="false" ht="12.8" hidden="false" customHeight="false" outlineLevel="0" collapsed="false">
      <c r="Q153" s="1"/>
    </row>
    <row r="154" customFormat="false" ht="12.8" hidden="false" customHeight="false" outlineLevel="0" collapsed="false">
      <c r="Q154" s="1"/>
    </row>
    <row r="155" customFormat="false" ht="12.8" hidden="false" customHeight="false" outlineLevel="0" collapsed="false">
      <c r="Q155" s="1"/>
    </row>
    <row r="156" customFormat="false" ht="12.8" hidden="false" customHeight="false" outlineLevel="0" collapsed="false">
      <c r="Q156" s="1"/>
    </row>
    <row r="157" customFormat="false" ht="12.8" hidden="false" customHeight="false" outlineLevel="0" collapsed="false">
      <c r="Q157" s="1"/>
    </row>
    <row r="158" customFormat="false" ht="12.8" hidden="false" customHeight="false" outlineLevel="0" collapsed="false">
      <c r="Q158" s="1"/>
    </row>
    <row r="159" customFormat="false" ht="12.8" hidden="false" customHeight="false" outlineLevel="0" collapsed="false">
      <c r="Q159" s="1"/>
    </row>
    <row r="160" customFormat="false" ht="12.8" hidden="false" customHeight="false" outlineLevel="0" collapsed="false">
      <c r="Q160" s="1"/>
    </row>
    <row r="161" customFormat="false" ht="12.8" hidden="false" customHeight="false" outlineLevel="0" collapsed="false">
      <c r="Q161" s="1"/>
    </row>
    <row r="162" customFormat="false" ht="12.8" hidden="false" customHeight="false" outlineLevel="0" collapsed="false">
      <c r="Q162" s="1"/>
    </row>
    <row r="163" customFormat="false" ht="12.8" hidden="false" customHeight="false" outlineLevel="0" collapsed="false">
      <c r="Q163" s="1"/>
    </row>
    <row r="164" customFormat="false" ht="12.8" hidden="false" customHeight="false" outlineLevel="0" collapsed="false">
      <c r="Q164" s="1"/>
    </row>
    <row r="165" customFormat="false" ht="12.8" hidden="false" customHeight="false" outlineLevel="0" collapsed="false">
      <c r="Q165" s="1"/>
    </row>
  </sheetData>
  <mergeCells count="4">
    <mergeCell ref="A7:Q7"/>
    <mergeCell ref="A8:Q8"/>
    <mergeCell ref="M9:O9"/>
    <mergeCell ref="M10:O10"/>
  </mergeCells>
  <hyperlinks>
    <hyperlink ref="I14" r:id="rId1" display="MOUSER"/>
    <hyperlink ref="I15" r:id="rId2" display="MOUSER"/>
    <hyperlink ref="I16" r:id="rId3" display="MOUSER"/>
    <hyperlink ref="I17" r:id="rId4" display="MOUSER"/>
    <hyperlink ref="I18" r:id="rId5" display="MOUSER"/>
    <hyperlink ref="I19" r:id="rId6" display="MOUSER"/>
    <hyperlink ref="I20" r:id="rId7" display="MOUSER"/>
    <hyperlink ref="I21" r:id="rId8" display="MOUSER"/>
    <hyperlink ref="I23" r:id="rId9" display="MOUSER"/>
    <hyperlink ref="I24" r:id="rId10" display="MOUSER"/>
    <hyperlink ref="I25" r:id="rId11" display="MOUSER"/>
    <hyperlink ref="I26" r:id="rId12" display="MOUSER"/>
    <hyperlink ref="I27" r:id="rId13" display="MOUSER"/>
    <hyperlink ref="I28" r:id="rId14" display="MOUSER"/>
    <hyperlink ref="I29" r:id="rId15" display="MOUSER"/>
    <hyperlink ref="I30" r:id="rId16" display="MOUSER"/>
    <hyperlink ref="I32" r:id="rId17" display="MOUSER"/>
    <hyperlink ref="I33" r:id="rId18" display="MOUSER"/>
    <hyperlink ref="I34" r:id="rId19" display="MOUSER"/>
    <hyperlink ref="I38" r:id="rId20" display="MOUSER"/>
    <hyperlink ref="I39" r:id="rId21" display="MOUSER"/>
    <hyperlink ref="I40" r:id="rId22" display="MOUSER"/>
    <hyperlink ref="I41" r:id="rId23" display="MOUSER"/>
    <hyperlink ref="I42" r:id="rId24" display="MOUSER"/>
    <hyperlink ref="I43" r:id="rId25" display="MOUSER"/>
    <hyperlink ref="I44" r:id="rId26" display="MOUSER"/>
    <hyperlink ref="I45" r:id="rId27" display="MOUSER"/>
    <hyperlink ref="I46" r:id="rId28" display="MOUSER"/>
    <hyperlink ref="I47" r:id="rId29" display="MOUSER"/>
    <hyperlink ref="I48" r:id="rId30" display="MOUSER"/>
    <hyperlink ref="I51" r:id="rId31" display="MOUSER"/>
    <hyperlink ref="I52" r:id="rId32" display="MOUSER"/>
    <hyperlink ref="I53" r:id="rId33" display="MOUSER"/>
    <hyperlink ref="I54" r:id="rId34" display="MOUSER"/>
    <hyperlink ref="I55" r:id="rId35" display="MOUSER"/>
    <hyperlink ref="I56" r:id="rId36" display="RS"/>
  </hyperlinks>
  <printOptions headings="false" gridLines="false" gridLinesSet="true" horizontalCentered="false" verticalCentered="false"/>
  <pageMargins left="0.25" right="0.25" top="0.25" bottom="0.2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64AECC7C1EA4A84A94433576CC0ED" ma:contentTypeVersion="9" ma:contentTypeDescription="Create a new document." ma:contentTypeScope="" ma:versionID="421677b1884be0e2eb59f2b094fa680e">
  <xsd:schema xmlns:xsd="http://www.w3.org/2001/XMLSchema" xmlns:xs="http://www.w3.org/2001/XMLSchema" xmlns:p="http://schemas.microsoft.com/office/2006/metadata/properties" xmlns:ns2="1b09d962-57af-425f-9260-f1513eb7351a" targetNamespace="http://schemas.microsoft.com/office/2006/metadata/properties" ma:root="true" ma:fieldsID="e298f2d3c3e2be68c4d597c1cda33658" ns2:_="">
    <xsd:import namespace="1b09d962-57af-425f-9260-f1513eb735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9d962-57af-425f-9260-f1513eb735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E6F4C5-3070-4136-8252-0513C1EEEFC8}"/>
</file>

<file path=customXml/itemProps2.xml><?xml version="1.0" encoding="utf-8"?>
<ds:datastoreItem xmlns:ds="http://schemas.openxmlformats.org/officeDocument/2006/customXml" ds:itemID="{1D38F166-242E-4771-913D-AFB7F9DAC8A9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b09d962-57af-425f-9260-f1513eb7351a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D06B5D9-33BF-4748-9B77-9B8D3E9CAD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LibreOffice/7.4.0.3$Linux_X86_64 LibreOffice_project/40$Build-3</Application>
  <AppVersion>15.0000</AppVersion>
  <Company>NASA Headquarters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2006-12-08T21:31:13Z</dcterms:created>
  <dc:creator>Hogeweij, Victor</dc:creator>
  <dc:description/>
  <dc:language>nl-NL</dc:language>
  <cp:lastModifiedBy/>
  <cp:lastPrinted>2021-07-08T10:22:05Z</cp:lastPrinted>
  <dcterms:modified xsi:type="dcterms:W3CDTF">2022-10-19T00:41:44Z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0x010100CA564AECC7C1EA4A84A94433576CC0ED</vt:lpwstr>
  </property>
</Properties>
</file>