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omments11.xml" ContentType="application/vnd.openxmlformats-officedocument.spreadsheetml.comments+xml"/>
  <Override PartName="/xl/drawings/drawing13.xml" ContentType="application/vnd.openxmlformats-officedocument.drawing+xml"/>
  <Override PartName="/xl/ctrlProps/ctrlProp445.xml" ContentType="application/vnd.ms-excel.controlproperties+xml"/>
  <Override PartName="/xl/ctrlProps/ctrlProp4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R:\TRANSFER\Tevis Gehr\Working Files\Senior Review Work\Senior Reviews\"/>
    </mc:Choice>
  </mc:AlternateContent>
  <bookViews>
    <workbookView xWindow="150" yWindow="-180" windowWidth="19320" windowHeight="11640" firstSheet="3" activeTab="8"/>
  </bookViews>
  <sheets>
    <sheet name="Set-Up" sheetId="5" r:id="rId1"/>
    <sheet name="Commercial" sheetId="1" r:id="rId2"/>
    <sheet name="Design-01-02" sheetId="13" r:id="rId3"/>
    <sheet name="Design-03-04" sheetId="14" r:id="rId4"/>
    <sheet name="Design-05-06" sheetId="15" r:id="rId5"/>
    <sheet name="Design" sheetId="3" state="hidden" r:id="rId6"/>
    <sheet name="Technical Pumps-01-02" sheetId="16" r:id="rId7"/>
    <sheet name="Technical Pumps-03-04" sheetId="17" r:id="rId8"/>
    <sheet name="Technical Pumps-05-06" sheetId="18" r:id="rId9"/>
    <sheet name="Technical Pumps" sheetId="4" state="hidden" r:id="rId10"/>
    <sheet name="Technical Compressor" sheetId="6" state="hidden" r:id="rId11"/>
    <sheet name="Electrical&amp;Controls" sheetId="11" state="hidden" r:id="rId12"/>
    <sheet name="CompileCommercial" sheetId="7" state="hidden" r:id="rId13"/>
    <sheet name="CompileDesign" sheetId="8" state="hidden" r:id="rId14"/>
    <sheet name="CompileTP" sheetId="9" state="hidden" r:id="rId15"/>
    <sheet name="CompileEC" sheetId="12" state="hidden" r:id="rId16"/>
    <sheet name="CompileTC" sheetId="10" state="hidden" r:id="rId17"/>
  </sheets>
  <functionGroups builtInGroupCount="18"/>
  <definedNames>
    <definedName name="ACTION">'Set-Up'!$K$2:$K$4</definedName>
    <definedName name="ACTIONITEMS">'Set-Up'!$K$2:$K$4</definedName>
    <definedName name="CHECKED">'Set-Up'!$K$7:$K$8</definedName>
    <definedName name="COMM">'Set-Up'!$S$2:$S$6</definedName>
    <definedName name="CommCombo">'Set-Up'!$U$2:$U$11</definedName>
    <definedName name="DRAW">'Set-Up'!$P$2:$P$14</definedName>
    <definedName name="DrawingTBC">'Set-Up'!$R$2:$R$16</definedName>
    <definedName name="_xlnm.Print_Area" localSheetId="0">'Set-Up'!$A$1:$H$16</definedName>
    <definedName name="_xlnm.Print_Titles" localSheetId="2">'Design-01-02'!$1:$8</definedName>
    <definedName name="_xlnm.Print_Titles" localSheetId="6">'Technical Pumps-01-02'!$1:$8</definedName>
    <definedName name="_xlnm.Print_Titles" localSheetId="7">'Technical Pumps-03-04'!$1:$8</definedName>
    <definedName name="_xlnm.Print_Titles" localSheetId="8">'Technical Pumps-05-06'!$1:$8</definedName>
    <definedName name="SheetNames">REPLACE(GET.WORKBOOK(1),1,FIND("]",GET.WORKBOOK(1)),"")</definedName>
    <definedName name="TBC">'Set-Up'!$O$2:$O$7</definedName>
    <definedName name="TBCs">'Set-Up'!$N$2:$O$16</definedName>
    <definedName name="TECH">'Set-Up'!$M$2:$M$14</definedName>
    <definedName name="TechnicalTBC">'Set-Up'!$O$2:$O$16</definedName>
    <definedName name="Turnbackcodes">'Set-Up'!$N$2:$N$16</definedName>
  </definedNames>
  <calcPr calcId="152511"/>
</workbook>
</file>

<file path=xl/calcChain.xml><?xml version="1.0" encoding="utf-8"?>
<calcChain xmlns="http://schemas.openxmlformats.org/spreadsheetml/2006/main">
  <c r="E4" i="16" l="1"/>
  <c r="AP69" i="18" l="1"/>
  <c r="AP68" i="18"/>
  <c r="AP67" i="18"/>
  <c r="AP66" i="18"/>
  <c r="AP65" i="18"/>
  <c r="AP64" i="18"/>
  <c r="AP63" i="18"/>
  <c r="AP62" i="18"/>
  <c r="AP61" i="18"/>
  <c r="AP60" i="18"/>
  <c r="AP59" i="18"/>
  <c r="AP58" i="18"/>
  <c r="AP57" i="18"/>
  <c r="AP56" i="18"/>
  <c r="AP55" i="18"/>
  <c r="AP54" i="18"/>
  <c r="AP53" i="18"/>
  <c r="AP52" i="18"/>
  <c r="AP51" i="18"/>
  <c r="AP50" i="18"/>
  <c r="AO50" i="18"/>
  <c r="AP49" i="18"/>
  <c r="AO49" i="18"/>
  <c r="AP48" i="18"/>
  <c r="AO48" i="18"/>
  <c r="AP47" i="18"/>
  <c r="AO47" i="18"/>
  <c r="AP46" i="18"/>
  <c r="AO46" i="18"/>
  <c r="AP45" i="18"/>
  <c r="AO45" i="18"/>
  <c r="AP44" i="18"/>
  <c r="AO44" i="18"/>
  <c r="AP43" i="18"/>
  <c r="AO43" i="18"/>
  <c r="AP42" i="18"/>
  <c r="AO42" i="18"/>
  <c r="AP41" i="18"/>
  <c r="AO41" i="18"/>
  <c r="AP40" i="18"/>
  <c r="AO40" i="18"/>
  <c r="AP39" i="18"/>
  <c r="AO39" i="18"/>
  <c r="AP38" i="18"/>
  <c r="AO38" i="18"/>
  <c r="AP37" i="18"/>
  <c r="AO37" i="18"/>
  <c r="AP36" i="18"/>
  <c r="AO36" i="18"/>
  <c r="AP35" i="18"/>
  <c r="AO35" i="18"/>
  <c r="AP34" i="18"/>
  <c r="AO34" i="18"/>
  <c r="AP33" i="18"/>
  <c r="AO33" i="18"/>
  <c r="AP32" i="18"/>
  <c r="AO32" i="18"/>
  <c r="AP31" i="18"/>
  <c r="AO31" i="18"/>
  <c r="AP30" i="18"/>
  <c r="AO30" i="18"/>
  <c r="AP29" i="18"/>
  <c r="AO29" i="18"/>
  <c r="AP28" i="18"/>
  <c r="AO28" i="18"/>
  <c r="AP27" i="18"/>
  <c r="AO27" i="18"/>
  <c r="AP26" i="18"/>
  <c r="AO26" i="18"/>
  <c r="AP25" i="18"/>
  <c r="AO25" i="18"/>
  <c r="AP24" i="18"/>
  <c r="AO24" i="18"/>
  <c r="AP23" i="18"/>
  <c r="AO23" i="18"/>
  <c r="AP22" i="18"/>
  <c r="AO22" i="18"/>
  <c r="AP21" i="18"/>
  <c r="AO21" i="18"/>
  <c r="AP20" i="18"/>
  <c r="AO20" i="18"/>
  <c r="AP19" i="18"/>
  <c r="AO19" i="18"/>
  <c r="AP18" i="18"/>
  <c r="AO18" i="18"/>
  <c r="AP17" i="18"/>
  <c r="AO17" i="18"/>
  <c r="AP16" i="18"/>
  <c r="AO16" i="18"/>
  <c r="AP15" i="18"/>
  <c r="AO15" i="18"/>
  <c r="AP14" i="18"/>
  <c r="AO14" i="18"/>
  <c r="AP13" i="18"/>
  <c r="AO13" i="18"/>
  <c r="AP12" i="18"/>
  <c r="AO12" i="18"/>
  <c r="AP11" i="18"/>
  <c r="AO11" i="18"/>
  <c r="AP10" i="18"/>
  <c r="AO10" i="18"/>
  <c r="AP9" i="18"/>
  <c r="AO9" i="18"/>
  <c r="E4" i="18"/>
  <c r="CL2" i="18"/>
  <c r="CK2" i="18"/>
  <c r="CJ2" i="18"/>
  <c r="CI2" i="18"/>
  <c r="CH2" i="18"/>
  <c r="CG2" i="18"/>
  <c r="CF2" i="18"/>
  <c r="CE2" i="18"/>
  <c r="CD2" i="18"/>
  <c r="CC2" i="18"/>
  <c r="CB2" i="18"/>
  <c r="CA2" i="18"/>
  <c r="BZ2" i="18"/>
  <c r="BY2" i="18"/>
  <c r="BX2" i="18"/>
  <c r="BW2" i="18"/>
  <c r="BV2" i="18"/>
  <c r="BU2" i="18"/>
  <c r="BT2" i="18"/>
  <c r="BS2" i="18"/>
  <c r="BR2" i="18"/>
  <c r="BQ2" i="18"/>
  <c r="BP2" i="18"/>
  <c r="BO2" i="18"/>
  <c r="BN2" i="18"/>
  <c r="BM2" i="18"/>
  <c r="BL2" i="18"/>
  <c r="BK2" i="18"/>
  <c r="BJ2" i="18"/>
  <c r="BI2" i="18"/>
  <c r="BH2" i="18"/>
  <c r="BG2" i="18"/>
  <c r="BF2" i="18"/>
  <c r="BE2" i="18"/>
  <c r="BD2" i="18"/>
  <c r="BC2" i="18"/>
  <c r="BB2" i="18"/>
  <c r="BA2" i="18"/>
  <c r="AZ2" i="18"/>
  <c r="AY2" i="18"/>
  <c r="AX2" i="18"/>
  <c r="AW2" i="18"/>
  <c r="AV2" i="18"/>
  <c r="W2" i="18"/>
  <c r="G2" i="18"/>
  <c r="AP69" i="17"/>
  <c r="AP68" i="17"/>
  <c r="AP67" i="17"/>
  <c r="AP66" i="17"/>
  <c r="AP65" i="17"/>
  <c r="AP64" i="17"/>
  <c r="AP63" i="17"/>
  <c r="AP62" i="17"/>
  <c r="AP61" i="17"/>
  <c r="AP60" i="17"/>
  <c r="AP59" i="17"/>
  <c r="AP58" i="17"/>
  <c r="AP57" i="17"/>
  <c r="AP56" i="17"/>
  <c r="AP55" i="17"/>
  <c r="AP54" i="17"/>
  <c r="AP53" i="17"/>
  <c r="AP52" i="17"/>
  <c r="AP51" i="17"/>
  <c r="AP50" i="17"/>
  <c r="AO50" i="17"/>
  <c r="AP49" i="17"/>
  <c r="AO49" i="17"/>
  <c r="AP48" i="17"/>
  <c r="AO48" i="17"/>
  <c r="AP47" i="17"/>
  <c r="AO47" i="17"/>
  <c r="AP46" i="17"/>
  <c r="AO46" i="17"/>
  <c r="AP45" i="17"/>
  <c r="AO45" i="17"/>
  <c r="AP44" i="17"/>
  <c r="AO44" i="17"/>
  <c r="AP43" i="17"/>
  <c r="AO43" i="17"/>
  <c r="AP42" i="17"/>
  <c r="AO42" i="17"/>
  <c r="AP41" i="17"/>
  <c r="AO41" i="17"/>
  <c r="AP40" i="17"/>
  <c r="AO40" i="17"/>
  <c r="AP39" i="17"/>
  <c r="AO39" i="17"/>
  <c r="AP38" i="17"/>
  <c r="AO38" i="17"/>
  <c r="AP37" i="17"/>
  <c r="AO37" i="17"/>
  <c r="AP36" i="17"/>
  <c r="AO36" i="17"/>
  <c r="AP35" i="17"/>
  <c r="AO35" i="17"/>
  <c r="AP34" i="17"/>
  <c r="AO34" i="17"/>
  <c r="AP33" i="17"/>
  <c r="AO33" i="17"/>
  <c r="AP32" i="17"/>
  <c r="AO32" i="17"/>
  <c r="AP31" i="17"/>
  <c r="AO31" i="17"/>
  <c r="AP30" i="17"/>
  <c r="AO30" i="17"/>
  <c r="AP29" i="17"/>
  <c r="AO29" i="17"/>
  <c r="AP28" i="17"/>
  <c r="AO28" i="17"/>
  <c r="AP27" i="17"/>
  <c r="AO27" i="17"/>
  <c r="AP26" i="17"/>
  <c r="AO26" i="17"/>
  <c r="AP25" i="17"/>
  <c r="AO25" i="17"/>
  <c r="AP24" i="17"/>
  <c r="AO24" i="17"/>
  <c r="AP23" i="17"/>
  <c r="AO23" i="17"/>
  <c r="AP22" i="17"/>
  <c r="AO22" i="17"/>
  <c r="AP21" i="17"/>
  <c r="AO21" i="17"/>
  <c r="AP20" i="17"/>
  <c r="AO20" i="17"/>
  <c r="AP19" i="17"/>
  <c r="AO19" i="17"/>
  <c r="AP18" i="17"/>
  <c r="AO18" i="17"/>
  <c r="AP17" i="17"/>
  <c r="AO17" i="17"/>
  <c r="AP16" i="17"/>
  <c r="AO16" i="17"/>
  <c r="AP15" i="17"/>
  <c r="AO15" i="17"/>
  <c r="AP14" i="17"/>
  <c r="AO14" i="17"/>
  <c r="AP13" i="17"/>
  <c r="AO13" i="17"/>
  <c r="AP12" i="17"/>
  <c r="AO12" i="17"/>
  <c r="AP11" i="17"/>
  <c r="AO11" i="17"/>
  <c r="AP10" i="17"/>
  <c r="AO10" i="17"/>
  <c r="AP9" i="17"/>
  <c r="AO9" i="17"/>
  <c r="E4" i="17"/>
  <c r="CL2" i="17"/>
  <c r="CK2" i="17"/>
  <c r="CJ2" i="17"/>
  <c r="CI2" i="17"/>
  <c r="CH2" i="17"/>
  <c r="CG2" i="17"/>
  <c r="CF2" i="17"/>
  <c r="CE2" i="17"/>
  <c r="CD2" i="17"/>
  <c r="CC2" i="17"/>
  <c r="CB2" i="17"/>
  <c r="CA2" i="17"/>
  <c r="BZ2" i="17"/>
  <c r="BY2" i="17"/>
  <c r="BX2" i="17"/>
  <c r="BW2" i="17"/>
  <c r="BV2" i="17"/>
  <c r="BU2" i="17"/>
  <c r="BT2" i="17"/>
  <c r="BS2" i="17"/>
  <c r="BR2" i="17"/>
  <c r="BQ2" i="17"/>
  <c r="BP2" i="17"/>
  <c r="BO2" i="17"/>
  <c r="BN2" i="17"/>
  <c r="BM2" i="17"/>
  <c r="BL2" i="17"/>
  <c r="BK2" i="17"/>
  <c r="BJ2" i="17"/>
  <c r="BI2" i="17"/>
  <c r="BH2" i="17"/>
  <c r="BG2" i="17"/>
  <c r="BF2" i="17"/>
  <c r="BE2" i="17"/>
  <c r="BD2" i="17"/>
  <c r="BC2" i="17"/>
  <c r="BB2" i="17"/>
  <c r="BA2" i="17"/>
  <c r="AZ2" i="17"/>
  <c r="AY2" i="17"/>
  <c r="AX2" i="17"/>
  <c r="AW2" i="17"/>
  <c r="AV2" i="17"/>
  <c r="W2" i="17"/>
  <c r="G2" i="17"/>
  <c r="AP69" i="16"/>
  <c r="AP68" i="16"/>
  <c r="AP67" i="16"/>
  <c r="AP66" i="16"/>
  <c r="AP65" i="16"/>
  <c r="AP64" i="16"/>
  <c r="AP63" i="16"/>
  <c r="AP62" i="16"/>
  <c r="AP61" i="16"/>
  <c r="AP60" i="16"/>
  <c r="AP59" i="16"/>
  <c r="AP58" i="16"/>
  <c r="AP57" i="16"/>
  <c r="AP56" i="16"/>
  <c r="AP55" i="16"/>
  <c r="AP54" i="16"/>
  <c r="AP53" i="16"/>
  <c r="AP52" i="16"/>
  <c r="AP51" i="16"/>
  <c r="AP50" i="16"/>
  <c r="AO50" i="16"/>
  <c r="AP49" i="16"/>
  <c r="AO49" i="16"/>
  <c r="AP48" i="16"/>
  <c r="AO48" i="16"/>
  <c r="AP47" i="16"/>
  <c r="AO47" i="16"/>
  <c r="AP46" i="16"/>
  <c r="AO46" i="16"/>
  <c r="AP45" i="16"/>
  <c r="AO45" i="16"/>
  <c r="AP44" i="16"/>
  <c r="AO44" i="16"/>
  <c r="AP43" i="16"/>
  <c r="AO43" i="16"/>
  <c r="AP42" i="16"/>
  <c r="AO42" i="16"/>
  <c r="AP41" i="16"/>
  <c r="AO41" i="16"/>
  <c r="AP40" i="16"/>
  <c r="AO40" i="16"/>
  <c r="AP39" i="16"/>
  <c r="AO39" i="16"/>
  <c r="AP38" i="16"/>
  <c r="AO38" i="16"/>
  <c r="AP37" i="16"/>
  <c r="AO37" i="16"/>
  <c r="AP36" i="16"/>
  <c r="AO36" i="16"/>
  <c r="AP35" i="16"/>
  <c r="AO35" i="16"/>
  <c r="AP34" i="16"/>
  <c r="AO34" i="16"/>
  <c r="AP33" i="16"/>
  <c r="AO33" i="16"/>
  <c r="AP32" i="16"/>
  <c r="AO32" i="16"/>
  <c r="AP31" i="16"/>
  <c r="AO31" i="16"/>
  <c r="AP30" i="16"/>
  <c r="AO30" i="16"/>
  <c r="AP29" i="16"/>
  <c r="AO29" i="16"/>
  <c r="AP28" i="16"/>
  <c r="AO28" i="16"/>
  <c r="AP27" i="16"/>
  <c r="AO27" i="16"/>
  <c r="AP26" i="16"/>
  <c r="AO26" i="16"/>
  <c r="AP25" i="16"/>
  <c r="AO25" i="16"/>
  <c r="AP24" i="16"/>
  <c r="AO24" i="16"/>
  <c r="AP23" i="16"/>
  <c r="AO23" i="16"/>
  <c r="AP22" i="16"/>
  <c r="AO22" i="16"/>
  <c r="AP21" i="16"/>
  <c r="AO21" i="16"/>
  <c r="AP20" i="16"/>
  <c r="AO20" i="16"/>
  <c r="AP19" i="16"/>
  <c r="AO19" i="16"/>
  <c r="AP18" i="16"/>
  <c r="AO18" i="16"/>
  <c r="AP17" i="16"/>
  <c r="AO17" i="16"/>
  <c r="AP16" i="16"/>
  <c r="AO16" i="16"/>
  <c r="AP15" i="16"/>
  <c r="AO15" i="16"/>
  <c r="AP14" i="16"/>
  <c r="AO14" i="16"/>
  <c r="AP13" i="16"/>
  <c r="AO13" i="16"/>
  <c r="AP12" i="16"/>
  <c r="AO12" i="16"/>
  <c r="AP11" i="16"/>
  <c r="AO11" i="16"/>
  <c r="AP10" i="16"/>
  <c r="AO10" i="16"/>
  <c r="AP9" i="16"/>
  <c r="AO9" i="16"/>
  <c r="CL2" i="16"/>
  <c r="CK2" i="16"/>
  <c r="CJ2" i="16"/>
  <c r="CI2" i="16"/>
  <c r="CH2" i="16"/>
  <c r="CG2" i="16"/>
  <c r="CF2" i="16"/>
  <c r="CE2" i="16"/>
  <c r="CD2" i="16"/>
  <c r="CC2" i="16"/>
  <c r="CB2" i="16"/>
  <c r="CA2" i="16"/>
  <c r="BZ2" i="16"/>
  <c r="BY2" i="16"/>
  <c r="BX2" i="16"/>
  <c r="BW2" i="16"/>
  <c r="BV2" i="16"/>
  <c r="BU2" i="16"/>
  <c r="BT2" i="16"/>
  <c r="BS2" i="16"/>
  <c r="BR2" i="16"/>
  <c r="BQ2" i="16"/>
  <c r="BP2" i="16"/>
  <c r="BO2" i="16"/>
  <c r="BN2" i="16"/>
  <c r="BM2" i="16"/>
  <c r="BL2" i="16"/>
  <c r="BK2" i="16"/>
  <c r="BJ2" i="16"/>
  <c r="BI2" i="16"/>
  <c r="BH2" i="16"/>
  <c r="BG2" i="16"/>
  <c r="BF2" i="16"/>
  <c r="BE2" i="16"/>
  <c r="BD2" i="16"/>
  <c r="BC2" i="16"/>
  <c r="BB2" i="16"/>
  <c r="BA2" i="16"/>
  <c r="AZ2" i="16"/>
  <c r="AY2" i="16"/>
  <c r="AX2" i="16"/>
  <c r="AW2" i="16"/>
  <c r="AV2" i="16"/>
  <c r="W2" i="16"/>
  <c r="G2" i="16"/>
  <c r="AP114" i="15"/>
  <c r="AP113" i="15"/>
  <c r="AP112" i="15"/>
  <c r="AP111" i="15"/>
  <c r="AP110" i="15"/>
  <c r="AP109" i="15"/>
  <c r="AP108" i="15"/>
  <c r="AP107" i="15"/>
  <c r="AP106" i="15"/>
  <c r="AP105" i="15"/>
  <c r="AP104" i="15"/>
  <c r="AP103" i="15"/>
  <c r="AP102" i="15"/>
  <c r="AP101" i="15"/>
  <c r="AP100" i="15"/>
  <c r="AP99" i="15"/>
  <c r="AP98" i="15"/>
  <c r="AP97" i="15"/>
  <c r="AP96" i="15"/>
  <c r="AP95" i="15"/>
  <c r="AP94" i="15"/>
  <c r="AP93" i="15"/>
  <c r="AP92" i="15"/>
  <c r="AP91" i="15"/>
  <c r="AP90" i="15"/>
  <c r="AP89" i="15"/>
  <c r="AP88" i="15"/>
  <c r="AP87" i="15"/>
  <c r="AP86" i="15"/>
  <c r="AP85" i="15"/>
  <c r="AP84" i="15"/>
  <c r="AP83" i="15"/>
  <c r="AP82" i="15"/>
  <c r="AP81" i="15"/>
  <c r="AP80" i="15"/>
  <c r="AP79" i="15"/>
  <c r="AP78" i="15"/>
  <c r="AP77" i="15"/>
  <c r="AP76" i="15"/>
  <c r="AP75" i="15"/>
  <c r="AP74" i="15"/>
  <c r="AP73" i="15"/>
  <c r="AP72" i="15"/>
  <c r="AP71" i="15"/>
  <c r="AP70" i="15"/>
  <c r="AP69" i="15"/>
  <c r="AP68" i="15"/>
  <c r="AP67" i="15"/>
  <c r="AP66" i="15"/>
  <c r="AP65" i="15"/>
  <c r="AP64" i="15"/>
  <c r="AP63" i="15"/>
  <c r="AP62" i="15"/>
  <c r="AP61" i="15"/>
  <c r="AP60" i="15"/>
  <c r="AP59" i="15"/>
  <c r="AP58" i="15"/>
  <c r="AP57" i="15"/>
  <c r="AP56" i="15"/>
  <c r="AP55" i="15"/>
  <c r="AP54" i="15"/>
  <c r="AP53" i="15"/>
  <c r="AP52" i="15"/>
  <c r="AP51" i="15"/>
  <c r="AP50" i="15"/>
  <c r="AP49" i="15"/>
  <c r="AP48" i="15"/>
  <c r="AP47" i="15"/>
  <c r="AP46" i="15"/>
  <c r="AP45" i="15"/>
  <c r="AP44" i="15"/>
  <c r="AP43" i="15"/>
  <c r="AP42" i="15"/>
  <c r="AP41" i="15"/>
  <c r="AP40" i="15"/>
  <c r="AP39" i="15"/>
  <c r="AP38" i="15"/>
  <c r="AP37" i="15"/>
  <c r="AP36" i="15"/>
  <c r="AP35" i="15"/>
  <c r="AP34" i="15"/>
  <c r="AO34" i="15"/>
  <c r="AP33" i="15"/>
  <c r="AO33" i="15"/>
  <c r="AP32" i="15"/>
  <c r="AO32" i="15"/>
  <c r="AP31" i="15"/>
  <c r="AO31" i="15"/>
  <c r="AP30" i="15"/>
  <c r="AO30" i="15"/>
  <c r="AP29" i="15"/>
  <c r="AO29" i="15"/>
  <c r="AP28" i="15"/>
  <c r="AO28" i="15"/>
  <c r="AP27" i="15"/>
  <c r="AO27" i="15"/>
  <c r="AP26" i="15"/>
  <c r="AO26" i="15"/>
  <c r="AP25" i="15"/>
  <c r="AO25" i="15"/>
  <c r="AP24" i="15"/>
  <c r="AO24" i="15"/>
  <c r="AP23" i="15"/>
  <c r="AO23" i="15"/>
  <c r="AP22" i="15"/>
  <c r="AO22" i="15"/>
  <c r="AP21" i="15"/>
  <c r="AO21" i="15"/>
  <c r="AP20" i="15"/>
  <c r="AO20" i="15"/>
  <c r="AP19" i="15"/>
  <c r="AO19" i="15"/>
  <c r="AP18" i="15"/>
  <c r="AO18" i="15"/>
  <c r="AP17" i="15"/>
  <c r="AO17" i="15"/>
  <c r="AP16" i="15"/>
  <c r="AO16" i="15"/>
  <c r="AP15" i="15"/>
  <c r="AO15" i="15"/>
  <c r="AP14" i="15"/>
  <c r="AO14" i="15"/>
  <c r="AP13" i="15"/>
  <c r="AO13" i="15"/>
  <c r="AP12" i="15"/>
  <c r="AO12" i="15"/>
  <c r="AP11" i="15"/>
  <c r="AO11" i="15"/>
  <c r="AP10" i="15"/>
  <c r="AO10" i="15"/>
  <c r="AP9" i="15"/>
  <c r="AO9" i="15"/>
  <c r="M4" i="15"/>
  <c r="E4" i="15"/>
  <c r="BU2" i="15"/>
  <c r="BT2" i="15"/>
  <c r="BS2" i="15"/>
  <c r="BR2" i="15"/>
  <c r="BQ2" i="15"/>
  <c r="BP2" i="15"/>
  <c r="BO2" i="15"/>
  <c r="BN2" i="15"/>
  <c r="BM2" i="15"/>
  <c r="BL2" i="15"/>
  <c r="BK2" i="15"/>
  <c r="BJ2" i="15"/>
  <c r="BI2" i="15"/>
  <c r="BH2" i="15"/>
  <c r="BG2" i="15"/>
  <c r="BF2" i="15"/>
  <c r="BE2" i="15"/>
  <c r="BD2" i="15"/>
  <c r="BC2" i="15"/>
  <c r="BB2" i="15"/>
  <c r="BA2" i="15"/>
  <c r="AZ2" i="15"/>
  <c r="AY2" i="15"/>
  <c r="AX2" i="15"/>
  <c r="AW2" i="15"/>
  <c r="AV2" i="15"/>
  <c r="W2" i="15"/>
  <c r="G2" i="15"/>
  <c r="AP114" i="14"/>
  <c r="AP113" i="14"/>
  <c r="AP112" i="14"/>
  <c r="AP111" i="14"/>
  <c r="AP110" i="14"/>
  <c r="AP109" i="14"/>
  <c r="AP108" i="14"/>
  <c r="AP107" i="14"/>
  <c r="AP106" i="14"/>
  <c r="AP105" i="14"/>
  <c r="AP104" i="14"/>
  <c r="AP103" i="14"/>
  <c r="AP102" i="14"/>
  <c r="AP101" i="14"/>
  <c r="AP100" i="14"/>
  <c r="AP99" i="14"/>
  <c r="AP98" i="14"/>
  <c r="AP97" i="14"/>
  <c r="AP96" i="14"/>
  <c r="AP95" i="14"/>
  <c r="AP94" i="14"/>
  <c r="AP93" i="14"/>
  <c r="AP92" i="14"/>
  <c r="AP91" i="14"/>
  <c r="AP90" i="14"/>
  <c r="AP89" i="14"/>
  <c r="AP88" i="14"/>
  <c r="AP87" i="14"/>
  <c r="AP86" i="14"/>
  <c r="AP85" i="14"/>
  <c r="AP84" i="14"/>
  <c r="AP83" i="14"/>
  <c r="AP82" i="14"/>
  <c r="AP81" i="14"/>
  <c r="AP80" i="14"/>
  <c r="AP79" i="14"/>
  <c r="AP78" i="14"/>
  <c r="AP77" i="14"/>
  <c r="AP76" i="14"/>
  <c r="AP75" i="14"/>
  <c r="AP74" i="14"/>
  <c r="AP73" i="14"/>
  <c r="AP72" i="14"/>
  <c r="AP71" i="14"/>
  <c r="AP70" i="14"/>
  <c r="AP69" i="14"/>
  <c r="AP68" i="14"/>
  <c r="AP67" i="14"/>
  <c r="AP66" i="14"/>
  <c r="AP65" i="14"/>
  <c r="AP64" i="14"/>
  <c r="AP63" i="14"/>
  <c r="AP62" i="14"/>
  <c r="AP61" i="14"/>
  <c r="AP60" i="14"/>
  <c r="AP59" i="14"/>
  <c r="AP58" i="14"/>
  <c r="AP57" i="14"/>
  <c r="AP56" i="14"/>
  <c r="AP55" i="14"/>
  <c r="AP54" i="14"/>
  <c r="AP53" i="14"/>
  <c r="AP52" i="14"/>
  <c r="AP51" i="14"/>
  <c r="AP50" i="14"/>
  <c r="AP49" i="14"/>
  <c r="AP48" i="14"/>
  <c r="AP47" i="14"/>
  <c r="AP46" i="14"/>
  <c r="AP45" i="14"/>
  <c r="AP44" i="14"/>
  <c r="AP43" i="14"/>
  <c r="AP42" i="14"/>
  <c r="AP41" i="14"/>
  <c r="AP40" i="14"/>
  <c r="AP39" i="14"/>
  <c r="AP38" i="14"/>
  <c r="AP37" i="14"/>
  <c r="AP36" i="14"/>
  <c r="AP35" i="14"/>
  <c r="AP34" i="14"/>
  <c r="AO34" i="14"/>
  <c r="AP33" i="14"/>
  <c r="AO33" i="14"/>
  <c r="AP32" i="14"/>
  <c r="AO32" i="14"/>
  <c r="AP31" i="14"/>
  <c r="AO31" i="14"/>
  <c r="AP30" i="14"/>
  <c r="AO30" i="14"/>
  <c r="AP29" i="14"/>
  <c r="AO29" i="14"/>
  <c r="AP28" i="14"/>
  <c r="AO28" i="14"/>
  <c r="AP27" i="14"/>
  <c r="AO27" i="14"/>
  <c r="AP26" i="14"/>
  <c r="AO26" i="14"/>
  <c r="AP25" i="14"/>
  <c r="AO25" i="14"/>
  <c r="AP24" i="14"/>
  <c r="AO24" i="14"/>
  <c r="AP23" i="14"/>
  <c r="AO23" i="14"/>
  <c r="AP22" i="14"/>
  <c r="AO22" i="14"/>
  <c r="AP21" i="14"/>
  <c r="AO21" i="14"/>
  <c r="AP20" i="14"/>
  <c r="AO20" i="14"/>
  <c r="AP19" i="14"/>
  <c r="AO19" i="14"/>
  <c r="AP18" i="14"/>
  <c r="AO18" i="14"/>
  <c r="AP17" i="14"/>
  <c r="AO17" i="14"/>
  <c r="AP16" i="14"/>
  <c r="AO16" i="14"/>
  <c r="AP15" i="14"/>
  <c r="AO15" i="14"/>
  <c r="AP14" i="14"/>
  <c r="AO14" i="14"/>
  <c r="AP13" i="14"/>
  <c r="AO13" i="14"/>
  <c r="AP12" i="14"/>
  <c r="AO12" i="14"/>
  <c r="AP11" i="14"/>
  <c r="AO11" i="14"/>
  <c r="AP10" i="14"/>
  <c r="AO10" i="14"/>
  <c r="AP9" i="14"/>
  <c r="AO9" i="14"/>
  <c r="M4" i="14"/>
  <c r="E4" i="14"/>
  <c r="BU2" i="14"/>
  <c r="BT2" i="14"/>
  <c r="BS2" i="14"/>
  <c r="BR2" i="14"/>
  <c r="BQ2" i="14"/>
  <c r="BP2" i="14"/>
  <c r="BO2" i="14"/>
  <c r="BN2" i="14"/>
  <c r="BM2" i="14"/>
  <c r="BL2" i="14"/>
  <c r="BK2" i="14"/>
  <c r="BJ2" i="14"/>
  <c r="BI2" i="14"/>
  <c r="BH2" i="14"/>
  <c r="BG2" i="14"/>
  <c r="BF2" i="14"/>
  <c r="BE2" i="14"/>
  <c r="BD2" i="14"/>
  <c r="BC2" i="14"/>
  <c r="BB2" i="14"/>
  <c r="BA2" i="14"/>
  <c r="AZ2" i="14"/>
  <c r="AY2" i="14"/>
  <c r="AX2" i="14"/>
  <c r="AW2" i="14"/>
  <c r="AV2" i="14"/>
  <c r="W2" i="14"/>
  <c r="G2" i="14"/>
  <c r="AP114" i="13"/>
  <c r="AP113" i="13"/>
  <c r="AP112" i="13"/>
  <c r="AP111" i="13"/>
  <c r="AP110" i="13"/>
  <c r="AP109" i="13"/>
  <c r="AP108" i="13"/>
  <c r="AP107" i="13"/>
  <c r="AP106" i="13"/>
  <c r="AP105" i="13"/>
  <c r="AP104" i="13"/>
  <c r="AP103" i="13"/>
  <c r="AP102" i="13"/>
  <c r="AP101" i="13"/>
  <c r="AP100" i="13"/>
  <c r="AP99" i="13"/>
  <c r="AP98" i="13"/>
  <c r="AP97" i="13"/>
  <c r="AP96" i="13"/>
  <c r="AP95" i="13"/>
  <c r="AP94" i="13"/>
  <c r="AP93" i="13"/>
  <c r="AP92" i="13"/>
  <c r="AP91" i="13"/>
  <c r="AP90" i="13"/>
  <c r="AP89" i="13"/>
  <c r="AP88" i="13"/>
  <c r="AP87" i="13"/>
  <c r="AP86" i="13"/>
  <c r="AP85" i="13"/>
  <c r="AP84" i="13"/>
  <c r="AP83" i="13"/>
  <c r="AP82" i="13"/>
  <c r="AP81" i="13"/>
  <c r="AP80" i="13"/>
  <c r="AP79" i="13"/>
  <c r="AP78" i="13"/>
  <c r="AP77" i="13"/>
  <c r="AP76" i="13"/>
  <c r="AP75" i="13"/>
  <c r="AP74" i="13"/>
  <c r="AP73" i="13"/>
  <c r="AP72" i="13"/>
  <c r="AP71" i="13"/>
  <c r="AP70" i="13"/>
  <c r="AP69" i="13"/>
  <c r="AP68" i="13"/>
  <c r="AP67" i="13"/>
  <c r="AP66" i="13"/>
  <c r="AP65" i="13"/>
  <c r="AP64" i="13"/>
  <c r="AP63" i="13"/>
  <c r="AP62" i="13"/>
  <c r="AP61" i="13"/>
  <c r="AP60" i="13"/>
  <c r="AP59" i="13"/>
  <c r="AP58" i="13"/>
  <c r="AP57"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O34" i="13"/>
  <c r="AP33" i="13"/>
  <c r="AO33" i="13"/>
  <c r="AP32" i="13"/>
  <c r="AO32" i="13"/>
  <c r="AP31" i="13"/>
  <c r="AO31" i="13"/>
  <c r="AP30" i="13"/>
  <c r="AO30" i="13"/>
  <c r="AP29" i="13"/>
  <c r="AO29" i="13"/>
  <c r="AP28" i="13"/>
  <c r="AO28" i="13"/>
  <c r="AP27" i="13"/>
  <c r="AO27" i="13"/>
  <c r="AP26" i="13"/>
  <c r="AO26" i="13"/>
  <c r="AP25" i="13"/>
  <c r="AO25" i="13"/>
  <c r="AP24" i="13"/>
  <c r="AO24" i="13"/>
  <c r="AP23" i="13"/>
  <c r="AO23" i="13"/>
  <c r="AP22" i="13"/>
  <c r="AO22" i="13"/>
  <c r="AP21" i="13"/>
  <c r="AO21" i="13"/>
  <c r="AP20" i="13"/>
  <c r="AO20" i="13"/>
  <c r="AP19" i="13"/>
  <c r="AO19" i="13"/>
  <c r="AP18" i="13"/>
  <c r="AO18" i="13"/>
  <c r="AP17" i="13"/>
  <c r="AO17" i="13"/>
  <c r="AP16" i="13"/>
  <c r="AO16" i="13"/>
  <c r="AP15" i="13"/>
  <c r="AO15" i="13"/>
  <c r="AP14" i="13"/>
  <c r="AO14" i="13"/>
  <c r="AP13" i="13"/>
  <c r="AO13" i="13"/>
  <c r="AP12" i="13"/>
  <c r="AO12" i="13"/>
  <c r="AP11" i="13"/>
  <c r="AO11" i="13"/>
  <c r="AP10" i="13"/>
  <c r="AO10" i="13"/>
  <c r="AP9" i="13"/>
  <c r="AO9" i="13"/>
  <c r="M4" i="13"/>
  <c r="E4" i="13"/>
  <c r="BU2" i="13"/>
  <c r="BT2" i="13"/>
  <c r="BS2" i="13"/>
  <c r="BR2" i="13"/>
  <c r="BQ2" i="13"/>
  <c r="BP2" i="13"/>
  <c r="BO2" i="13"/>
  <c r="BN2" i="13"/>
  <c r="BM2" i="13"/>
  <c r="BL2" i="13"/>
  <c r="BK2" i="13"/>
  <c r="BJ2" i="13"/>
  <c r="BI2" i="13"/>
  <c r="BH2" i="13"/>
  <c r="BG2" i="13"/>
  <c r="BF2" i="13"/>
  <c r="BE2" i="13"/>
  <c r="BD2" i="13"/>
  <c r="BC2" i="13"/>
  <c r="BB2" i="13"/>
  <c r="BA2" i="13"/>
  <c r="AZ2" i="13"/>
  <c r="AY2" i="13"/>
  <c r="AX2" i="13"/>
  <c r="AW2" i="13"/>
  <c r="AV2" i="13"/>
  <c r="W2" i="13"/>
  <c r="G2" i="13"/>
  <c r="GI19" i="10" l="1"/>
  <c r="GH19" i="10"/>
  <c r="GG19" i="10"/>
  <c r="GJ18" i="10"/>
  <c r="GJ17" i="10"/>
  <c r="GJ16" i="10"/>
  <c r="GJ15" i="10"/>
  <c r="GJ14" i="10"/>
  <c r="GJ13" i="10"/>
  <c r="GJ12" i="10"/>
  <c r="GJ11" i="10"/>
  <c r="GJ10" i="10"/>
  <c r="GJ9" i="10"/>
  <c r="GJ8" i="10"/>
  <c r="GJ7" i="10"/>
  <c r="GJ6" i="10"/>
  <c r="GJ5" i="10"/>
  <c r="GJ4" i="10"/>
  <c r="GD19" i="10"/>
  <c r="GC19" i="10"/>
  <c r="GB19" i="10"/>
  <c r="GE18" i="10"/>
  <c r="GE17" i="10"/>
  <c r="GE16" i="10"/>
  <c r="GE15" i="10"/>
  <c r="GE14" i="10"/>
  <c r="GE13" i="10"/>
  <c r="GE12" i="10"/>
  <c r="GE11" i="10"/>
  <c r="GE10" i="10"/>
  <c r="GE9" i="10"/>
  <c r="GE8" i="10"/>
  <c r="GE7" i="10"/>
  <c r="GE6" i="10"/>
  <c r="GE5" i="10"/>
  <c r="GE4" i="10"/>
  <c r="FY19" i="10"/>
  <c r="FX19" i="10"/>
  <c r="FW19" i="10"/>
  <c r="FZ18" i="10"/>
  <c r="FZ17" i="10"/>
  <c r="FZ16" i="10"/>
  <c r="FZ15" i="10"/>
  <c r="FZ14" i="10"/>
  <c r="FZ13" i="10"/>
  <c r="FZ12" i="10"/>
  <c r="FZ11" i="10"/>
  <c r="FZ10" i="10"/>
  <c r="FZ9" i="10"/>
  <c r="FZ8" i="10"/>
  <c r="FZ7" i="10"/>
  <c r="FZ6" i="10"/>
  <c r="FZ5" i="10"/>
  <c r="FZ4" i="10"/>
  <c r="FT19" i="10"/>
  <c r="FS19" i="10"/>
  <c r="FR19" i="10"/>
  <c r="FU18" i="10"/>
  <c r="FU17" i="10"/>
  <c r="FU16" i="10"/>
  <c r="FU15" i="10"/>
  <c r="FU14" i="10"/>
  <c r="FU13" i="10"/>
  <c r="FU12" i="10"/>
  <c r="FU11" i="10"/>
  <c r="FU10" i="10"/>
  <c r="FU9" i="10"/>
  <c r="FU8" i="10"/>
  <c r="FU7" i="10"/>
  <c r="FU6" i="10"/>
  <c r="FU5" i="10"/>
  <c r="FU4" i="10"/>
  <c r="FO19" i="10"/>
  <c r="FN19" i="10"/>
  <c r="FM19" i="10"/>
  <c r="FP18" i="10"/>
  <c r="FP17" i="10"/>
  <c r="FP16" i="10"/>
  <c r="FP15" i="10"/>
  <c r="FP14" i="10"/>
  <c r="FP13" i="10"/>
  <c r="FP12" i="10"/>
  <c r="FP11" i="10"/>
  <c r="FP10" i="10"/>
  <c r="FP9" i="10"/>
  <c r="FP8" i="10"/>
  <c r="FP7" i="10"/>
  <c r="FP6" i="10"/>
  <c r="FP5" i="10"/>
  <c r="FP4" i="10"/>
  <c r="FJ19" i="10"/>
  <c r="FI19" i="10"/>
  <c r="FH19" i="10"/>
  <c r="FK18" i="10"/>
  <c r="FK17" i="10"/>
  <c r="FK16" i="10"/>
  <c r="FK15" i="10"/>
  <c r="FK14" i="10"/>
  <c r="FK13" i="10"/>
  <c r="FK12" i="10"/>
  <c r="FK11" i="10"/>
  <c r="FK10" i="10"/>
  <c r="FK9" i="10"/>
  <c r="FK8" i="10"/>
  <c r="FK7" i="10"/>
  <c r="FK6" i="10"/>
  <c r="FK5" i="10"/>
  <c r="FK4" i="10"/>
  <c r="FE19" i="10"/>
  <c r="FD19" i="10"/>
  <c r="FC19" i="10"/>
  <c r="FF18" i="10"/>
  <c r="FF17" i="10"/>
  <c r="FF16" i="10"/>
  <c r="FF15" i="10"/>
  <c r="FF14" i="10"/>
  <c r="FF13" i="10"/>
  <c r="FF12" i="10"/>
  <c r="FF11" i="10"/>
  <c r="FF10" i="10"/>
  <c r="FF9" i="10"/>
  <c r="FF8" i="10"/>
  <c r="FF7" i="10"/>
  <c r="FF6" i="10"/>
  <c r="FF5" i="10"/>
  <c r="FF4" i="10"/>
  <c r="EZ19" i="10"/>
  <c r="EY19" i="10"/>
  <c r="EX19" i="10"/>
  <c r="FA18" i="10"/>
  <c r="FA17" i="10"/>
  <c r="FA16" i="10"/>
  <c r="FA15" i="10"/>
  <c r="FA14" i="10"/>
  <c r="FA13" i="10"/>
  <c r="FA12" i="10"/>
  <c r="FA11" i="10"/>
  <c r="FA10" i="10"/>
  <c r="FA9" i="10"/>
  <c r="FA8" i="10"/>
  <c r="FA7" i="10"/>
  <c r="FA6" i="10"/>
  <c r="FA5" i="10"/>
  <c r="FA4" i="10"/>
  <c r="EU19" i="10"/>
  <c r="ET19" i="10"/>
  <c r="ES19" i="10"/>
  <c r="EV18" i="10"/>
  <c r="EV17" i="10"/>
  <c r="EV16" i="10"/>
  <c r="EV15" i="10"/>
  <c r="EV14" i="10"/>
  <c r="EV13" i="10"/>
  <c r="EV12" i="10"/>
  <c r="EV11" i="10"/>
  <c r="EV10" i="10"/>
  <c r="EV9" i="10"/>
  <c r="EV8" i="10"/>
  <c r="EV7" i="10"/>
  <c r="EV6" i="10"/>
  <c r="EV5" i="10"/>
  <c r="EV4" i="10"/>
  <c r="EP19" i="10"/>
  <c r="EO19" i="10"/>
  <c r="EN19" i="10"/>
  <c r="EQ18" i="10"/>
  <c r="EQ17" i="10"/>
  <c r="EQ16" i="10"/>
  <c r="EQ15" i="10"/>
  <c r="EQ14" i="10"/>
  <c r="EQ13" i="10"/>
  <c r="EQ12" i="10"/>
  <c r="EQ11" i="10"/>
  <c r="EQ10" i="10"/>
  <c r="EQ9" i="10"/>
  <c r="EQ8" i="10"/>
  <c r="EQ7" i="10"/>
  <c r="EQ6" i="10"/>
  <c r="EQ5" i="10"/>
  <c r="EQ4" i="10"/>
  <c r="EK19" i="10"/>
  <c r="EJ19" i="10"/>
  <c r="EI19" i="10"/>
  <c r="EL18" i="10"/>
  <c r="EL17" i="10"/>
  <c r="EL16" i="10"/>
  <c r="EL15" i="10"/>
  <c r="EL14" i="10"/>
  <c r="EL13" i="10"/>
  <c r="EL12" i="10"/>
  <c r="EL11" i="10"/>
  <c r="EL10" i="10"/>
  <c r="EL9" i="10"/>
  <c r="EL8" i="10"/>
  <c r="EL7" i="10"/>
  <c r="EL6" i="10"/>
  <c r="EL5" i="10"/>
  <c r="EL4" i="10"/>
  <c r="EF19" i="10"/>
  <c r="EE19" i="10"/>
  <c r="ED19" i="10"/>
  <c r="EG18" i="10"/>
  <c r="EG17" i="10"/>
  <c r="EG16" i="10"/>
  <c r="EG15" i="10"/>
  <c r="EG14" i="10"/>
  <c r="EG13" i="10"/>
  <c r="EG12" i="10"/>
  <c r="EG11" i="10"/>
  <c r="EG10" i="10"/>
  <c r="EG9" i="10"/>
  <c r="EG8" i="10"/>
  <c r="EG7" i="10"/>
  <c r="EG6" i="10"/>
  <c r="EG5" i="10"/>
  <c r="EG4" i="10"/>
  <c r="EA19" i="10"/>
  <c r="DZ19" i="10"/>
  <c r="DY19" i="10"/>
  <c r="EB18" i="10"/>
  <c r="EB17" i="10"/>
  <c r="EB16" i="10"/>
  <c r="EB15" i="10"/>
  <c r="EB14" i="10"/>
  <c r="EB13" i="10"/>
  <c r="EB12" i="10"/>
  <c r="EB11" i="10"/>
  <c r="EB10" i="10"/>
  <c r="EB9" i="10"/>
  <c r="EB8" i="10"/>
  <c r="EB7" i="10"/>
  <c r="EB6" i="10"/>
  <c r="EB5" i="10"/>
  <c r="EB4" i="10"/>
  <c r="DV19" i="10"/>
  <c r="DU19" i="10"/>
  <c r="DT19" i="10"/>
  <c r="DW18" i="10"/>
  <c r="DW17" i="10"/>
  <c r="DW16" i="10"/>
  <c r="DW15" i="10"/>
  <c r="DW14" i="10"/>
  <c r="DW13" i="10"/>
  <c r="DW12" i="10"/>
  <c r="DW11" i="10"/>
  <c r="DW10" i="10"/>
  <c r="DW9" i="10"/>
  <c r="DW8" i="10"/>
  <c r="DW7" i="10"/>
  <c r="DW6" i="10"/>
  <c r="DW5" i="10"/>
  <c r="DW4" i="10"/>
  <c r="DQ19" i="10"/>
  <c r="DP19" i="10"/>
  <c r="DO19" i="10"/>
  <c r="DR18" i="10"/>
  <c r="DR17" i="10"/>
  <c r="DR16" i="10"/>
  <c r="DR15" i="10"/>
  <c r="DR14" i="10"/>
  <c r="DR13" i="10"/>
  <c r="DR12" i="10"/>
  <c r="DR11" i="10"/>
  <c r="DR10" i="10"/>
  <c r="DR9" i="10"/>
  <c r="DR8" i="10"/>
  <c r="DR7" i="10"/>
  <c r="DR6" i="10"/>
  <c r="DR5" i="10"/>
  <c r="DR4" i="10"/>
  <c r="DL19" i="10"/>
  <c r="DK19" i="10"/>
  <c r="DJ19" i="10"/>
  <c r="DM18" i="10"/>
  <c r="DM17" i="10"/>
  <c r="DM16" i="10"/>
  <c r="DM15" i="10"/>
  <c r="DM14" i="10"/>
  <c r="DM13" i="10"/>
  <c r="DM12" i="10"/>
  <c r="DM11" i="10"/>
  <c r="DM10" i="10"/>
  <c r="DM9" i="10"/>
  <c r="DM8" i="10"/>
  <c r="DM7" i="10"/>
  <c r="DM6" i="10"/>
  <c r="DM5" i="10"/>
  <c r="DM4" i="10"/>
  <c r="DG19" i="10"/>
  <c r="DF19" i="10"/>
  <c r="DE19" i="10"/>
  <c r="DH18" i="10"/>
  <c r="DH17" i="10"/>
  <c r="DH16" i="10"/>
  <c r="DH15" i="10"/>
  <c r="DH14" i="10"/>
  <c r="DH13" i="10"/>
  <c r="DH12" i="10"/>
  <c r="DH11" i="10"/>
  <c r="DH10" i="10"/>
  <c r="DH9" i="10"/>
  <c r="DH8" i="10"/>
  <c r="DH7" i="10"/>
  <c r="DH6" i="10"/>
  <c r="DH5" i="10"/>
  <c r="DH4" i="10"/>
  <c r="DB19" i="10"/>
  <c r="DA19" i="10"/>
  <c r="CZ19" i="10"/>
  <c r="DC18" i="10"/>
  <c r="DC17" i="10"/>
  <c r="DC16" i="10"/>
  <c r="DC15" i="10"/>
  <c r="DC14" i="10"/>
  <c r="DC13" i="10"/>
  <c r="DC12" i="10"/>
  <c r="DC11" i="10"/>
  <c r="DC10" i="10"/>
  <c r="DC9" i="10"/>
  <c r="DC8" i="10"/>
  <c r="DC7" i="10"/>
  <c r="DC6" i="10"/>
  <c r="DC5" i="10"/>
  <c r="DC4" i="10"/>
  <c r="CW19" i="10"/>
  <c r="CV19" i="10"/>
  <c r="CU19" i="10"/>
  <c r="CX18" i="10"/>
  <c r="CX17" i="10"/>
  <c r="CX16" i="10"/>
  <c r="CX15" i="10"/>
  <c r="CX14" i="10"/>
  <c r="CX13" i="10"/>
  <c r="CX12" i="10"/>
  <c r="CX11" i="10"/>
  <c r="CX10" i="10"/>
  <c r="CX9" i="10"/>
  <c r="CX8" i="10"/>
  <c r="CX7" i="10"/>
  <c r="CX6" i="10"/>
  <c r="CX5" i="10"/>
  <c r="CX4" i="10"/>
  <c r="CR19" i="10"/>
  <c r="CQ19" i="10"/>
  <c r="CP19" i="10"/>
  <c r="CS18" i="10"/>
  <c r="CS17" i="10"/>
  <c r="CS16" i="10"/>
  <c r="CS15" i="10"/>
  <c r="CS14" i="10"/>
  <c r="CS13" i="10"/>
  <c r="CS12" i="10"/>
  <c r="CS11" i="10"/>
  <c r="CS10" i="10"/>
  <c r="CS9" i="10"/>
  <c r="CS8" i="10"/>
  <c r="CS7" i="10"/>
  <c r="CS6" i="10"/>
  <c r="CS5" i="10"/>
  <c r="CS4" i="10"/>
  <c r="CM19" i="10"/>
  <c r="CL19" i="10"/>
  <c r="CK19" i="10"/>
  <c r="CN18" i="10"/>
  <c r="CN17" i="10"/>
  <c r="CN16" i="10"/>
  <c r="CN15" i="10"/>
  <c r="CN14" i="10"/>
  <c r="CN13" i="10"/>
  <c r="CN12" i="10"/>
  <c r="CN11" i="10"/>
  <c r="CN10" i="10"/>
  <c r="CN9" i="10"/>
  <c r="CN8" i="10"/>
  <c r="CN7" i="10"/>
  <c r="CN6" i="10"/>
  <c r="CN5" i="10"/>
  <c r="CN4" i="10"/>
  <c r="CH19" i="10"/>
  <c r="CG19" i="10"/>
  <c r="CF19" i="10"/>
  <c r="CI18" i="10"/>
  <c r="CI17" i="10"/>
  <c r="CI16" i="10"/>
  <c r="CI15" i="10"/>
  <c r="CI14" i="10"/>
  <c r="CI13" i="10"/>
  <c r="CI12" i="10"/>
  <c r="CI11" i="10"/>
  <c r="CI10" i="10"/>
  <c r="CI9" i="10"/>
  <c r="CI8" i="10"/>
  <c r="CI7" i="10"/>
  <c r="CI6" i="10"/>
  <c r="CI5" i="10"/>
  <c r="CI4" i="10"/>
  <c r="CC19" i="10"/>
  <c r="CB19" i="10"/>
  <c r="CA19" i="10"/>
  <c r="CD18" i="10"/>
  <c r="CD17" i="10"/>
  <c r="CD16" i="10"/>
  <c r="CD15" i="10"/>
  <c r="CD14" i="10"/>
  <c r="CD13" i="10"/>
  <c r="CD12" i="10"/>
  <c r="CD11" i="10"/>
  <c r="CD10" i="10"/>
  <c r="CD9" i="10"/>
  <c r="CD8" i="10"/>
  <c r="CD7" i="10"/>
  <c r="CD6" i="10"/>
  <c r="CD5" i="10"/>
  <c r="CD4" i="10"/>
  <c r="BX19" i="10"/>
  <c r="BW19" i="10"/>
  <c r="BV19" i="10"/>
  <c r="BY18" i="10"/>
  <c r="BY17" i="10"/>
  <c r="BY16" i="10"/>
  <c r="BY15" i="10"/>
  <c r="BY14" i="10"/>
  <c r="BY13" i="10"/>
  <c r="BY12" i="10"/>
  <c r="BY11" i="10"/>
  <c r="BY10" i="10"/>
  <c r="BY9" i="10"/>
  <c r="BY8" i="10"/>
  <c r="BY7" i="10"/>
  <c r="BY6" i="10"/>
  <c r="BY5" i="10"/>
  <c r="BY4" i="10"/>
  <c r="BS19" i="10"/>
  <c r="BR19" i="10"/>
  <c r="BQ19" i="10"/>
  <c r="BT18" i="10"/>
  <c r="BT17" i="10"/>
  <c r="BT16" i="10"/>
  <c r="BT15" i="10"/>
  <c r="BT14" i="10"/>
  <c r="BT13" i="10"/>
  <c r="BT12" i="10"/>
  <c r="BT11" i="10"/>
  <c r="BT10" i="10"/>
  <c r="BT9" i="10"/>
  <c r="BT8" i="10"/>
  <c r="BT7" i="10"/>
  <c r="BT6" i="10"/>
  <c r="BT5" i="10"/>
  <c r="BT4" i="10"/>
  <c r="BN19" i="10"/>
  <c r="BM19" i="10"/>
  <c r="BL19" i="10"/>
  <c r="BO18" i="10"/>
  <c r="BO17" i="10"/>
  <c r="BO16" i="10"/>
  <c r="BO15" i="10"/>
  <c r="BO14" i="10"/>
  <c r="BO13" i="10"/>
  <c r="BO12" i="10"/>
  <c r="BO11" i="10"/>
  <c r="BO10" i="10"/>
  <c r="BO9" i="10"/>
  <c r="BO8" i="10"/>
  <c r="BO7" i="10"/>
  <c r="BO6" i="10"/>
  <c r="BO5" i="10"/>
  <c r="BO4" i="10"/>
  <c r="BI19" i="10"/>
  <c r="BH19" i="10"/>
  <c r="BG19" i="10"/>
  <c r="BJ18" i="10"/>
  <c r="BJ17" i="10"/>
  <c r="BJ16" i="10"/>
  <c r="BJ15" i="10"/>
  <c r="BJ14" i="10"/>
  <c r="BJ13" i="10"/>
  <c r="BJ12" i="10"/>
  <c r="BJ11" i="10"/>
  <c r="BJ10" i="10"/>
  <c r="BJ9" i="10"/>
  <c r="BJ8" i="10"/>
  <c r="BJ7" i="10"/>
  <c r="BJ6" i="10"/>
  <c r="BJ5" i="10"/>
  <c r="BJ4" i="10"/>
  <c r="BD19" i="10"/>
  <c r="BC19" i="10"/>
  <c r="BB19" i="10"/>
  <c r="BE18" i="10"/>
  <c r="BE17" i="10"/>
  <c r="BE16" i="10"/>
  <c r="BE15" i="10"/>
  <c r="BE14" i="10"/>
  <c r="BE13" i="10"/>
  <c r="BE12" i="10"/>
  <c r="BE11" i="10"/>
  <c r="BE10" i="10"/>
  <c r="BE9" i="10"/>
  <c r="BE8" i="10"/>
  <c r="BE7" i="10"/>
  <c r="BE6" i="10"/>
  <c r="BE5" i="10"/>
  <c r="BE4" i="10"/>
  <c r="AY19" i="10"/>
  <c r="AX19" i="10"/>
  <c r="AW19" i="10"/>
  <c r="AZ18" i="10"/>
  <c r="AZ17" i="10"/>
  <c r="AZ16" i="10"/>
  <c r="AZ15" i="10"/>
  <c r="AZ14" i="10"/>
  <c r="AZ13" i="10"/>
  <c r="AZ12" i="10"/>
  <c r="AZ11" i="10"/>
  <c r="AZ10" i="10"/>
  <c r="AZ9" i="10"/>
  <c r="AZ8" i="10"/>
  <c r="AZ7" i="10"/>
  <c r="AZ6" i="10"/>
  <c r="AZ5" i="10"/>
  <c r="AZ4" i="10"/>
  <c r="AT19" i="10"/>
  <c r="AS19" i="10"/>
  <c r="AR19" i="10"/>
  <c r="AU18" i="10"/>
  <c r="AU17" i="10"/>
  <c r="AU16" i="10"/>
  <c r="AU15" i="10"/>
  <c r="AU14" i="10"/>
  <c r="AU13" i="10"/>
  <c r="AU12" i="10"/>
  <c r="AU11" i="10"/>
  <c r="AU10" i="10"/>
  <c r="AU9" i="10"/>
  <c r="AU8" i="10"/>
  <c r="AU7" i="10"/>
  <c r="AU6" i="10"/>
  <c r="AU5" i="10"/>
  <c r="AU4" i="10"/>
  <c r="AO19" i="10"/>
  <c r="AN19" i="10"/>
  <c r="AM19" i="10"/>
  <c r="AP18" i="10"/>
  <c r="AP17" i="10"/>
  <c r="AP16" i="10"/>
  <c r="AP15" i="10"/>
  <c r="AP14" i="10"/>
  <c r="AP13" i="10"/>
  <c r="AP12" i="10"/>
  <c r="AP11" i="10"/>
  <c r="AP10" i="10"/>
  <c r="AP9" i="10"/>
  <c r="AP8" i="10"/>
  <c r="AP7" i="10"/>
  <c r="AP6" i="10"/>
  <c r="AP5" i="10"/>
  <c r="AP4" i="10"/>
  <c r="AJ19" i="10"/>
  <c r="AI19" i="10"/>
  <c r="AH19" i="10"/>
  <c r="AK18" i="10"/>
  <c r="AK17" i="10"/>
  <c r="AK16" i="10"/>
  <c r="AK15" i="10"/>
  <c r="AK14" i="10"/>
  <c r="AK13" i="10"/>
  <c r="AK12" i="10"/>
  <c r="AK11" i="10"/>
  <c r="AK10" i="10"/>
  <c r="AK9" i="10"/>
  <c r="AK8" i="10"/>
  <c r="AK7" i="10"/>
  <c r="AK6" i="10"/>
  <c r="AK5" i="10"/>
  <c r="AK4" i="10"/>
  <c r="AE19" i="10"/>
  <c r="AD19" i="10"/>
  <c r="AC19" i="10"/>
  <c r="AF18" i="10"/>
  <c r="AF17" i="10"/>
  <c r="AF16" i="10"/>
  <c r="AF15" i="10"/>
  <c r="AF14" i="10"/>
  <c r="AF13" i="10"/>
  <c r="AF12" i="10"/>
  <c r="AF11" i="10"/>
  <c r="AF10" i="10"/>
  <c r="AF9" i="10"/>
  <c r="AF8" i="10"/>
  <c r="AF7" i="10"/>
  <c r="AF6" i="10"/>
  <c r="AF5" i="10"/>
  <c r="AF4" i="10"/>
  <c r="Z19" i="10"/>
  <c r="Y19" i="10"/>
  <c r="X19" i="10"/>
  <c r="AA18" i="10"/>
  <c r="AA17" i="10"/>
  <c r="AA16" i="10"/>
  <c r="AA15" i="10"/>
  <c r="AA14" i="10"/>
  <c r="AA13" i="10"/>
  <c r="AA12" i="10"/>
  <c r="AA11" i="10"/>
  <c r="AA10" i="10"/>
  <c r="AA9" i="10"/>
  <c r="AA8" i="10"/>
  <c r="AA7" i="10"/>
  <c r="AA6" i="10"/>
  <c r="AA5" i="10"/>
  <c r="AA4" i="10"/>
  <c r="U19" i="10"/>
  <c r="T19" i="10"/>
  <c r="S19" i="10"/>
  <c r="V18" i="10"/>
  <c r="V17" i="10"/>
  <c r="V16" i="10"/>
  <c r="V15" i="10"/>
  <c r="V14" i="10"/>
  <c r="V13" i="10"/>
  <c r="V12" i="10"/>
  <c r="V11" i="10"/>
  <c r="V10" i="10"/>
  <c r="V9" i="10"/>
  <c r="V8" i="10"/>
  <c r="V7" i="10"/>
  <c r="V6" i="10"/>
  <c r="V5" i="10"/>
  <c r="V4" i="10"/>
  <c r="P19" i="10"/>
  <c r="O19" i="10"/>
  <c r="N19" i="10"/>
  <c r="Q18" i="10"/>
  <c r="Q17" i="10"/>
  <c r="Q16" i="10"/>
  <c r="Q15" i="10"/>
  <c r="Q14" i="10"/>
  <c r="Q13" i="10"/>
  <c r="Q12" i="10"/>
  <c r="Q11" i="10"/>
  <c r="Q10" i="10"/>
  <c r="Q9" i="10"/>
  <c r="Q8" i="10"/>
  <c r="Q7" i="10"/>
  <c r="Q6" i="10"/>
  <c r="Q5" i="10"/>
  <c r="Q4" i="10"/>
  <c r="K19" i="10"/>
  <c r="J19" i="10"/>
  <c r="I19" i="10"/>
  <c r="L18" i="10"/>
  <c r="L17" i="10"/>
  <c r="L16" i="10"/>
  <c r="L15" i="10"/>
  <c r="L14" i="10"/>
  <c r="L13" i="10"/>
  <c r="L12" i="10"/>
  <c r="L11" i="10"/>
  <c r="L10" i="10"/>
  <c r="L9" i="10"/>
  <c r="L8" i="10"/>
  <c r="L7" i="10"/>
  <c r="L6" i="10"/>
  <c r="L5" i="10"/>
  <c r="L4" i="10"/>
  <c r="F19" i="10"/>
  <c r="E19" i="10"/>
  <c r="D19" i="10"/>
  <c r="G18" i="10"/>
  <c r="G17" i="10"/>
  <c r="G16" i="10"/>
  <c r="G15" i="10"/>
  <c r="G14" i="10"/>
  <c r="G13" i="10"/>
  <c r="G12" i="10"/>
  <c r="G11" i="10"/>
  <c r="G10" i="10"/>
  <c r="G9" i="10"/>
  <c r="G8" i="10"/>
  <c r="G7" i="10"/>
  <c r="G6" i="10"/>
  <c r="G5" i="10"/>
  <c r="G4" i="10"/>
  <c r="GI19" i="12"/>
  <c r="GH19" i="12"/>
  <c r="GG19" i="12"/>
  <c r="GJ18" i="12"/>
  <c r="GJ17" i="12"/>
  <c r="GJ16" i="12"/>
  <c r="GJ15" i="12"/>
  <c r="GJ14" i="12"/>
  <c r="GJ13" i="12"/>
  <c r="GJ12" i="12"/>
  <c r="GJ11" i="12"/>
  <c r="GJ10" i="12"/>
  <c r="GJ9" i="12"/>
  <c r="GJ8" i="12"/>
  <c r="GJ7" i="12"/>
  <c r="GJ6" i="12"/>
  <c r="GJ5" i="12"/>
  <c r="GJ4" i="12"/>
  <c r="GD19" i="12"/>
  <c r="GC19" i="12"/>
  <c r="GB19" i="12"/>
  <c r="GE18" i="12"/>
  <c r="GE17" i="12"/>
  <c r="GE16" i="12"/>
  <c r="GE15" i="12"/>
  <c r="GE14" i="12"/>
  <c r="GE13" i="12"/>
  <c r="GE12" i="12"/>
  <c r="GE11" i="12"/>
  <c r="GE10" i="12"/>
  <c r="GE9" i="12"/>
  <c r="GE8" i="12"/>
  <c r="GE7" i="12"/>
  <c r="GE6" i="12"/>
  <c r="GE5" i="12"/>
  <c r="GE4" i="12"/>
  <c r="FY19" i="12"/>
  <c r="FX19" i="12"/>
  <c r="FW19" i="12"/>
  <c r="FZ18" i="12"/>
  <c r="FZ17" i="12"/>
  <c r="FZ16" i="12"/>
  <c r="FZ15" i="12"/>
  <c r="FZ14" i="12"/>
  <c r="FZ13" i="12"/>
  <c r="FZ12" i="12"/>
  <c r="FZ11" i="12"/>
  <c r="FZ10" i="12"/>
  <c r="FZ9" i="12"/>
  <c r="FZ8" i="12"/>
  <c r="FZ7" i="12"/>
  <c r="FZ6" i="12"/>
  <c r="FZ5" i="12"/>
  <c r="FZ4" i="12"/>
  <c r="FT19" i="12"/>
  <c r="FS19" i="12"/>
  <c r="FR19" i="12"/>
  <c r="FU18" i="12"/>
  <c r="FU17" i="12"/>
  <c r="FU16" i="12"/>
  <c r="FU15" i="12"/>
  <c r="FU14" i="12"/>
  <c r="FU13" i="12"/>
  <c r="FU12" i="12"/>
  <c r="FU11" i="12"/>
  <c r="FU10" i="12"/>
  <c r="FU9" i="12"/>
  <c r="FU8" i="12"/>
  <c r="FU7" i="12"/>
  <c r="FU6" i="12"/>
  <c r="FU5" i="12"/>
  <c r="FU4" i="12"/>
  <c r="FO19" i="12"/>
  <c r="FN19" i="12"/>
  <c r="FM19" i="12"/>
  <c r="FP18" i="12"/>
  <c r="FP17" i="12"/>
  <c r="FP16" i="12"/>
  <c r="FP15" i="12"/>
  <c r="FP14" i="12"/>
  <c r="FP13" i="12"/>
  <c r="FP12" i="12"/>
  <c r="FP11" i="12"/>
  <c r="FP10" i="12"/>
  <c r="FP9" i="12"/>
  <c r="FP8" i="12"/>
  <c r="FP7" i="12"/>
  <c r="FP6" i="12"/>
  <c r="FP5" i="12"/>
  <c r="FP4" i="12"/>
  <c r="FJ19" i="12"/>
  <c r="FI19" i="12"/>
  <c r="FH19" i="12"/>
  <c r="FK18" i="12"/>
  <c r="FK17" i="12"/>
  <c r="FK16" i="12"/>
  <c r="FK15" i="12"/>
  <c r="FK14" i="12"/>
  <c r="FK13" i="12"/>
  <c r="FK12" i="12"/>
  <c r="FK11" i="12"/>
  <c r="FK10" i="12"/>
  <c r="FK9" i="12"/>
  <c r="FK8" i="12"/>
  <c r="FK7" i="12"/>
  <c r="FK6" i="12"/>
  <c r="FK5" i="12"/>
  <c r="FK4" i="12"/>
  <c r="FE19" i="12"/>
  <c r="FD19" i="12"/>
  <c r="FC19" i="12"/>
  <c r="FF18" i="12"/>
  <c r="FF17" i="12"/>
  <c r="FF16" i="12"/>
  <c r="FF15" i="12"/>
  <c r="FF14" i="12"/>
  <c r="FF13" i="12"/>
  <c r="FF12" i="12"/>
  <c r="FF11" i="12"/>
  <c r="FF10" i="12"/>
  <c r="FF9" i="12"/>
  <c r="FF8" i="12"/>
  <c r="FF7" i="12"/>
  <c r="FF6" i="12"/>
  <c r="FF5" i="12"/>
  <c r="FF4" i="12"/>
  <c r="EZ19" i="12"/>
  <c r="EY19" i="12"/>
  <c r="EX19" i="12"/>
  <c r="FA18" i="12"/>
  <c r="FA17" i="12"/>
  <c r="FA16" i="12"/>
  <c r="FA15" i="12"/>
  <c r="FA14" i="12"/>
  <c r="FA13" i="12"/>
  <c r="FA12" i="12"/>
  <c r="FA11" i="12"/>
  <c r="FA10" i="12"/>
  <c r="FA9" i="12"/>
  <c r="FA8" i="12"/>
  <c r="FA7" i="12"/>
  <c r="FA6" i="12"/>
  <c r="FA5" i="12"/>
  <c r="FA4" i="12"/>
  <c r="EU19" i="12"/>
  <c r="ET19" i="12"/>
  <c r="ES19" i="12"/>
  <c r="EV18" i="12"/>
  <c r="EV17" i="12"/>
  <c r="EV16" i="12"/>
  <c r="EV15" i="12"/>
  <c r="EV14" i="12"/>
  <c r="EV13" i="12"/>
  <c r="EV12" i="12"/>
  <c r="EV11" i="12"/>
  <c r="EV10" i="12"/>
  <c r="EV9" i="12"/>
  <c r="EV8" i="12"/>
  <c r="EV7" i="12"/>
  <c r="EV6" i="12"/>
  <c r="EV5" i="12"/>
  <c r="EV4" i="12"/>
  <c r="EP19" i="12"/>
  <c r="EO19" i="12"/>
  <c r="EN19" i="12"/>
  <c r="EQ18" i="12"/>
  <c r="EQ17" i="12"/>
  <c r="EQ16" i="12"/>
  <c r="EQ15" i="12"/>
  <c r="EQ14" i="12"/>
  <c r="EQ13" i="12"/>
  <c r="EQ12" i="12"/>
  <c r="EQ11" i="12"/>
  <c r="EQ10" i="12"/>
  <c r="EQ9" i="12"/>
  <c r="EQ8" i="12"/>
  <c r="EQ7" i="12"/>
  <c r="EQ6" i="12"/>
  <c r="EQ5" i="12"/>
  <c r="EQ4" i="12"/>
  <c r="EK19" i="12"/>
  <c r="EJ19" i="12"/>
  <c r="EI19" i="12"/>
  <c r="EL18" i="12"/>
  <c r="EL17" i="12"/>
  <c r="EL16" i="12"/>
  <c r="EL15" i="12"/>
  <c r="EL14" i="12"/>
  <c r="EL13" i="12"/>
  <c r="EL12" i="12"/>
  <c r="EL11" i="12"/>
  <c r="EL10" i="12"/>
  <c r="EL9" i="12"/>
  <c r="EL8" i="12"/>
  <c r="EL7" i="12"/>
  <c r="EL6" i="12"/>
  <c r="EL5" i="12"/>
  <c r="EL4" i="12"/>
  <c r="EF19" i="12"/>
  <c r="EE19" i="12"/>
  <c r="ED19" i="12"/>
  <c r="EG18" i="12"/>
  <c r="EG17" i="12"/>
  <c r="EG16" i="12"/>
  <c r="EG15" i="12"/>
  <c r="EG14" i="12"/>
  <c r="EG13" i="12"/>
  <c r="EG12" i="12"/>
  <c r="EG11" i="12"/>
  <c r="EG10" i="12"/>
  <c r="EG9" i="12"/>
  <c r="EG8" i="12"/>
  <c r="EG7" i="12"/>
  <c r="EG6" i="12"/>
  <c r="EG5" i="12"/>
  <c r="EG4" i="12"/>
  <c r="EA19" i="12"/>
  <c r="DZ19" i="12"/>
  <c r="DY19" i="12"/>
  <c r="EB18" i="12"/>
  <c r="EB17" i="12"/>
  <c r="EB16" i="12"/>
  <c r="EB15" i="12"/>
  <c r="EB14" i="12"/>
  <c r="EB13" i="12"/>
  <c r="EB12" i="12"/>
  <c r="EB11" i="12"/>
  <c r="EB10" i="12"/>
  <c r="EB9" i="12"/>
  <c r="EB8" i="12"/>
  <c r="EB7" i="12"/>
  <c r="EB6" i="12"/>
  <c r="EB5" i="12"/>
  <c r="EB4" i="12"/>
  <c r="DV19" i="12"/>
  <c r="DU19" i="12"/>
  <c r="DT19" i="12"/>
  <c r="DW18" i="12"/>
  <c r="DW17" i="12"/>
  <c r="DW16" i="12"/>
  <c r="DW15" i="12"/>
  <c r="DW14" i="12"/>
  <c r="DW13" i="12"/>
  <c r="DW12" i="12"/>
  <c r="DW11" i="12"/>
  <c r="DW10" i="12"/>
  <c r="DW9" i="12"/>
  <c r="DW8" i="12"/>
  <c r="DW7" i="12"/>
  <c r="DW6" i="12"/>
  <c r="DW5" i="12"/>
  <c r="DW4" i="12"/>
  <c r="DQ19" i="12"/>
  <c r="DP19" i="12"/>
  <c r="DO19" i="12"/>
  <c r="DR18" i="12"/>
  <c r="DR17" i="12"/>
  <c r="DR16" i="12"/>
  <c r="DR15" i="12"/>
  <c r="DR14" i="12"/>
  <c r="DR13" i="12"/>
  <c r="DR12" i="12"/>
  <c r="DR11" i="12"/>
  <c r="DR10" i="12"/>
  <c r="DR9" i="12"/>
  <c r="DR8" i="12"/>
  <c r="DR7" i="12"/>
  <c r="DR6" i="12"/>
  <c r="DR5" i="12"/>
  <c r="DR4" i="12"/>
  <c r="DL19" i="12"/>
  <c r="DK19" i="12"/>
  <c r="DJ19" i="12"/>
  <c r="DM18" i="12"/>
  <c r="DM17" i="12"/>
  <c r="DM16" i="12"/>
  <c r="DM15" i="12"/>
  <c r="DM14" i="12"/>
  <c r="DM13" i="12"/>
  <c r="DM12" i="12"/>
  <c r="DM11" i="12"/>
  <c r="DM10" i="12"/>
  <c r="DM9" i="12"/>
  <c r="DM8" i="12"/>
  <c r="DM7" i="12"/>
  <c r="DM6" i="12"/>
  <c r="DM5" i="12"/>
  <c r="DM4" i="12"/>
  <c r="DG19" i="12"/>
  <c r="DF19" i="12"/>
  <c r="DE19" i="12"/>
  <c r="DH18" i="12"/>
  <c r="DH17" i="12"/>
  <c r="DH16" i="12"/>
  <c r="DH15" i="12"/>
  <c r="DH14" i="12"/>
  <c r="DH13" i="12"/>
  <c r="DH12" i="12"/>
  <c r="DH11" i="12"/>
  <c r="DH10" i="12"/>
  <c r="DH9" i="12"/>
  <c r="DH8" i="12"/>
  <c r="DH7" i="12"/>
  <c r="DH6" i="12"/>
  <c r="DH5" i="12"/>
  <c r="DH4" i="12"/>
  <c r="DB19" i="12"/>
  <c r="DA19" i="12"/>
  <c r="CZ19" i="12"/>
  <c r="DC18" i="12"/>
  <c r="DC17" i="12"/>
  <c r="DC16" i="12"/>
  <c r="DC15" i="12"/>
  <c r="DC14" i="12"/>
  <c r="DC13" i="12"/>
  <c r="DC12" i="12"/>
  <c r="DC11" i="12"/>
  <c r="DC10" i="12"/>
  <c r="DC9" i="12"/>
  <c r="DC8" i="12"/>
  <c r="DC7" i="12"/>
  <c r="DC6" i="12"/>
  <c r="DC5" i="12"/>
  <c r="DC4" i="12"/>
  <c r="CW19" i="12"/>
  <c r="CV19" i="12"/>
  <c r="CU19" i="12"/>
  <c r="CX18" i="12"/>
  <c r="CX17" i="12"/>
  <c r="CX16" i="12"/>
  <c r="CX15" i="12"/>
  <c r="CX14" i="12"/>
  <c r="CX13" i="12"/>
  <c r="CX12" i="12"/>
  <c r="CX11" i="12"/>
  <c r="CX10" i="12"/>
  <c r="CX9" i="12"/>
  <c r="CX8" i="12"/>
  <c r="CX7" i="12"/>
  <c r="CX6" i="12"/>
  <c r="CX5" i="12"/>
  <c r="CX4" i="12"/>
  <c r="CR19" i="12"/>
  <c r="CQ19" i="12"/>
  <c r="CP19" i="12"/>
  <c r="CS18" i="12"/>
  <c r="CS17" i="12"/>
  <c r="CS16" i="12"/>
  <c r="CS15" i="12"/>
  <c r="CS14" i="12"/>
  <c r="CS13" i="12"/>
  <c r="CS12" i="12"/>
  <c r="CS11" i="12"/>
  <c r="CS10" i="12"/>
  <c r="CS9" i="12"/>
  <c r="CS8" i="12"/>
  <c r="CS7" i="12"/>
  <c r="CS6" i="12"/>
  <c r="CS5" i="12"/>
  <c r="CS4" i="12"/>
  <c r="CM19" i="12"/>
  <c r="CL19" i="12"/>
  <c r="CK19" i="12"/>
  <c r="CN18" i="12"/>
  <c r="CN17" i="12"/>
  <c r="CN16" i="12"/>
  <c r="CN15" i="12"/>
  <c r="CN14" i="12"/>
  <c r="CN13" i="12"/>
  <c r="CN12" i="12"/>
  <c r="CN11" i="12"/>
  <c r="CN10" i="12"/>
  <c r="CN9" i="12"/>
  <c r="CN8" i="12"/>
  <c r="CN7" i="12"/>
  <c r="CN6" i="12"/>
  <c r="CN5" i="12"/>
  <c r="CN4" i="12"/>
  <c r="CH19" i="12"/>
  <c r="CG19" i="12"/>
  <c r="CF19" i="12"/>
  <c r="CI18" i="12"/>
  <c r="CI17" i="12"/>
  <c r="CI16" i="12"/>
  <c r="CI15" i="12"/>
  <c r="CI14" i="12"/>
  <c r="CI13" i="12"/>
  <c r="CI12" i="12"/>
  <c r="CI11" i="12"/>
  <c r="CI10" i="12"/>
  <c r="CI9" i="12"/>
  <c r="CI8" i="12"/>
  <c r="CI7" i="12"/>
  <c r="CI6" i="12"/>
  <c r="CI5" i="12"/>
  <c r="CI4" i="12"/>
  <c r="CC19" i="12"/>
  <c r="CB19" i="12"/>
  <c r="CA19" i="12"/>
  <c r="CD18" i="12"/>
  <c r="CD17" i="12"/>
  <c r="CD16" i="12"/>
  <c r="CD15" i="12"/>
  <c r="CD14" i="12"/>
  <c r="CD13" i="12"/>
  <c r="CD12" i="12"/>
  <c r="CD11" i="12"/>
  <c r="CD10" i="12"/>
  <c r="CD9" i="12"/>
  <c r="CD8" i="12"/>
  <c r="CD7" i="12"/>
  <c r="CD6" i="12"/>
  <c r="CD5" i="12"/>
  <c r="CD4" i="12"/>
  <c r="BX19" i="12"/>
  <c r="BW19" i="12"/>
  <c r="BV19" i="12"/>
  <c r="BY18" i="12"/>
  <c r="BY17" i="12"/>
  <c r="BY16" i="12"/>
  <c r="BY15" i="12"/>
  <c r="BY14" i="12"/>
  <c r="BY13" i="12"/>
  <c r="BY12" i="12"/>
  <c r="BY11" i="12"/>
  <c r="BY10" i="12"/>
  <c r="BY9" i="12"/>
  <c r="BY8" i="12"/>
  <c r="BY7" i="12"/>
  <c r="BY6" i="12"/>
  <c r="BY5" i="12"/>
  <c r="BY4" i="12"/>
  <c r="BS19" i="12"/>
  <c r="BR19" i="12"/>
  <c r="BQ19" i="12"/>
  <c r="BT18" i="12"/>
  <c r="BT17" i="12"/>
  <c r="BT16" i="12"/>
  <c r="BT15" i="12"/>
  <c r="BT14" i="12"/>
  <c r="BT13" i="12"/>
  <c r="BT12" i="12"/>
  <c r="BT11" i="12"/>
  <c r="BT10" i="12"/>
  <c r="BT9" i="12"/>
  <c r="BT8" i="12"/>
  <c r="BT7" i="12"/>
  <c r="BT6" i="12"/>
  <c r="BT5" i="12"/>
  <c r="BT4" i="12"/>
  <c r="BN19" i="12"/>
  <c r="BM19" i="12"/>
  <c r="BL19" i="12"/>
  <c r="BO18" i="12"/>
  <c r="BO17" i="12"/>
  <c r="BO16" i="12"/>
  <c r="BO15" i="12"/>
  <c r="BO14" i="12"/>
  <c r="BO13" i="12"/>
  <c r="BO12" i="12"/>
  <c r="BO11" i="12"/>
  <c r="BO10" i="12"/>
  <c r="BO9" i="12"/>
  <c r="BO8" i="12"/>
  <c r="BO7" i="12"/>
  <c r="BO6" i="12"/>
  <c r="BO5" i="12"/>
  <c r="BO4" i="12"/>
  <c r="BI19" i="12"/>
  <c r="BH19" i="12"/>
  <c r="BG19" i="12"/>
  <c r="BJ18" i="12"/>
  <c r="BJ17" i="12"/>
  <c r="BJ16" i="12"/>
  <c r="BJ15" i="12"/>
  <c r="BJ14" i="12"/>
  <c r="BJ13" i="12"/>
  <c r="BJ12" i="12"/>
  <c r="BJ11" i="12"/>
  <c r="BJ10" i="12"/>
  <c r="BJ9" i="12"/>
  <c r="BJ8" i="12"/>
  <c r="BJ7" i="12"/>
  <c r="BJ6" i="12"/>
  <c r="BJ5" i="12"/>
  <c r="BJ4" i="12"/>
  <c r="BD19" i="12"/>
  <c r="BC19" i="12"/>
  <c r="BB19" i="12"/>
  <c r="BE18" i="12"/>
  <c r="BE17" i="12"/>
  <c r="BE16" i="12"/>
  <c r="BE15" i="12"/>
  <c r="BE14" i="12"/>
  <c r="BE13" i="12"/>
  <c r="BE12" i="12"/>
  <c r="BE11" i="12"/>
  <c r="BE10" i="12"/>
  <c r="BE9" i="12"/>
  <c r="BE8" i="12"/>
  <c r="BE7" i="12"/>
  <c r="BE6" i="12"/>
  <c r="BE5" i="12"/>
  <c r="BE4" i="12"/>
  <c r="AY19" i="12"/>
  <c r="AX19" i="12"/>
  <c r="AW19" i="12"/>
  <c r="AZ18" i="12"/>
  <c r="AZ17" i="12"/>
  <c r="AZ16" i="12"/>
  <c r="AZ15" i="12"/>
  <c r="AZ14" i="12"/>
  <c r="AZ13" i="12"/>
  <c r="AZ12" i="12"/>
  <c r="AZ11" i="12"/>
  <c r="AZ10" i="12"/>
  <c r="AZ9" i="12"/>
  <c r="AZ8" i="12"/>
  <c r="AZ7" i="12"/>
  <c r="AZ6" i="12"/>
  <c r="AZ5" i="12"/>
  <c r="AZ4" i="12"/>
  <c r="AT19" i="12"/>
  <c r="AS19" i="12"/>
  <c r="AR19" i="12"/>
  <c r="AU18" i="12"/>
  <c r="AU17" i="12"/>
  <c r="AU16" i="12"/>
  <c r="AU15" i="12"/>
  <c r="AU14" i="12"/>
  <c r="AU13" i="12"/>
  <c r="AU12" i="12"/>
  <c r="AU11" i="12"/>
  <c r="AU10" i="12"/>
  <c r="AU9" i="12"/>
  <c r="AU8" i="12"/>
  <c r="AU7" i="12"/>
  <c r="AU6" i="12"/>
  <c r="AU5" i="12"/>
  <c r="AU4" i="12"/>
  <c r="AO19" i="12"/>
  <c r="AN19" i="12"/>
  <c r="AM19" i="12"/>
  <c r="AP18" i="12"/>
  <c r="AP17" i="12"/>
  <c r="AP16" i="12"/>
  <c r="AP15" i="12"/>
  <c r="AP14" i="12"/>
  <c r="AP13" i="12"/>
  <c r="AP12" i="12"/>
  <c r="AP11" i="12"/>
  <c r="AP10" i="12"/>
  <c r="AP9" i="12"/>
  <c r="AP8" i="12"/>
  <c r="AP7" i="12"/>
  <c r="AP6" i="12"/>
  <c r="AP5" i="12"/>
  <c r="AP4" i="12"/>
  <c r="AJ19" i="12"/>
  <c r="AI19" i="12"/>
  <c r="AH19" i="12"/>
  <c r="AK18" i="12"/>
  <c r="AK17" i="12"/>
  <c r="AK16" i="12"/>
  <c r="AK15" i="12"/>
  <c r="AK14" i="12"/>
  <c r="AK13" i="12"/>
  <c r="AK12" i="12"/>
  <c r="AK11" i="12"/>
  <c r="AK10" i="12"/>
  <c r="AK9" i="12"/>
  <c r="AK8" i="12"/>
  <c r="AK7" i="12"/>
  <c r="AK6" i="12"/>
  <c r="AK5" i="12"/>
  <c r="AK4" i="12"/>
  <c r="AE19" i="12"/>
  <c r="AD19" i="12"/>
  <c r="AC19" i="12"/>
  <c r="AF18" i="12"/>
  <c r="AF17" i="12"/>
  <c r="AF16" i="12"/>
  <c r="AF15" i="12"/>
  <c r="AF14" i="12"/>
  <c r="AF13" i="12"/>
  <c r="AF12" i="12"/>
  <c r="AF11" i="12"/>
  <c r="AF10" i="12"/>
  <c r="AF9" i="12"/>
  <c r="AF8" i="12"/>
  <c r="AF7" i="12"/>
  <c r="AF6" i="12"/>
  <c r="AF5" i="12"/>
  <c r="AF4" i="12"/>
  <c r="Z19" i="12"/>
  <c r="Y19" i="12"/>
  <c r="X19" i="12"/>
  <c r="AA18" i="12"/>
  <c r="AA17" i="12"/>
  <c r="AA16" i="12"/>
  <c r="AA15" i="12"/>
  <c r="AA14" i="12"/>
  <c r="AA13" i="12"/>
  <c r="AA12" i="12"/>
  <c r="AA11" i="12"/>
  <c r="AA10" i="12"/>
  <c r="AA9" i="12"/>
  <c r="AA8" i="12"/>
  <c r="AA7" i="12"/>
  <c r="AA6" i="12"/>
  <c r="AA5" i="12"/>
  <c r="AA4" i="12"/>
  <c r="U19" i="12"/>
  <c r="T19" i="12"/>
  <c r="S19" i="12"/>
  <c r="V18" i="12"/>
  <c r="V17" i="12"/>
  <c r="V16" i="12"/>
  <c r="V15" i="12"/>
  <c r="V14" i="12"/>
  <c r="V13" i="12"/>
  <c r="V12" i="12"/>
  <c r="V11" i="12"/>
  <c r="V10" i="12"/>
  <c r="V9" i="12"/>
  <c r="V8" i="12"/>
  <c r="V7" i="12"/>
  <c r="V6" i="12"/>
  <c r="V5" i="12"/>
  <c r="V4" i="12"/>
  <c r="P19" i="12"/>
  <c r="O19" i="12"/>
  <c r="N19" i="12"/>
  <c r="Q18" i="12"/>
  <c r="Q17" i="12"/>
  <c r="Q16" i="12"/>
  <c r="Q15" i="12"/>
  <c r="Q14" i="12"/>
  <c r="Q13" i="12"/>
  <c r="Q12" i="12"/>
  <c r="Q11" i="12"/>
  <c r="Q10" i="12"/>
  <c r="Q9" i="12"/>
  <c r="Q8" i="12"/>
  <c r="Q7" i="12"/>
  <c r="Q6" i="12"/>
  <c r="Q5" i="12"/>
  <c r="Q4" i="12"/>
  <c r="K19" i="12"/>
  <c r="J19" i="12"/>
  <c r="I19" i="12"/>
  <c r="L18" i="12"/>
  <c r="L17" i="12"/>
  <c r="L16" i="12"/>
  <c r="L15" i="12"/>
  <c r="L14" i="12"/>
  <c r="L13" i="12"/>
  <c r="L12" i="12"/>
  <c r="L11" i="12"/>
  <c r="L10" i="12"/>
  <c r="L9" i="12"/>
  <c r="L8" i="12"/>
  <c r="L7" i="12"/>
  <c r="L6" i="12"/>
  <c r="L5" i="12"/>
  <c r="L4" i="12"/>
  <c r="F19" i="12"/>
  <c r="E19" i="12"/>
  <c r="D19" i="12"/>
  <c r="G18" i="12"/>
  <c r="G17" i="12"/>
  <c r="G16" i="12"/>
  <c r="G15" i="12"/>
  <c r="G14" i="12"/>
  <c r="G13" i="12"/>
  <c r="G12" i="12"/>
  <c r="G11" i="12"/>
  <c r="G10" i="12"/>
  <c r="G9" i="12"/>
  <c r="G8" i="12"/>
  <c r="G7" i="12"/>
  <c r="G6" i="12"/>
  <c r="G5" i="12"/>
  <c r="G4" i="12"/>
  <c r="GI19" i="9"/>
  <c r="GH19" i="9"/>
  <c r="GG19" i="9"/>
  <c r="GJ18" i="9"/>
  <c r="GJ17" i="9"/>
  <c r="GJ16" i="9"/>
  <c r="GJ15" i="9"/>
  <c r="GJ14" i="9"/>
  <c r="GJ13" i="9"/>
  <c r="GJ12" i="9"/>
  <c r="GJ11" i="9"/>
  <c r="GJ10" i="9"/>
  <c r="GJ9" i="9"/>
  <c r="GJ8" i="9"/>
  <c r="GJ7" i="9"/>
  <c r="GJ6" i="9"/>
  <c r="GJ5" i="9"/>
  <c r="GJ4" i="9"/>
  <c r="GD19" i="9"/>
  <c r="GC19" i="9"/>
  <c r="GB19" i="9"/>
  <c r="GE18" i="9"/>
  <c r="GE17" i="9"/>
  <c r="GE16" i="9"/>
  <c r="GE15" i="9"/>
  <c r="GE14" i="9"/>
  <c r="GE13" i="9"/>
  <c r="GE12" i="9"/>
  <c r="GE11" i="9"/>
  <c r="GE10" i="9"/>
  <c r="GE9" i="9"/>
  <c r="GE8" i="9"/>
  <c r="GE7" i="9"/>
  <c r="GE6" i="9"/>
  <c r="GE5" i="9"/>
  <c r="GE4" i="9"/>
  <c r="FY19" i="9"/>
  <c r="FX19" i="9"/>
  <c r="FW19" i="9"/>
  <c r="FZ18" i="9"/>
  <c r="FZ17" i="9"/>
  <c r="FZ16" i="9"/>
  <c r="FZ15" i="9"/>
  <c r="FZ14" i="9"/>
  <c r="FZ13" i="9"/>
  <c r="FZ12" i="9"/>
  <c r="FZ11" i="9"/>
  <c r="FZ10" i="9"/>
  <c r="FZ9" i="9"/>
  <c r="FZ8" i="9"/>
  <c r="FZ7" i="9"/>
  <c r="FZ6" i="9"/>
  <c r="FZ5" i="9"/>
  <c r="FZ4" i="9"/>
  <c r="FT19" i="9"/>
  <c r="FS19" i="9"/>
  <c r="FR19" i="9"/>
  <c r="FU18" i="9"/>
  <c r="FU17" i="9"/>
  <c r="FU16" i="9"/>
  <c r="FU15" i="9"/>
  <c r="FU14" i="9"/>
  <c r="FU13" i="9"/>
  <c r="FU12" i="9"/>
  <c r="FU11" i="9"/>
  <c r="FU10" i="9"/>
  <c r="FU9" i="9"/>
  <c r="FU8" i="9"/>
  <c r="FU7" i="9"/>
  <c r="FU6" i="9"/>
  <c r="FU5" i="9"/>
  <c r="FU4" i="9"/>
  <c r="FO19" i="9"/>
  <c r="FN19" i="9"/>
  <c r="FM19" i="9"/>
  <c r="FP18" i="9"/>
  <c r="FP17" i="9"/>
  <c r="FP16" i="9"/>
  <c r="FP15" i="9"/>
  <c r="FP14" i="9"/>
  <c r="FP13" i="9"/>
  <c r="FP12" i="9"/>
  <c r="FP11" i="9"/>
  <c r="FP10" i="9"/>
  <c r="FP9" i="9"/>
  <c r="FP8" i="9"/>
  <c r="FP7" i="9"/>
  <c r="FP6" i="9"/>
  <c r="FP5" i="9"/>
  <c r="FP4" i="9"/>
  <c r="FJ19" i="9"/>
  <c r="FI19" i="9"/>
  <c r="FH19" i="9"/>
  <c r="FK18" i="9"/>
  <c r="FK17" i="9"/>
  <c r="FK16" i="9"/>
  <c r="FK15" i="9"/>
  <c r="FK14" i="9"/>
  <c r="FK13" i="9"/>
  <c r="FK12" i="9"/>
  <c r="FK11" i="9"/>
  <c r="FK10" i="9"/>
  <c r="FK9" i="9"/>
  <c r="FK8" i="9"/>
  <c r="FK7" i="9"/>
  <c r="FK6" i="9"/>
  <c r="FK5" i="9"/>
  <c r="FK4" i="9"/>
  <c r="FE19" i="9"/>
  <c r="FD19" i="9"/>
  <c r="FC19" i="9"/>
  <c r="FF18" i="9"/>
  <c r="FF17" i="9"/>
  <c r="FF16" i="9"/>
  <c r="FF15" i="9"/>
  <c r="FF14" i="9"/>
  <c r="FF13" i="9"/>
  <c r="FF12" i="9"/>
  <c r="FF11" i="9"/>
  <c r="FF10" i="9"/>
  <c r="FF9" i="9"/>
  <c r="FF8" i="9"/>
  <c r="FF7" i="9"/>
  <c r="FF6" i="9"/>
  <c r="FF5" i="9"/>
  <c r="FF4" i="9"/>
  <c r="EZ19" i="9"/>
  <c r="EY19" i="9"/>
  <c r="EX19" i="9"/>
  <c r="FA18" i="9"/>
  <c r="FA17" i="9"/>
  <c r="FA16" i="9"/>
  <c r="FA15" i="9"/>
  <c r="FA14" i="9"/>
  <c r="FA13" i="9"/>
  <c r="FA12" i="9"/>
  <c r="FA11" i="9"/>
  <c r="FA10" i="9"/>
  <c r="FA9" i="9"/>
  <c r="FA8" i="9"/>
  <c r="FA7" i="9"/>
  <c r="FA6" i="9"/>
  <c r="FA5" i="9"/>
  <c r="FA4" i="9"/>
  <c r="EU19" i="9"/>
  <c r="ET19" i="9"/>
  <c r="ES19" i="9"/>
  <c r="EV18" i="9"/>
  <c r="EV17" i="9"/>
  <c r="EV16" i="9"/>
  <c r="EV15" i="9"/>
  <c r="EV14" i="9"/>
  <c r="EV13" i="9"/>
  <c r="EV12" i="9"/>
  <c r="EV11" i="9"/>
  <c r="EV10" i="9"/>
  <c r="EV9" i="9"/>
  <c r="EV8" i="9"/>
  <c r="EV7" i="9"/>
  <c r="EV6" i="9"/>
  <c r="EV5" i="9"/>
  <c r="EV4" i="9"/>
  <c r="EP19" i="9"/>
  <c r="EO19" i="9"/>
  <c r="EN19" i="9"/>
  <c r="EQ18" i="9"/>
  <c r="EQ17" i="9"/>
  <c r="EQ16" i="9"/>
  <c r="EQ15" i="9"/>
  <c r="EQ14" i="9"/>
  <c r="EQ13" i="9"/>
  <c r="EQ12" i="9"/>
  <c r="EQ11" i="9"/>
  <c r="EQ10" i="9"/>
  <c r="EQ9" i="9"/>
  <c r="EQ8" i="9"/>
  <c r="EQ7" i="9"/>
  <c r="EQ6" i="9"/>
  <c r="EQ5" i="9"/>
  <c r="EQ4" i="9"/>
  <c r="EK19" i="9"/>
  <c r="EJ19" i="9"/>
  <c r="EI19" i="9"/>
  <c r="EL18" i="9"/>
  <c r="EL17" i="9"/>
  <c r="EL16" i="9"/>
  <c r="EL15" i="9"/>
  <c r="EL14" i="9"/>
  <c r="EL13" i="9"/>
  <c r="EL12" i="9"/>
  <c r="EL11" i="9"/>
  <c r="EL10" i="9"/>
  <c r="EL9" i="9"/>
  <c r="EL8" i="9"/>
  <c r="EL7" i="9"/>
  <c r="EL6" i="9"/>
  <c r="EL5" i="9"/>
  <c r="EL4" i="9"/>
  <c r="EF19" i="9"/>
  <c r="EE19" i="9"/>
  <c r="ED19" i="9"/>
  <c r="EG18" i="9"/>
  <c r="EG17" i="9"/>
  <c r="EG16" i="9"/>
  <c r="EG15" i="9"/>
  <c r="EG14" i="9"/>
  <c r="EG13" i="9"/>
  <c r="EG12" i="9"/>
  <c r="EG11" i="9"/>
  <c r="EG10" i="9"/>
  <c r="EG9" i="9"/>
  <c r="EG8" i="9"/>
  <c r="EG7" i="9"/>
  <c r="EG6" i="9"/>
  <c r="EG5" i="9"/>
  <c r="EG4" i="9"/>
  <c r="EA19" i="9"/>
  <c r="DZ19" i="9"/>
  <c r="DY19" i="9"/>
  <c r="EB18" i="9"/>
  <c r="EB17" i="9"/>
  <c r="EB16" i="9"/>
  <c r="EB15" i="9"/>
  <c r="EB14" i="9"/>
  <c r="EB13" i="9"/>
  <c r="EB12" i="9"/>
  <c r="EB11" i="9"/>
  <c r="EB10" i="9"/>
  <c r="EB9" i="9"/>
  <c r="EB8" i="9"/>
  <c r="EB7" i="9"/>
  <c r="EB6" i="9"/>
  <c r="EB5" i="9"/>
  <c r="EB4" i="9"/>
  <c r="DV19" i="9"/>
  <c r="DU19" i="9"/>
  <c r="DT19" i="9"/>
  <c r="DW18" i="9"/>
  <c r="DW17" i="9"/>
  <c r="DW16" i="9"/>
  <c r="DW15" i="9"/>
  <c r="DW14" i="9"/>
  <c r="DW13" i="9"/>
  <c r="DW12" i="9"/>
  <c r="DW11" i="9"/>
  <c r="DW10" i="9"/>
  <c r="DW9" i="9"/>
  <c r="DW8" i="9"/>
  <c r="DW7" i="9"/>
  <c r="DW6" i="9"/>
  <c r="DW5" i="9"/>
  <c r="DW4" i="9"/>
  <c r="DQ19" i="9"/>
  <c r="DP19" i="9"/>
  <c r="DO19" i="9"/>
  <c r="DR18" i="9"/>
  <c r="DR17" i="9"/>
  <c r="DR16" i="9"/>
  <c r="DR15" i="9"/>
  <c r="DR14" i="9"/>
  <c r="DR13" i="9"/>
  <c r="DR12" i="9"/>
  <c r="DR11" i="9"/>
  <c r="DR10" i="9"/>
  <c r="DR9" i="9"/>
  <c r="DR8" i="9"/>
  <c r="DR7" i="9"/>
  <c r="DR6" i="9"/>
  <c r="DR5" i="9"/>
  <c r="DR4" i="9"/>
  <c r="DL19" i="9"/>
  <c r="DK19" i="9"/>
  <c r="DJ19" i="9"/>
  <c r="DM18" i="9"/>
  <c r="DM17" i="9"/>
  <c r="DM16" i="9"/>
  <c r="DM15" i="9"/>
  <c r="DM14" i="9"/>
  <c r="DM13" i="9"/>
  <c r="DM12" i="9"/>
  <c r="DM11" i="9"/>
  <c r="DM10" i="9"/>
  <c r="DM9" i="9"/>
  <c r="DM8" i="9"/>
  <c r="DM7" i="9"/>
  <c r="DM6" i="9"/>
  <c r="DM5" i="9"/>
  <c r="DM4" i="9"/>
  <c r="DG19" i="9"/>
  <c r="DF19" i="9"/>
  <c r="DE19" i="9"/>
  <c r="DH18" i="9"/>
  <c r="DH17" i="9"/>
  <c r="DH16" i="9"/>
  <c r="DH15" i="9"/>
  <c r="DH14" i="9"/>
  <c r="DH13" i="9"/>
  <c r="DH12" i="9"/>
  <c r="DH11" i="9"/>
  <c r="DH10" i="9"/>
  <c r="DH9" i="9"/>
  <c r="DH8" i="9"/>
  <c r="DH7" i="9"/>
  <c r="DH6" i="9"/>
  <c r="DH5" i="9"/>
  <c r="DH4" i="9"/>
  <c r="DB19" i="9"/>
  <c r="DA19" i="9"/>
  <c r="CZ19" i="9"/>
  <c r="DC18" i="9"/>
  <c r="DC17" i="9"/>
  <c r="DC16" i="9"/>
  <c r="DC15" i="9"/>
  <c r="DC14" i="9"/>
  <c r="DC13" i="9"/>
  <c r="DC12" i="9"/>
  <c r="DC11" i="9"/>
  <c r="DC10" i="9"/>
  <c r="DC9" i="9"/>
  <c r="DC8" i="9"/>
  <c r="DC7" i="9"/>
  <c r="DC6" i="9"/>
  <c r="DC5" i="9"/>
  <c r="DC4" i="9"/>
  <c r="CW19" i="9"/>
  <c r="CV19" i="9"/>
  <c r="CU19" i="9"/>
  <c r="CX18" i="9"/>
  <c r="CX17" i="9"/>
  <c r="CX16" i="9"/>
  <c r="CX15" i="9"/>
  <c r="CX14" i="9"/>
  <c r="CX13" i="9"/>
  <c r="CX12" i="9"/>
  <c r="CX11" i="9"/>
  <c r="CX10" i="9"/>
  <c r="CX9" i="9"/>
  <c r="CX8" i="9"/>
  <c r="CX7" i="9"/>
  <c r="CX6" i="9"/>
  <c r="CX5" i="9"/>
  <c r="CX4" i="9"/>
  <c r="CR19" i="9"/>
  <c r="CQ19" i="9"/>
  <c r="CP19" i="9"/>
  <c r="CS18" i="9"/>
  <c r="CS17" i="9"/>
  <c r="CS16" i="9"/>
  <c r="CS15" i="9"/>
  <c r="CS14" i="9"/>
  <c r="CS13" i="9"/>
  <c r="CS12" i="9"/>
  <c r="CS11" i="9"/>
  <c r="CS10" i="9"/>
  <c r="CS9" i="9"/>
  <c r="CS8" i="9"/>
  <c r="CS7" i="9"/>
  <c r="CS6" i="9"/>
  <c r="CS5" i="9"/>
  <c r="CS4" i="9"/>
  <c r="CM19" i="9"/>
  <c r="CL19" i="9"/>
  <c r="CK19" i="9"/>
  <c r="CN18" i="9"/>
  <c r="CN17" i="9"/>
  <c r="CN16" i="9"/>
  <c r="CN15" i="9"/>
  <c r="CN14" i="9"/>
  <c r="CN13" i="9"/>
  <c r="CN12" i="9"/>
  <c r="CN11" i="9"/>
  <c r="CN10" i="9"/>
  <c r="CN9" i="9"/>
  <c r="CN8" i="9"/>
  <c r="CN7" i="9"/>
  <c r="CN6" i="9"/>
  <c r="CN5" i="9"/>
  <c r="CN4" i="9"/>
  <c r="CH19" i="9"/>
  <c r="CG19" i="9"/>
  <c r="CF19" i="9"/>
  <c r="CI18" i="9"/>
  <c r="CI17" i="9"/>
  <c r="CI16" i="9"/>
  <c r="CI15" i="9"/>
  <c r="CI14" i="9"/>
  <c r="CI13" i="9"/>
  <c r="CI12" i="9"/>
  <c r="CI11" i="9"/>
  <c r="CI10" i="9"/>
  <c r="CI9" i="9"/>
  <c r="CI8" i="9"/>
  <c r="CI7" i="9"/>
  <c r="CI6" i="9"/>
  <c r="CI5" i="9"/>
  <c r="CI4" i="9"/>
  <c r="CC19" i="9"/>
  <c r="CB19" i="9"/>
  <c r="CA19" i="9"/>
  <c r="CD18" i="9"/>
  <c r="CD17" i="9"/>
  <c r="CD16" i="9"/>
  <c r="CD15" i="9"/>
  <c r="CD14" i="9"/>
  <c r="CD13" i="9"/>
  <c r="CD12" i="9"/>
  <c r="CD11" i="9"/>
  <c r="CD10" i="9"/>
  <c r="CD9" i="9"/>
  <c r="CD8" i="9"/>
  <c r="CD7" i="9"/>
  <c r="CD6" i="9"/>
  <c r="CD5" i="9"/>
  <c r="CD4" i="9"/>
  <c r="BX19" i="9"/>
  <c r="BW19" i="9"/>
  <c r="BV19" i="9"/>
  <c r="BY18" i="9"/>
  <c r="BY17" i="9"/>
  <c r="BY16" i="9"/>
  <c r="BY15" i="9"/>
  <c r="BY14" i="9"/>
  <c r="BY13" i="9"/>
  <c r="BY12" i="9"/>
  <c r="BY11" i="9"/>
  <c r="BY10" i="9"/>
  <c r="BY9" i="9"/>
  <c r="BY8" i="9"/>
  <c r="BY7" i="9"/>
  <c r="BY6" i="9"/>
  <c r="BY5" i="9"/>
  <c r="BY4" i="9"/>
  <c r="BS19" i="9"/>
  <c r="BR19" i="9"/>
  <c r="BQ19" i="9"/>
  <c r="BT18" i="9"/>
  <c r="BT17" i="9"/>
  <c r="BT16" i="9"/>
  <c r="BT15" i="9"/>
  <c r="BT14" i="9"/>
  <c r="BT13" i="9"/>
  <c r="BT12" i="9"/>
  <c r="BT11" i="9"/>
  <c r="BT10" i="9"/>
  <c r="BT9" i="9"/>
  <c r="BT8" i="9"/>
  <c r="BT7" i="9"/>
  <c r="BT6" i="9"/>
  <c r="BT5" i="9"/>
  <c r="BT4" i="9"/>
  <c r="BN19" i="9"/>
  <c r="BM19" i="9"/>
  <c r="BL19" i="9"/>
  <c r="BO18" i="9"/>
  <c r="BO17" i="9"/>
  <c r="BO16" i="9"/>
  <c r="BO15" i="9"/>
  <c r="BO14" i="9"/>
  <c r="BO13" i="9"/>
  <c r="BO12" i="9"/>
  <c r="BO11" i="9"/>
  <c r="BO10" i="9"/>
  <c r="BO9" i="9"/>
  <c r="BO8" i="9"/>
  <c r="BO7" i="9"/>
  <c r="BO6" i="9"/>
  <c r="BO5" i="9"/>
  <c r="BO4" i="9"/>
  <c r="BI19" i="9"/>
  <c r="BH19" i="9"/>
  <c r="BG19" i="9"/>
  <c r="BJ18" i="9"/>
  <c r="BJ17" i="9"/>
  <c r="BJ16" i="9"/>
  <c r="BJ15" i="9"/>
  <c r="BJ14" i="9"/>
  <c r="BJ13" i="9"/>
  <c r="BJ12" i="9"/>
  <c r="BJ11" i="9"/>
  <c r="BJ10" i="9"/>
  <c r="BJ9" i="9"/>
  <c r="BJ8" i="9"/>
  <c r="BJ7" i="9"/>
  <c r="BJ6" i="9"/>
  <c r="BJ5" i="9"/>
  <c r="BJ4" i="9"/>
  <c r="BD19" i="9"/>
  <c r="BC19" i="9"/>
  <c r="BB19" i="9"/>
  <c r="BE18" i="9"/>
  <c r="BE17" i="9"/>
  <c r="BE16" i="9"/>
  <c r="BE15" i="9"/>
  <c r="BE14" i="9"/>
  <c r="BE13" i="9"/>
  <c r="BE12" i="9"/>
  <c r="BE11" i="9"/>
  <c r="BE10" i="9"/>
  <c r="BE9" i="9"/>
  <c r="BE8" i="9"/>
  <c r="BE7" i="9"/>
  <c r="BE6" i="9"/>
  <c r="BE5" i="9"/>
  <c r="BE4" i="9"/>
  <c r="AY19" i="9"/>
  <c r="AX19" i="9"/>
  <c r="AW19" i="9"/>
  <c r="AZ18" i="9"/>
  <c r="AZ17" i="9"/>
  <c r="AZ16" i="9"/>
  <c r="AZ15" i="9"/>
  <c r="AZ14" i="9"/>
  <c r="AZ13" i="9"/>
  <c r="AZ12" i="9"/>
  <c r="AZ11" i="9"/>
  <c r="AZ10" i="9"/>
  <c r="AZ9" i="9"/>
  <c r="AZ8" i="9"/>
  <c r="AZ7" i="9"/>
  <c r="AZ6" i="9"/>
  <c r="AZ5" i="9"/>
  <c r="AZ4" i="9"/>
  <c r="AT19" i="9"/>
  <c r="AS19" i="9"/>
  <c r="AR19" i="9"/>
  <c r="AU18" i="9"/>
  <c r="AU17" i="9"/>
  <c r="AU16" i="9"/>
  <c r="AU15" i="9"/>
  <c r="AU14" i="9"/>
  <c r="AU13" i="9"/>
  <c r="AU12" i="9"/>
  <c r="AU11" i="9"/>
  <c r="AU10" i="9"/>
  <c r="AU9" i="9"/>
  <c r="AU8" i="9"/>
  <c r="AU7" i="9"/>
  <c r="AU6" i="9"/>
  <c r="AU5" i="9"/>
  <c r="AU4" i="9"/>
  <c r="AO19" i="9"/>
  <c r="AN19" i="9"/>
  <c r="AM19" i="9"/>
  <c r="AP18" i="9"/>
  <c r="AP17" i="9"/>
  <c r="AP16" i="9"/>
  <c r="AP15" i="9"/>
  <c r="AP14" i="9"/>
  <c r="AP13" i="9"/>
  <c r="AP12" i="9"/>
  <c r="AP11" i="9"/>
  <c r="AP10" i="9"/>
  <c r="AP9" i="9"/>
  <c r="AP8" i="9"/>
  <c r="AP7" i="9"/>
  <c r="AP6" i="9"/>
  <c r="AP5" i="9"/>
  <c r="AP4" i="9"/>
  <c r="AJ19" i="9"/>
  <c r="AI19" i="9"/>
  <c r="AH19" i="9"/>
  <c r="AK18" i="9"/>
  <c r="AK17" i="9"/>
  <c r="AK16" i="9"/>
  <c r="AK15" i="9"/>
  <c r="AK14" i="9"/>
  <c r="AK13" i="9"/>
  <c r="AK12" i="9"/>
  <c r="AK11" i="9"/>
  <c r="AK10" i="9"/>
  <c r="AK9" i="9"/>
  <c r="AK8" i="9"/>
  <c r="AK7" i="9"/>
  <c r="AK6" i="9"/>
  <c r="AK5" i="9"/>
  <c r="AK4" i="9"/>
  <c r="AE19" i="9"/>
  <c r="AD19" i="9"/>
  <c r="AC19" i="9"/>
  <c r="AF18" i="9"/>
  <c r="AF17" i="9"/>
  <c r="AF16" i="9"/>
  <c r="AF15" i="9"/>
  <c r="AF14" i="9"/>
  <c r="AF13" i="9"/>
  <c r="AF12" i="9"/>
  <c r="AF11" i="9"/>
  <c r="AF10" i="9"/>
  <c r="AF9" i="9"/>
  <c r="AF8" i="9"/>
  <c r="AF7" i="9"/>
  <c r="AF6" i="9"/>
  <c r="AF5" i="9"/>
  <c r="AF4" i="9"/>
  <c r="Z19" i="9"/>
  <c r="Y19" i="9"/>
  <c r="X19" i="9"/>
  <c r="AA18" i="9"/>
  <c r="AA17" i="9"/>
  <c r="AA16" i="9"/>
  <c r="AA15" i="9"/>
  <c r="AA14" i="9"/>
  <c r="AA13" i="9"/>
  <c r="AA12" i="9"/>
  <c r="AA11" i="9"/>
  <c r="AA10" i="9"/>
  <c r="AA9" i="9"/>
  <c r="AA8" i="9"/>
  <c r="AA7" i="9"/>
  <c r="AA6" i="9"/>
  <c r="AA5" i="9"/>
  <c r="AA4" i="9"/>
  <c r="U19" i="9"/>
  <c r="T19" i="9"/>
  <c r="S19" i="9"/>
  <c r="V18" i="9"/>
  <c r="V17" i="9"/>
  <c r="V16" i="9"/>
  <c r="V15" i="9"/>
  <c r="V14" i="9"/>
  <c r="V13" i="9"/>
  <c r="V12" i="9"/>
  <c r="V11" i="9"/>
  <c r="V10" i="9"/>
  <c r="V9" i="9"/>
  <c r="V8" i="9"/>
  <c r="V7" i="9"/>
  <c r="V6" i="9"/>
  <c r="V5" i="9"/>
  <c r="V4" i="9"/>
  <c r="P19" i="9"/>
  <c r="O19" i="9"/>
  <c r="N19" i="9"/>
  <c r="Q18" i="9"/>
  <c r="Q17" i="9"/>
  <c r="Q16" i="9"/>
  <c r="Q15" i="9"/>
  <c r="Q14" i="9"/>
  <c r="Q13" i="9"/>
  <c r="Q12" i="9"/>
  <c r="Q11" i="9"/>
  <c r="Q10" i="9"/>
  <c r="Q9" i="9"/>
  <c r="Q8" i="9"/>
  <c r="Q7" i="9"/>
  <c r="Q6" i="9"/>
  <c r="Q5" i="9"/>
  <c r="Q4" i="9"/>
  <c r="E19" i="9"/>
  <c r="K19" i="9"/>
  <c r="J19" i="9"/>
  <c r="I19" i="9"/>
  <c r="L18" i="9"/>
  <c r="L17" i="9"/>
  <c r="L16" i="9"/>
  <c r="L15" i="9"/>
  <c r="L14" i="9"/>
  <c r="L13" i="9"/>
  <c r="L12" i="9"/>
  <c r="L11" i="9"/>
  <c r="L10" i="9"/>
  <c r="L9" i="9"/>
  <c r="L8" i="9"/>
  <c r="L7" i="9"/>
  <c r="L6" i="9"/>
  <c r="L5" i="9"/>
  <c r="L4" i="9"/>
  <c r="F19" i="9"/>
  <c r="D19" i="9"/>
  <c r="G18" i="9"/>
  <c r="G17" i="9"/>
  <c r="G16" i="9"/>
  <c r="G15" i="9"/>
  <c r="G14" i="9"/>
  <c r="G13" i="9"/>
  <c r="G12" i="9"/>
  <c r="G11" i="9"/>
  <c r="G10" i="9"/>
  <c r="G9" i="9"/>
  <c r="G8" i="9"/>
  <c r="G7" i="9"/>
  <c r="G6" i="9"/>
  <c r="G5" i="9"/>
  <c r="G4" i="9"/>
  <c r="GI19" i="8"/>
  <c r="GH19" i="8"/>
  <c r="GG19" i="8"/>
  <c r="GJ18" i="8"/>
  <c r="GJ17" i="8"/>
  <c r="GJ16" i="8"/>
  <c r="GJ15" i="8"/>
  <c r="GJ14" i="8"/>
  <c r="GJ13" i="8"/>
  <c r="GJ12" i="8"/>
  <c r="GJ11" i="8"/>
  <c r="GJ10" i="8"/>
  <c r="GJ9" i="8"/>
  <c r="GJ8" i="8"/>
  <c r="GJ7" i="8"/>
  <c r="GJ6" i="8"/>
  <c r="GJ5" i="8"/>
  <c r="GJ4" i="8"/>
  <c r="GD19" i="8"/>
  <c r="GC19" i="8"/>
  <c r="GB19" i="8"/>
  <c r="GE18" i="8"/>
  <c r="GE17" i="8"/>
  <c r="GE16" i="8"/>
  <c r="GE15" i="8"/>
  <c r="GE14" i="8"/>
  <c r="GE13" i="8"/>
  <c r="GE12" i="8"/>
  <c r="GE11" i="8"/>
  <c r="GE10" i="8"/>
  <c r="GE9" i="8"/>
  <c r="GE8" i="8"/>
  <c r="GE7" i="8"/>
  <c r="GE6" i="8"/>
  <c r="GE5" i="8"/>
  <c r="GE4" i="8"/>
  <c r="FY19" i="8"/>
  <c r="FX19" i="8"/>
  <c r="FW19" i="8"/>
  <c r="FZ18" i="8"/>
  <c r="FZ17" i="8"/>
  <c r="FZ16" i="8"/>
  <c r="FZ15" i="8"/>
  <c r="FZ14" i="8"/>
  <c r="FZ13" i="8"/>
  <c r="FZ12" i="8"/>
  <c r="FZ11" i="8"/>
  <c r="FZ10" i="8"/>
  <c r="FZ9" i="8"/>
  <c r="FZ8" i="8"/>
  <c r="FZ7" i="8"/>
  <c r="FZ6" i="8"/>
  <c r="FZ5" i="8"/>
  <c r="FZ4" i="8"/>
  <c r="FT19" i="8"/>
  <c r="FS19" i="8"/>
  <c r="FR19" i="8"/>
  <c r="FU18" i="8"/>
  <c r="FU17" i="8"/>
  <c r="FU16" i="8"/>
  <c r="FU15" i="8"/>
  <c r="FU14" i="8"/>
  <c r="FU13" i="8"/>
  <c r="FU12" i="8"/>
  <c r="FU11" i="8"/>
  <c r="FU10" i="8"/>
  <c r="FU9" i="8"/>
  <c r="FU8" i="8"/>
  <c r="FU7" i="8"/>
  <c r="FU6" i="8"/>
  <c r="FU5" i="8"/>
  <c r="FU4" i="8"/>
  <c r="FO19" i="8"/>
  <c r="FN19" i="8"/>
  <c r="FM19" i="8"/>
  <c r="FP18" i="8"/>
  <c r="FP17" i="8"/>
  <c r="FP16" i="8"/>
  <c r="FP15" i="8"/>
  <c r="FP14" i="8"/>
  <c r="FP13" i="8"/>
  <c r="FP12" i="8"/>
  <c r="FP11" i="8"/>
  <c r="FP10" i="8"/>
  <c r="FP9" i="8"/>
  <c r="FP8" i="8"/>
  <c r="FP7" i="8"/>
  <c r="FP6" i="8"/>
  <c r="FP5" i="8"/>
  <c r="FP4" i="8"/>
  <c r="FJ19" i="8"/>
  <c r="FI19" i="8"/>
  <c r="FH19" i="8"/>
  <c r="FK18" i="8"/>
  <c r="FK17" i="8"/>
  <c r="FK16" i="8"/>
  <c r="FK15" i="8"/>
  <c r="FK14" i="8"/>
  <c r="FK13" i="8"/>
  <c r="FK12" i="8"/>
  <c r="FK11" i="8"/>
  <c r="FK10" i="8"/>
  <c r="FK9" i="8"/>
  <c r="FK8" i="8"/>
  <c r="FK7" i="8"/>
  <c r="FK6" i="8"/>
  <c r="FK5" i="8"/>
  <c r="FK4" i="8"/>
  <c r="FE19" i="8"/>
  <c r="FD19" i="8"/>
  <c r="FC19" i="8"/>
  <c r="FF18" i="8"/>
  <c r="FF17" i="8"/>
  <c r="FF16" i="8"/>
  <c r="FF15" i="8"/>
  <c r="FF14" i="8"/>
  <c r="FF13" i="8"/>
  <c r="FF12" i="8"/>
  <c r="FF11" i="8"/>
  <c r="FF10" i="8"/>
  <c r="FF9" i="8"/>
  <c r="FF8" i="8"/>
  <c r="FF7" i="8"/>
  <c r="FF6" i="8"/>
  <c r="FF5" i="8"/>
  <c r="FF4" i="8"/>
  <c r="EZ19" i="8"/>
  <c r="EY19" i="8"/>
  <c r="EX19" i="8"/>
  <c r="FA18" i="8"/>
  <c r="FA17" i="8"/>
  <c r="FA16" i="8"/>
  <c r="FA15" i="8"/>
  <c r="FA14" i="8"/>
  <c r="FA13" i="8"/>
  <c r="FA12" i="8"/>
  <c r="FA11" i="8"/>
  <c r="FA10" i="8"/>
  <c r="FA9" i="8"/>
  <c r="FA8" i="8"/>
  <c r="FA7" i="8"/>
  <c r="FA6" i="8"/>
  <c r="FA5" i="8"/>
  <c r="FA4" i="8"/>
  <c r="EU19" i="8"/>
  <c r="ET19" i="8"/>
  <c r="ES19" i="8"/>
  <c r="EV18" i="8"/>
  <c r="EV17" i="8"/>
  <c r="EV16" i="8"/>
  <c r="EV15" i="8"/>
  <c r="EV14" i="8"/>
  <c r="EV13" i="8"/>
  <c r="EV12" i="8"/>
  <c r="EV11" i="8"/>
  <c r="EV10" i="8"/>
  <c r="EV9" i="8"/>
  <c r="EV8" i="8"/>
  <c r="EV7" i="8"/>
  <c r="EV6" i="8"/>
  <c r="EV5" i="8"/>
  <c r="EV4" i="8"/>
  <c r="EP19" i="8"/>
  <c r="EO19" i="8"/>
  <c r="EN19" i="8"/>
  <c r="EQ18" i="8"/>
  <c r="EQ17" i="8"/>
  <c r="EQ16" i="8"/>
  <c r="EQ15" i="8"/>
  <c r="EQ14" i="8"/>
  <c r="EQ13" i="8"/>
  <c r="EQ12" i="8"/>
  <c r="EQ11" i="8"/>
  <c r="EQ10" i="8"/>
  <c r="EQ9" i="8"/>
  <c r="EQ8" i="8"/>
  <c r="EQ7" i="8"/>
  <c r="EQ6" i="8"/>
  <c r="EQ5" i="8"/>
  <c r="EQ4" i="8"/>
  <c r="EK19" i="8"/>
  <c r="EJ19" i="8"/>
  <c r="EI19" i="8"/>
  <c r="EL18" i="8"/>
  <c r="EL17" i="8"/>
  <c r="EL16" i="8"/>
  <c r="EL15" i="8"/>
  <c r="EL14" i="8"/>
  <c r="EL13" i="8"/>
  <c r="EL12" i="8"/>
  <c r="EL11" i="8"/>
  <c r="EL10" i="8"/>
  <c r="EL9" i="8"/>
  <c r="EL8" i="8"/>
  <c r="EL7" i="8"/>
  <c r="EL6" i="8"/>
  <c r="EL5" i="8"/>
  <c r="EL4" i="8"/>
  <c r="EF19" i="8"/>
  <c r="EE19" i="8"/>
  <c r="ED19" i="8"/>
  <c r="EG18" i="8"/>
  <c r="EG17" i="8"/>
  <c r="EG16" i="8"/>
  <c r="EG15" i="8"/>
  <c r="EG14" i="8"/>
  <c r="EG13" i="8"/>
  <c r="EG12" i="8"/>
  <c r="EG11" i="8"/>
  <c r="EG10" i="8"/>
  <c r="EG9" i="8"/>
  <c r="EG8" i="8"/>
  <c r="EG7" i="8"/>
  <c r="EG6" i="8"/>
  <c r="EG5" i="8"/>
  <c r="EG4" i="8"/>
  <c r="EA19" i="8"/>
  <c r="DZ19" i="8"/>
  <c r="DY19" i="8"/>
  <c r="EB18" i="8"/>
  <c r="EB17" i="8"/>
  <c r="EB16" i="8"/>
  <c r="EB15" i="8"/>
  <c r="EB14" i="8"/>
  <c r="EB13" i="8"/>
  <c r="EB12" i="8"/>
  <c r="EB11" i="8"/>
  <c r="EB10" i="8"/>
  <c r="EB9" i="8"/>
  <c r="EB8" i="8"/>
  <c r="EB7" i="8"/>
  <c r="EB6" i="8"/>
  <c r="EB5" i="8"/>
  <c r="EB4" i="8"/>
  <c r="DV19" i="8"/>
  <c r="DU19" i="8"/>
  <c r="DT19" i="8"/>
  <c r="DW18" i="8"/>
  <c r="DW17" i="8"/>
  <c r="DW16" i="8"/>
  <c r="DW15" i="8"/>
  <c r="DW14" i="8"/>
  <c r="DW13" i="8"/>
  <c r="DW12" i="8"/>
  <c r="DW11" i="8"/>
  <c r="DW10" i="8"/>
  <c r="DW9" i="8"/>
  <c r="DW8" i="8"/>
  <c r="DW7" i="8"/>
  <c r="DW6" i="8"/>
  <c r="DW5" i="8"/>
  <c r="DW4" i="8"/>
  <c r="DQ19" i="8"/>
  <c r="DP19" i="8"/>
  <c r="DO19" i="8"/>
  <c r="DR18" i="8"/>
  <c r="DR17" i="8"/>
  <c r="DR16" i="8"/>
  <c r="DR15" i="8"/>
  <c r="DR14" i="8"/>
  <c r="DR13" i="8"/>
  <c r="DR12" i="8"/>
  <c r="DR11" i="8"/>
  <c r="DR10" i="8"/>
  <c r="DR9" i="8"/>
  <c r="DR8" i="8"/>
  <c r="DR7" i="8"/>
  <c r="DR6" i="8"/>
  <c r="DR5" i="8"/>
  <c r="DR4" i="8"/>
  <c r="DL19" i="8"/>
  <c r="DK19" i="8"/>
  <c r="DJ19" i="8"/>
  <c r="DM18" i="8"/>
  <c r="DM17" i="8"/>
  <c r="DM16" i="8"/>
  <c r="DM15" i="8"/>
  <c r="DM14" i="8"/>
  <c r="DM13" i="8"/>
  <c r="DM12" i="8"/>
  <c r="DM11" i="8"/>
  <c r="DM10" i="8"/>
  <c r="DM9" i="8"/>
  <c r="DM8" i="8"/>
  <c r="DM7" i="8"/>
  <c r="DM6" i="8"/>
  <c r="DM5" i="8"/>
  <c r="DM4" i="8"/>
  <c r="DG19" i="8"/>
  <c r="DF19" i="8"/>
  <c r="DE19" i="8"/>
  <c r="DH18" i="8"/>
  <c r="DH17" i="8"/>
  <c r="DH16" i="8"/>
  <c r="DH15" i="8"/>
  <c r="DH14" i="8"/>
  <c r="DH13" i="8"/>
  <c r="DH12" i="8"/>
  <c r="DH11" i="8"/>
  <c r="DH10" i="8"/>
  <c r="DH9" i="8"/>
  <c r="DH8" i="8"/>
  <c r="DH7" i="8"/>
  <c r="DH6" i="8"/>
  <c r="DH5" i="8"/>
  <c r="DH4" i="8"/>
  <c r="DB19" i="8"/>
  <c r="DA19" i="8"/>
  <c r="CZ19" i="8"/>
  <c r="DC18" i="8"/>
  <c r="DC17" i="8"/>
  <c r="DC16" i="8"/>
  <c r="DC15" i="8"/>
  <c r="DC14" i="8"/>
  <c r="DC13" i="8"/>
  <c r="DC12" i="8"/>
  <c r="DC11" i="8"/>
  <c r="DC10" i="8"/>
  <c r="DC9" i="8"/>
  <c r="DC8" i="8"/>
  <c r="DC7" i="8"/>
  <c r="DC6" i="8"/>
  <c r="DC5" i="8"/>
  <c r="DC4" i="8"/>
  <c r="CW19" i="8"/>
  <c r="CV19" i="8"/>
  <c r="CU19" i="8"/>
  <c r="CX18" i="8"/>
  <c r="CX17" i="8"/>
  <c r="CX16" i="8"/>
  <c r="CX15" i="8"/>
  <c r="CX14" i="8"/>
  <c r="CX13" i="8"/>
  <c r="CX12" i="8"/>
  <c r="CX11" i="8"/>
  <c r="CX10" i="8"/>
  <c r="CX9" i="8"/>
  <c r="CX8" i="8"/>
  <c r="CX7" i="8"/>
  <c r="CX6" i="8"/>
  <c r="CX5" i="8"/>
  <c r="CX4" i="8"/>
  <c r="CR19" i="8"/>
  <c r="CQ19" i="8"/>
  <c r="CP19" i="8"/>
  <c r="CS18" i="8"/>
  <c r="CS17" i="8"/>
  <c r="CS16" i="8"/>
  <c r="CS15" i="8"/>
  <c r="CS14" i="8"/>
  <c r="CS13" i="8"/>
  <c r="CS12" i="8"/>
  <c r="CS11" i="8"/>
  <c r="CS10" i="8"/>
  <c r="CS9" i="8"/>
  <c r="CS8" i="8"/>
  <c r="CS7" i="8"/>
  <c r="CS6" i="8"/>
  <c r="CS5" i="8"/>
  <c r="CS4" i="8"/>
  <c r="CM19" i="8"/>
  <c r="CL19" i="8"/>
  <c r="CK19" i="8"/>
  <c r="CN18" i="8"/>
  <c r="CN17" i="8"/>
  <c r="CN16" i="8"/>
  <c r="CN15" i="8"/>
  <c r="CN14" i="8"/>
  <c r="CN13" i="8"/>
  <c r="CN12" i="8"/>
  <c r="CN11" i="8"/>
  <c r="CN10" i="8"/>
  <c r="CN9" i="8"/>
  <c r="CN8" i="8"/>
  <c r="CN7" i="8"/>
  <c r="CN6" i="8"/>
  <c r="CN5" i="8"/>
  <c r="CN4" i="8"/>
  <c r="CH19" i="8"/>
  <c r="CG19" i="8"/>
  <c r="CF19" i="8"/>
  <c r="CI18" i="8"/>
  <c r="CI17" i="8"/>
  <c r="CI16" i="8"/>
  <c r="CI15" i="8"/>
  <c r="CI14" i="8"/>
  <c r="CI13" i="8"/>
  <c r="CI12" i="8"/>
  <c r="CI11" i="8"/>
  <c r="CI10" i="8"/>
  <c r="CI9" i="8"/>
  <c r="CI8" i="8"/>
  <c r="CI7" i="8"/>
  <c r="CI6" i="8"/>
  <c r="CI5" i="8"/>
  <c r="CI4" i="8"/>
  <c r="CC19" i="8"/>
  <c r="CB19" i="8"/>
  <c r="CA19" i="8"/>
  <c r="CD18" i="8"/>
  <c r="CD17" i="8"/>
  <c r="CD16" i="8"/>
  <c r="CD15" i="8"/>
  <c r="CD14" i="8"/>
  <c r="CD13" i="8"/>
  <c r="CD12" i="8"/>
  <c r="CD11" i="8"/>
  <c r="CD10" i="8"/>
  <c r="CD9" i="8"/>
  <c r="CD8" i="8"/>
  <c r="CD7" i="8"/>
  <c r="CD6" i="8"/>
  <c r="CD5" i="8"/>
  <c r="CD4" i="8"/>
  <c r="BX19" i="8"/>
  <c r="BW19" i="8"/>
  <c r="BV19" i="8"/>
  <c r="BY18" i="8"/>
  <c r="BY17" i="8"/>
  <c r="BY16" i="8"/>
  <c r="BY15" i="8"/>
  <c r="BY14" i="8"/>
  <c r="BY13" i="8"/>
  <c r="BY12" i="8"/>
  <c r="BY11" i="8"/>
  <c r="BY10" i="8"/>
  <c r="BY9" i="8"/>
  <c r="BY8" i="8"/>
  <c r="BY7" i="8"/>
  <c r="BY6" i="8"/>
  <c r="BY5" i="8"/>
  <c r="BY4" i="8"/>
  <c r="BS19" i="8"/>
  <c r="BR19" i="8"/>
  <c r="BQ19" i="8"/>
  <c r="BT18" i="8"/>
  <c r="BT17" i="8"/>
  <c r="BT16" i="8"/>
  <c r="BT15" i="8"/>
  <c r="BT14" i="8"/>
  <c r="BT13" i="8"/>
  <c r="BT12" i="8"/>
  <c r="BT11" i="8"/>
  <c r="BT10" i="8"/>
  <c r="BT9" i="8"/>
  <c r="BT8" i="8"/>
  <c r="BT7" i="8"/>
  <c r="BT6" i="8"/>
  <c r="BT5" i="8"/>
  <c r="BT4" i="8"/>
  <c r="BN19" i="8"/>
  <c r="BM19" i="8"/>
  <c r="BL19" i="8"/>
  <c r="BO18" i="8"/>
  <c r="BO17" i="8"/>
  <c r="BO16" i="8"/>
  <c r="BO15" i="8"/>
  <c r="BO14" i="8"/>
  <c r="BO13" i="8"/>
  <c r="BO12" i="8"/>
  <c r="BO11" i="8"/>
  <c r="BO10" i="8"/>
  <c r="BO9" i="8"/>
  <c r="BO8" i="8"/>
  <c r="BO7" i="8"/>
  <c r="BO6" i="8"/>
  <c r="BO5" i="8"/>
  <c r="BO4" i="8"/>
  <c r="BI19" i="8"/>
  <c r="BH19" i="8"/>
  <c r="BG19" i="8"/>
  <c r="BJ18" i="8"/>
  <c r="BJ17" i="8"/>
  <c r="BJ16" i="8"/>
  <c r="BJ15" i="8"/>
  <c r="BJ14" i="8"/>
  <c r="BJ13" i="8"/>
  <c r="BJ12" i="8"/>
  <c r="BJ11" i="8"/>
  <c r="BJ10" i="8"/>
  <c r="BJ9" i="8"/>
  <c r="BJ8" i="8"/>
  <c r="BJ7" i="8"/>
  <c r="BJ6" i="8"/>
  <c r="BJ5" i="8"/>
  <c r="BJ4" i="8"/>
  <c r="BD19" i="8"/>
  <c r="BC19" i="8"/>
  <c r="BB19" i="8"/>
  <c r="BE18" i="8"/>
  <c r="BE17" i="8"/>
  <c r="BE16" i="8"/>
  <c r="BE15" i="8"/>
  <c r="BE14" i="8"/>
  <c r="BE13" i="8"/>
  <c r="BE12" i="8"/>
  <c r="BE11" i="8"/>
  <c r="BE10" i="8"/>
  <c r="BE9" i="8"/>
  <c r="BE8" i="8"/>
  <c r="BE7" i="8"/>
  <c r="BE6" i="8"/>
  <c r="BE5" i="8"/>
  <c r="BE4" i="8"/>
  <c r="AY19" i="8"/>
  <c r="AX19" i="8"/>
  <c r="AW19" i="8"/>
  <c r="AZ18" i="8"/>
  <c r="AZ17" i="8"/>
  <c r="AZ16" i="8"/>
  <c r="AZ15" i="8"/>
  <c r="AZ14" i="8"/>
  <c r="AZ13" i="8"/>
  <c r="AZ12" i="8"/>
  <c r="AZ11" i="8"/>
  <c r="AZ10" i="8"/>
  <c r="AZ9" i="8"/>
  <c r="AZ8" i="8"/>
  <c r="AZ7" i="8"/>
  <c r="AZ6" i="8"/>
  <c r="AZ5" i="8"/>
  <c r="AZ4" i="8"/>
  <c r="AT19" i="8"/>
  <c r="AS19" i="8"/>
  <c r="AR19" i="8"/>
  <c r="AU18" i="8"/>
  <c r="AU17" i="8"/>
  <c r="AU16" i="8"/>
  <c r="AU15" i="8"/>
  <c r="AU14" i="8"/>
  <c r="AU13" i="8"/>
  <c r="AU12" i="8"/>
  <c r="AU11" i="8"/>
  <c r="AU10" i="8"/>
  <c r="AU9" i="8"/>
  <c r="AU8" i="8"/>
  <c r="AU7" i="8"/>
  <c r="AU6" i="8"/>
  <c r="AU5" i="8"/>
  <c r="AU4" i="8"/>
  <c r="AO19" i="8"/>
  <c r="AN19" i="8"/>
  <c r="AM19" i="8"/>
  <c r="AP18" i="8"/>
  <c r="AP17" i="8"/>
  <c r="AP16" i="8"/>
  <c r="AP15" i="8"/>
  <c r="AP14" i="8"/>
  <c r="AP13" i="8"/>
  <c r="AP12" i="8"/>
  <c r="AP11" i="8"/>
  <c r="AP10" i="8"/>
  <c r="AP9" i="8"/>
  <c r="AP8" i="8"/>
  <c r="AP7" i="8"/>
  <c r="AP6" i="8"/>
  <c r="AP5" i="8"/>
  <c r="AP4" i="8"/>
  <c r="AJ19" i="8"/>
  <c r="AI19" i="8"/>
  <c r="AH19" i="8"/>
  <c r="AK18" i="8"/>
  <c r="AK17" i="8"/>
  <c r="AK16" i="8"/>
  <c r="AK15" i="8"/>
  <c r="AK14" i="8"/>
  <c r="AK13" i="8"/>
  <c r="AK12" i="8"/>
  <c r="AK11" i="8"/>
  <c r="AK10" i="8"/>
  <c r="AK9" i="8"/>
  <c r="AK8" i="8"/>
  <c r="AK7" i="8"/>
  <c r="AK6" i="8"/>
  <c r="AK5" i="8"/>
  <c r="AK4" i="8"/>
  <c r="AE19" i="8"/>
  <c r="AD19" i="8"/>
  <c r="AC19" i="8"/>
  <c r="AF18" i="8"/>
  <c r="AF17" i="8"/>
  <c r="AF16" i="8"/>
  <c r="AF15" i="8"/>
  <c r="AF14" i="8"/>
  <c r="AF13" i="8"/>
  <c r="AF12" i="8"/>
  <c r="AF11" i="8"/>
  <c r="AF10" i="8"/>
  <c r="AF9" i="8"/>
  <c r="AF8" i="8"/>
  <c r="AF7" i="8"/>
  <c r="AF6" i="8"/>
  <c r="AF5" i="8"/>
  <c r="AF4" i="8"/>
  <c r="Z19" i="8"/>
  <c r="Y19" i="8"/>
  <c r="X19" i="8"/>
  <c r="AA18" i="8"/>
  <c r="AA17" i="8"/>
  <c r="AA16" i="8"/>
  <c r="AA15" i="8"/>
  <c r="AA14" i="8"/>
  <c r="AA13" i="8"/>
  <c r="AA12" i="8"/>
  <c r="AA11" i="8"/>
  <c r="AA10" i="8"/>
  <c r="AA9" i="8"/>
  <c r="AA8" i="8"/>
  <c r="AA7" i="8"/>
  <c r="AA6" i="8"/>
  <c r="AA5" i="8"/>
  <c r="AA4" i="8"/>
  <c r="U19" i="8"/>
  <c r="T19" i="8"/>
  <c r="S19" i="8"/>
  <c r="V18" i="8"/>
  <c r="V17" i="8"/>
  <c r="V16" i="8"/>
  <c r="V15" i="8"/>
  <c r="V14" i="8"/>
  <c r="V13" i="8"/>
  <c r="V12" i="8"/>
  <c r="V11" i="8"/>
  <c r="V10" i="8"/>
  <c r="V9" i="8"/>
  <c r="V8" i="8"/>
  <c r="V7" i="8"/>
  <c r="V6" i="8"/>
  <c r="V5" i="8"/>
  <c r="V4" i="8"/>
  <c r="P19" i="8"/>
  <c r="O19" i="8"/>
  <c r="N19" i="8"/>
  <c r="Q18" i="8"/>
  <c r="Q17" i="8"/>
  <c r="Q16" i="8"/>
  <c r="Q15" i="8"/>
  <c r="Q14" i="8"/>
  <c r="Q13" i="8"/>
  <c r="Q12" i="8"/>
  <c r="Q11" i="8"/>
  <c r="Q10" i="8"/>
  <c r="Q9" i="8"/>
  <c r="Q8" i="8"/>
  <c r="Q7" i="8"/>
  <c r="Q6" i="8"/>
  <c r="Q5" i="8"/>
  <c r="Q4" i="8"/>
  <c r="K19" i="8"/>
  <c r="J19" i="8"/>
  <c r="I19" i="8"/>
  <c r="L18" i="8"/>
  <c r="L17" i="8"/>
  <c r="L16" i="8"/>
  <c r="L15" i="8"/>
  <c r="L14" i="8"/>
  <c r="L13" i="8"/>
  <c r="L12" i="8"/>
  <c r="L11" i="8"/>
  <c r="L10" i="8"/>
  <c r="L9" i="8"/>
  <c r="L8" i="8"/>
  <c r="L7" i="8"/>
  <c r="L6" i="8"/>
  <c r="L5" i="8"/>
  <c r="L4" i="8"/>
  <c r="G5" i="8"/>
  <c r="G6" i="8"/>
  <c r="G7" i="8"/>
  <c r="G8" i="8"/>
  <c r="G9" i="8"/>
  <c r="G10" i="8"/>
  <c r="G11" i="8"/>
  <c r="G12" i="8"/>
  <c r="G13" i="8"/>
  <c r="G14" i="8"/>
  <c r="G15" i="8"/>
  <c r="G16" i="8"/>
  <c r="G17" i="8"/>
  <c r="G18" i="8"/>
  <c r="G4" i="8"/>
  <c r="E19" i="8"/>
  <c r="F19" i="8"/>
  <c r="D19" i="8"/>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9" i="11"/>
  <c r="AP10" i="6"/>
  <c r="AP11" i="6"/>
  <c r="AP12" i="6"/>
  <c r="AP13" i="6"/>
  <c r="AP14" i="6"/>
  <c r="AP15" i="6"/>
  <c r="AP16" i="6"/>
  <c r="AP17" i="6"/>
  <c r="AP18" i="6"/>
  <c r="AP19" i="6"/>
  <c r="AP20" i="6"/>
  <c r="AP21" i="6"/>
  <c r="AP22" i="6"/>
  <c r="AP23" i="6"/>
  <c r="AP24" i="6"/>
  <c r="AP25" i="6"/>
  <c r="AP26" i="6"/>
  <c r="AP27" i="6"/>
  <c r="AP28" i="6"/>
  <c r="AP29" i="6"/>
  <c r="AP30" i="6"/>
  <c r="AP31" i="6"/>
  <c r="AP32" i="6"/>
  <c r="AP33" i="6"/>
  <c r="AP34" i="6"/>
  <c r="AP35" i="6"/>
  <c r="AP36" i="6"/>
  <c r="AP37" i="6"/>
  <c r="AP38" i="6"/>
  <c r="AP39" i="6"/>
  <c r="AP40" i="6"/>
  <c r="AP41" i="6"/>
  <c r="AP42" i="6"/>
  <c r="AP43" i="6"/>
  <c r="AP44" i="6"/>
  <c r="AP45" i="6"/>
  <c r="AP46" i="6"/>
  <c r="AP47" i="6"/>
  <c r="AP48" i="6"/>
  <c r="AP49" i="6"/>
  <c r="AP50" i="6"/>
  <c r="AP51" i="6"/>
  <c r="AP52" i="6"/>
  <c r="AP53" i="6"/>
  <c r="AP54" i="6"/>
  <c r="AP55" i="6"/>
  <c r="AP56" i="6"/>
  <c r="AP57" i="6"/>
  <c r="AP58" i="6"/>
  <c r="AP59" i="6"/>
  <c r="AP60" i="6"/>
  <c r="AP61" i="6"/>
  <c r="AP62" i="6"/>
  <c r="AP63" i="6"/>
  <c r="AP64" i="6"/>
  <c r="AP65" i="6"/>
  <c r="AP66" i="6"/>
  <c r="AP67" i="6"/>
  <c r="AP68" i="6"/>
  <c r="AP69" i="6"/>
  <c r="AP70" i="6"/>
  <c r="AP71" i="6"/>
  <c r="AP72" i="6"/>
  <c r="AP73" i="6"/>
  <c r="AP74" i="6"/>
  <c r="AP75" i="6"/>
  <c r="AP76" i="6"/>
  <c r="AP77" i="6"/>
  <c r="AP78" i="6"/>
  <c r="AP79" i="6"/>
  <c r="AP80" i="6"/>
  <c r="AP9" i="6"/>
  <c r="AP10" i="4"/>
  <c r="AP11" i="4"/>
  <c r="AP12" i="4"/>
  <c r="AP13" i="4"/>
  <c r="AP14" i="4"/>
  <c r="AP15" i="4"/>
  <c r="AP16" i="4"/>
  <c r="AP17" i="4"/>
  <c r="AP18" i="4"/>
  <c r="AP19" i="4"/>
  <c r="AP20" i="4"/>
  <c r="AP21" i="4"/>
  <c r="AP22" i="4"/>
  <c r="AP23" i="4"/>
  <c r="AP24" i="4"/>
  <c r="AP25" i="4"/>
  <c r="AP26" i="4"/>
  <c r="AP27" i="4"/>
  <c r="AP28" i="4"/>
  <c r="AP29" i="4"/>
  <c r="AP30" i="4"/>
  <c r="AP31" i="4"/>
  <c r="AP32" i="4"/>
  <c r="AP33" i="4"/>
  <c r="AP34" i="4"/>
  <c r="AP35" i="4"/>
  <c r="AP36" i="4"/>
  <c r="AP37" i="4"/>
  <c r="AP38" i="4"/>
  <c r="AP39" i="4"/>
  <c r="AP40" i="4"/>
  <c r="AP41" i="4"/>
  <c r="AP42" i="4"/>
  <c r="AP43" i="4"/>
  <c r="AP44" i="4"/>
  <c r="AP45" i="4"/>
  <c r="AP46" i="4"/>
  <c r="AP47" i="4"/>
  <c r="AP48" i="4"/>
  <c r="AP49" i="4"/>
  <c r="AP50" i="4"/>
  <c r="AP51" i="4"/>
  <c r="AP52" i="4"/>
  <c r="AP53" i="4"/>
  <c r="AP54" i="4"/>
  <c r="AP55" i="4"/>
  <c r="AP56" i="4"/>
  <c r="AP57" i="4"/>
  <c r="AP58" i="4"/>
  <c r="AP59" i="4"/>
  <c r="AP60" i="4"/>
  <c r="AP61" i="4"/>
  <c r="AP62" i="4"/>
  <c r="AP63" i="4"/>
  <c r="AP64" i="4"/>
  <c r="AP65" i="4"/>
  <c r="AP66" i="4"/>
  <c r="AP67" i="4"/>
  <c r="AP68" i="4"/>
  <c r="AP69" i="4"/>
  <c r="AP9" i="4"/>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9" i="3"/>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9" i="1"/>
  <c r="AY2" i="1"/>
  <c r="AX2" i="1"/>
  <c r="A13" i="5"/>
  <c r="A18" i="5"/>
  <c r="A17" i="5"/>
  <c r="A11" i="5"/>
  <c r="A12" i="5"/>
  <c r="A14" i="5"/>
  <c r="A15" i="5"/>
  <c r="A16" i="5"/>
  <c r="AB107" i="10"/>
  <c r="AB105" i="10"/>
  <c r="AB103" i="10"/>
  <c r="AB107" i="12"/>
  <c r="AB105" i="12"/>
  <c r="AB103" i="12"/>
  <c r="AB107" i="9"/>
  <c r="AB105" i="9"/>
  <c r="AB103" i="9"/>
  <c r="AB107" i="8"/>
  <c r="AB105" i="8"/>
  <c r="AB103" i="8"/>
  <c r="AB107" i="7"/>
  <c r="AB105" i="7"/>
  <c r="AB103" i="7"/>
  <c r="Q19" i="8" l="1"/>
  <c r="BO19" i="8"/>
  <c r="EG19" i="8"/>
  <c r="EQ19" i="8"/>
  <c r="GE19" i="8"/>
  <c r="FA19" i="9"/>
  <c r="BY19" i="12"/>
  <c r="DW19" i="12"/>
  <c r="EQ19" i="12"/>
  <c r="FA19" i="12"/>
  <c r="GE19" i="12"/>
  <c r="G19" i="10"/>
  <c r="BE19" i="10"/>
  <c r="EQ19" i="10"/>
  <c r="L19" i="8"/>
  <c r="AZ19" i="8"/>
  <c r="DH19" i="8"/>
  <c r="EB19" i="8"/>
  <c r="AF19" i="9"/>
  <c r="AP19" i="9"/>
  <c r="AZ19" i="9"/>
  <c r="BT19" i="9"/>
  <c r="CD19" i="9"/>
  <c r="EB19" i="9"/>
  <c r="V19" i="12"/>
  <c r="CD19" i="12"/>
  <c r="CN19" i="12"/>
  <c r="DR19" i="12"/>
  <c r="EV19" i="12"/>
  <c r="GJ19" i="12"/>
  <c r="L19" i="10"/>
  <c r="AF19" i="10"/>
  <c r="BE19" i="8"/>
  <c r="BJ19" i="8"/>
  <c r="CI19" i="8"/>
  <c r="DM19" i="8"/>
  <c r="DR19" i="8"/>
  <c r="DW19" i="8"/>
  <c r="EL19" i="8"/>
  <c r="GJ19" i="8"/>
  <c r="Q19" i="9"/>
  <c r="V19" i="9"/>
  <c r="AU19" i="9"/>
  <c r="BY19" i="9"/>
  <c r="CI19" i="9"/>
  <c r="CS19" i="9"/>
  <c r="DH19" i="9"/>
  <c r="EG19" i="9"/>
  <c r="EL19" i="9"/>
  <c r="EQ19" i="9"/>
  <c r="EV19" i="9"/>
  <c r="FP19" i="9"/>
  <c r="FZ19" i="9"/>
  <c r="GE19" i="9"/>
  <c r="G19" i="12"/>
  <c r="AA19" i="12"/>
  <c r="AF19" i="12"/>
  <c r="AP19" i="12"/>
  <c r="AU19" i="12"/>
  <c r="AZ19" i="12"/>
  <c r="BJ19" i="12"/>
  <c r="BO19" i="12"/>
  <c r="CI19" i="12"/>
  <c r="EL19" i="12"/>
  <c r="FK19" i="12"/>
  <c r="FZ19" i="12"/>
  <c r="V19" i="10"/>
  <c r="AU19" i="10"/>
  <c r="AZ19" i="10"/>
  <c r="BJ19" i="10"/>
  <c r="BO19" i="10"/>
  <c r="DW19" i="10"/>
  <c r="EB19" i="10"/>
  <c r="EV19" i="10"/>
  <c r="FA19" i="10"/>
  <c r="FF19" i="10"/>
  <c r="FK19" i="10"/>
  <c r="GE19" i="10"/>
  <c r="GJ19" i="10"/>
  <c r="V19" i="8"/>
  <c r="AA19" i="8"/>
  <c r="AF19" i="8"/>
  <c r="AK19" i="8"/>
  <c r="AP19" i="8"/>
  <c r="AU19" i="8"/>
  <c r="BT19" i="8"/>
  <c r="BY19" i="8"/>
  <c r="CD19" i="8"/>
  <c r="CN19" i="8"/>
  <c r="CS19" i="8"/>
  <c r="CX19" i="8"/>
  <c r="DC19" i="8"/>
  <c r="EV19" i="8"/>
  <c r="FA19" i="8"/>
  <c r="FF19" i="8"/>
  <c r="FK19" i="8"/>
  <c r="FP19" i="8"/>
  <c r="FU19" i="8"/>
  <c r="FZ19" i="8"/>
  <c r="G19" i="9"/>
  <c r="L19" i="9"/>
  <c r="AA19" i="9"/>
  <c r="AK19" i="9"/>
  <c r="BE19" i="9"/>
  <c r="BJ19" i="9"/>
  <c r="BO19" i="9"/>
  <c r="CN19" i="9"/>
  <c r="CX19" i="9"/>
  <c r="DC19" i="9"/>
  <c r="DM19" i="9"/>
  <c r="DR19" i="9"/>
  <c r="DW19" i="9"/>
  <c r="FF19" i="9"/>
  <c r="FK19" i="9"/>
  <c r="FU19" i="9"/>
  <c r="GJ19" i="9"/>
  <c r="L19" i="12"/>
  <c r="Q19" i="12"/>
  <c r="AK19" i="12"/>
  <c r="BE19" i="12"/>
  <c r="BT19" i="12"/>
  <c r="CS19" i="12"/>
  <c r="CX19" i="12"/>
  <c r="DC19" i="12"/>
  <c r="DH19" i="12"/>
  <c r="DM19" i="12"/>
  <c r="EB19" i="12"/>
  <c r="EG19" i="12"/>
  <c r="FF19" i="12"/>
  <c r="FP19" i="12"/>
  <c r="FU19" i="12"/>
  <c r="Q19" i="10"/>
  <c r="AA19" i="10"/>
  <c r="AK19" i="10"/>
  <c r="AP19" i="10"/>
  <c r="BT19" i="10"/>
  <c r="BY19" i="10"/>
  <c r="CD19" i="10"/>
  <c r="CI19" i="10"/>
  <c r="CN19" i="10"/>
  <c r="CS19" i="10"/>
  <c r="CX19" i="10"/>
  <c r="DC19" i="10"/>
  <c r="DH19" i="10"/>
  <c r="DM19" i="10"/>
  <c r="DR19" i="10"/>
  <c r="EG19" i="10"/>
  <c r="EL19" i="10"/>
  <c r="FP19" i="10"/>
  <c r="FU19" i="10"/>
  <c r="FZ19" i="10"/>
  <c r="G19" i="8"/>
  <c r="T44" i="5"/>
  <c r="T43" i="5"/>
  <c r="T42" i="5"/>
  <c r="T41" i="5"/>
  <c r="T40" i="5"/>
  <c r="T39" i="5"/>
  <c r="T38" i="5"/>
  <c r="T37" i="5"/>
  <c r="T36" i="5"/>
  <c r="T35" i="5"/>
  <c r="R35" i="5"/>
  <c r="BA39" i="5"/>
  <c r="BA23" i="5"/>
  <c r="BA24" i="5"/>
  <c r="BA8" i="5"/>
  <c r="BA10" i="5"/>
  <c r="BA19" i="5"/>
  <c r="BA3" i="5"/>
  <c r="BA22" i="5"/>
  <c r="BA5" i="5"/>
  <c r="BA15" i="5"/>
  <c r="BA14" i="5"/>
  <c r="BA35" i="5"/>
  <c r="BA12" i="5"/>
  <c r="BA11" i="5"/>
  <c r="BA28" i="5"/>
  <c r="BA9" i="5"/>
  <c r="BA21" i="5"/>
  <c r="BA18" i="5"/>
  <c r="BA17" i="5"/>
  <c r="BA30" i="5"/>
  <c r="BA2" i="5"/>
  <c r="BA16" i="5"/>
  <c r="BA27" i="5"/>
  <c r="BA34" i="5"/>
  <c r="BA29" i="5"/>
  <c r="BA13" i="5"/>
  <c r="BA36" i="5"/>
  <c r="BA40" i="5"/>
  <c r="BA37" i="5"/>
  <c r="BA7" i="5"/>
  <c r="BA6" i="5"/>
  <c r="BA20" i="5"/>
  <c r="BA25" i="5"/>
  <c r="BA38" i="5"/>
  <c r="BA33" i="5"/>
  <c r="BA26" i="5"/>
  <c r="BA4" i="5"/>
  <c r="BA41" i="5"/>
  <c r="BA32" i="5"/>
  <c r="BA31" i="5"/>
  <c r="HF62" i="12" l="1"/>
  <c r="HE62" i="12"/>
  <c r="HD62" i="12"/>
  <c r="HC62" i="12"/>
  <c r="HB62" i="12"/>
  <c r="HA62" i="12"/>
  <c r="GZ62" i="12"/>
  <c r="GY62" i="12"/>
  <c r="GX62" i="12"/>
  <c r="GW62" i="12"/>
  <c r="GV62" i="12"/>
  <c r="GU62" i="12"/>
  <c r="GT62" i="12"/>
  <c r="GS62" i="12"/>
  <c r="GR62" i="12"/>
  <c r="GQ62" i="12"/>
  <c r="GP62" i="12"/>
  <c r="GO62" i="12"/>
  <c r="GN62" i="12"/>
  <c r="GM62" i="12"/>
  <c r="HF61" i="12"/>
  <c r="HE61" i="12"/>
  <c r="HD61" i="12"/>
  <c r="HC61" i="12"/>
  <c r="HB61" i="12"/>
  <c r="HA61" i="12"/>
  <c r="GZ61" i="12"/>
  <c r="GY61" i="12"/>
  <c r="GX61" i="12"/>
  <c r="GW61" i="12"/>
  <c r="GV61" i="12"/>
  <c r="GU61" i="12"/>
  <c r="GT61" i="12"/>
  <c r="GS61" i="12"/>
  <c r="GR61" i="12"/>
  <c r="GQ61" i="12"/>
  <c r="GP61" i="12"/>
  <c r="GO61" i="12"/>
  <c r="GN61" i="12"/>
  <c r="GM61" i="12"/>
  <c r="HF60" i="12"/>
  <c r="HE60" i="12"/>
  <c r="HD60" i="12"/>
  <c r="HC60" i="12"/>
  <c r="HB60" i="12"/>
  <c r="HA60" i="12"/>
  <c r="GZ60" i="12"/>
  <c r="GY60" i="12"/>
  <c r="GX60" i="12"/>
  <c r="GW60" i="12"/>
  <c r="GV60" i="12"/>
  <c r="GU60" i="12"/>
  <c r="GT60" i="12"/>
  <c r="GS60" i="12"/>
  <c r="GR60" i="12"/>
  <c r="GQ60" i="12"/>
  <c r="GP60" i="12"/>
  <c r="GO60" i="12"/>
  <c r="GN60" i="12"/>
  <c r="GM60" i="12"/>
  <c r="HF59" i="12"/>
  <c r="HE59" i="12"/>
  <c r="HD59" i="12"/>
  <c r="HC59" i="12"/>
  <c r="HB59" i="12"/>
  <c r="HA59" i="12"/>
  <c r="GZ59" i="12"/>
  <c r="GY59" i="12"/>
  <c r="GX59" i="12"/>
  <c r="GW59" i="12"/>
  <c r="GV59" i="12"/>
  <c r="GU59" i="12"/>
  <c r="GT59" i="12"/>
  <c r="GS59" i="12"/>
  <c r="GR59" i="12"/>
  <c r="GQ59" i="12"/>
  <c r="GP59" i="12"/>
  <c r="GO59" i="12"/>
  <c r="GN59" i="12"/>
  <c r="GM59" i="12"/>
  <c r="HF58" i="12"/>
  <c r="HE58" i="12"/>
  <c r="HD58" i="12"/>
  <c r="HC58" i="12"/>
  <c r="HB58" i="12"/>
  <c r="HA58" i="12"/>
  <c r="GZ58" i="12"/>
  <c r="GY58" i="12"/>
  <c r="GX58" i="12"/>
  <c r="GW58" i="12"/>
  <c r="GV58" i="12"/>
  <c r="GU58" i="12"/>
  <c r="GT58" i="12"/>
  <c r="GS58" i="12"/>
  <c r="GR58" i="12"/>
  <c r="GQ58" i="12"/>
  <c r="GP58" i="12"/>
  <c r="GO58" i="12"/>
  <c r="GN58" i="12"/>
  <c r="GM58" i="12"/>
  <c r="HF57" i="12"/>
  <c r="HE57" i="12"/>
  <c r="HD57" i="12"/>
  <c r="HC57" i="12"/>
  <c r="HB57" i="12"/>
  <c r="HA57" i="12"/>
  <c r="GZ57" i="12"/>
  <c r="GY57" i="12"/>
  <c r="GX57" i="12"/>
  <c r="GW57" i="12"/>
  <c r="GV57" i="12"/>
  <c r="GU57" i="12"/>
  <c r="GT57" i="12"/>
  <c r="GS57" i="12"/>
  <c r="GR57" i="12"/>
  <c r="GQ57" i="12"/>
  <c r="GP57" i="12"/>
  <c r="GO57" i="12"/>
  <c r="GN57" i="12"/>
  <c r="GM57" i="12"/>
  <c r="HF56" i="12"/>
  <c r="HE56" i="12"/>
  <c r="HD56" i="12"/>
  <c r="HC56" i="12"/>
  <c r="HB56" i="12"/>
  <c r="HA56" i="12"/>
  <c r="GZ56" i="12"/>
  <c r="GY56" i="12"/>
  <c r="GX56" i="12"/>
  <c r="GW56" i="12"/>
  <c r="GV56" i="12"/>
  <c r="GU56" i="12"/>
  <c r="GT56" i="12"/>
  <c r="GS56" i="12"/>
  <c r="GR56" i="12"/>
  <c r="GQ56" i="12"/>
  <c r="GP56" i="12"/>
  <c r="GO56" i="12"/>
  <c r="GN56" i="12"/>
  <c r="GM56" i="12"/>
  <c r="HF55" i="12"/>
  <c r="HE55" i="12"/>
  <c r="HD55" i="12"/>
  <c r="HC55" i="12"/>
  <c r="HB55" i="12"/>
  <c r="HA55" i="12"/>
  <c r="GZ55" i="12"/>
  <c r="GY55" i="12"/>
  <c r="GX55" i="12"/>
  <c r="GW55" i="12"/>
  <c r="GV55" i="12"/>
  <c r="GU55" i="12"/>
  <c r="GT55" i="12"/>
  <c r="GS55" i="12"/>
  <c r="GR55" i="12"/>
  <c r="GQ55" i="12"/>
  <c r="GP55" i="12"/>
  <c r="GO55" i="12"/>
  <c r="GN55" i="12"/>
  <c r="GM55" i="12"/>
  <c r="HF54" i="12"/>
  <c r="HE54" i="12"/>
  <c r="HD54" i="12"/>
  <c r="HC54" i="12"/>
  <c r="HB54" i="12"/>
  <c r="HA54" i="12"/>
  <c r="GZ54" i="12"/>
  <c r="GY54" i="12"/>
  <c r="GX54" i="12"/>
  <c r="GW54" i="12"/>
  <c r="GV54" i="12"/>
  <c r="GU54" i="12"/>
  <c r="GT54" i="12"/>
  <c r="GS54" i="12"/>
  <c r="GR54" i="12"/>
  <c r="GQ54" i="12"/>
  <c r="GP54" i="12"/>
  <c r="GO54" i="12"/>
  <c r="GN54" i="12"/>
  <c r="GM54" i="12"/>
  <c r="HF53" i="12"/>
  <c r="HE53" i="12"/>
  <c r="HD53" i="12"/>
  <c r="HC53" i="12"/>
  <c r="HB53" i="12"/>
  <c r="HA53" i="12"/>
  <c r="GZ53" i="12"/>
  <c r="GY53" i="12"/>
  <c r="GX53" i="12"/>
  <c r="GW53" i="12"/>
  <c r="GV53" i="12"/>
  <c r="GU53" i="12"/>
  <c r="GT53" i="12"/>
  <c r="GS53" i="12"/>
  <c r="GR53" i="12"/>
  <c r="GQ53" i="12"/>
  <c r="GP53" i="12"/>
  <c r="GO53" i="12"/>
  <c r="GN53" i="12"/>
  <c r="GM53" i="12"/>
  <c r="HF52" i="12"/>
  <c r="HE52" i="12"/>
  <c r="HD52" i="12"/>
  <c r="HC52" i="12"/>
  <c r="HB52" i="12"/>
  <c r="HA52" i="12"/>
  <c r="GZ52" i="12"/>
  <c r="GY52" i="12"/>
  <c r="GX52" i="12"/>
  <c r="GW52" i="12"/>
  <c r="GV52" i="12"/>
  <c r="GU52" i="12"/>
  <c r="GT52" i="12"/>
  <c r="GS52" i="12"/>
  <c r="GR52" i="12"/>
  <c r="GQ52" i="12"/>
  <c r="GP52" i="12"/>
  <c r="GO52" i="12"/>
  <c r="GN52" i="12"/>
  <c r="GM52" i="12"/>
  <c r="HF51" i="12"/>
  <c r="HE51" i="12"/>
  <c r="HD51" i="12"/>
  <c r="HC51" i="12"/>
  <c r="HB51" i="12"/>
  <c r="HA51" i="12"/>
  <c r="GZ51" i="12"/>
  <c r="GY51" i="12"/>
  <c r="GX51" i="12"/>
  <c r="GW51" i="12"/>
  <c r="GV51" i="12"/>
  <c r="GU51" i="12"/>
  <c r="GT51" i="12"/>
  <c r="GS51" i="12"/>
  <c r="GR51" i="12"/>
  <c r="GQ51" i="12"/>
  <c r="GP51" i="12"/>
  <c r="GO51" i="12"/>
  <c r="GN51" i="12"/>
  <c r="GM51" i="12"/>
  <c r="HF50" i="12"/>
  <c r="HE50" i="12"/>
  <c r="HD50" i="12"/>
  <c r="HC50" i="12"/>
  <c r="HB50" i="12"/>
  <c r="HA50" i="12"/>
  <c r="GZ50" i="12"/>
  <c r="GY50" i="12"/>
  <c r="GX50" i="12"/>
  <c r="GW50" i="12"/>
  <c r="GV50" i="12"/>
  <c r="GU50" i="12"/>
  <c r="GT50" i="12"/>
  <c r="GS50" i="12"/>
  <c r="GR50" i="12"/>
  <c r="GQ50" i="12"/>
  <c r="GP50" i="12"/>
  <c r="GO50" i="12"/>
  <c r="GN50" i="12"/>
  <c r="GM50" i="12"/>
  <c r="HF49" i="12"/>
  <c r="HE49" i="12"/>
  <c r="HD49" i="12"/>
  <c r="HC49" i="12"/>
  <c r="HB49" i="12"/>
  <c r="HA49" i="12"/>
  <c r="GZ49" i="12"/>
  <c r="GY49" i="12"/>
  <c r="GX49" i="12"/>
  <c r="GW49" i="12"/>
  <c r="GV49" i="12"/>
  <c r="GU49" i="12"/>
  <c r="GT49" i="12"/>
  <c r="GS49" i="12"/>
  <c r="GR49" i="12"/>
  <c r="GQ49" i="12"/>
  <c r="GP49" i="12"/>
  <c r="GO49" i="12"/>
  <c r="GN49" i="12"/>
  <c r="GM49" i="12"/>
  <c r="HF48" i="12"/>
  <c r="HE48" i="12"/>
  <c r="HD48" i="12"/>
  <c r="HC48" i="12"/>
  <c r="HB48" i="12"/>
  <c r="HA48" i="12"/>
  <c r="GZ48" i="12"/>
  <c r="GY48" i="12"/>
  <c r="GX48" i="12"/>
  <c r="GW48" i="12"/>
  <c r="GV48" i="12"/>
  <c r="GU48" i="12"/>
  <c r="GT48" i="12"/>
  <c r="GS48" i="12"/>
  <c r="GR48" i="12"/>
  <c r="GQ48" i="12"/>
  <c r="GP48" i="12"/>
  <c r="GO48" i="12"/>
  <c r="GN48" i="12"/>
  <c r="GM48" i="12"/>
  <c r="HF47" i="12"/>
  <c r="HE47" i="12"/>
  <c r="HD47" i="12"/>
  <c r="HC47" i="12"/>
  <c r="HB47" i="12"/>
  <c r="HA47" i="12"/>
  <c r="GZ47" i="12"/>
  <c r="GY47" i="12"/>
  <c r="GX47" i="12"/>
  <c r="GW47" i="12"/>
  <c r="GV47" i="12"/>
  <c r="GU47" i="12"/>
  <c r="GT47" i="12"/>
  <c r="GS47" i="12"/>
  <c r="GR47" i="12"/>
  <c r="GQ47" i="12"/>
  <c r="GP47" i="12"/>
  <c r="GO47" i="12"/>
  <c r="GN47" i="12"/>
  <c r="GM47" i="12"/>
  <c r="HF46" i="12"/>
  <c r="HE46" i="12"/>
  <c r="HD46" i="12"/>
  <c r="HC46" i="12"/>
  <c r="HB46" i="12"/>
  <c r="HA46" i="12"/>
  <c r="GZ46" i="12"/>
  <c r="GY46" i="12"/>
  <c r="GX46" i="12"/>
  <c r="GW46" i="12"/>
  <c r="GV46" i="12"/>
  <c r="GU46" i="12"/>
  <c r="GT46" i="12"/>
  <c r="GS46" i="12"/>
  <c r="GR46" i="12"/>
  <c r="GQ46" i="12"/>
  <c r="GP46" i="12"/>
  <c r="GO46" i="12"/>
  <c r="GN46" i="12"/>
  <c r="GM46" i="12"/>
  <c r="HF45" i="12"/>
  <c r="HE45" i="12"/>
  <c r="HD45" i="12"/>
  <c r="HC45" i="12"/>
  <c r="HB45" i="12"/>
  <c r="HA45" i="12"/>
  <c r="GZ45" i="12"/>
  <c r="GY45" i="12"/>
  <c r="GX45" i="12"/>
  <c r="GW45" i="12"/>
  <c r="GV45" i="12"/>
  <c r="GU45" i="12"/>
  <c r="GT45" i="12"/>
  <c r="GS45" i="12"/>
  <c r="GR45" i="12"/>
  <c r="GQ45" i="12"/>
  <c r="GP45" i="12"/>
  <c r="GO45" i="12"/>
  <c r="GN45" i="12"/>
  <c r="GM45" i="12"/>
  <c r="HF44" i="12"/>
  <c r="HE44" i="12"/>
  <c r="HD44" i="12"/>
  <c r="HC44" i="12"/>
  <c r="HB44" i="12"/>
  <c r="HA44" i="12"/>
  <c r="GZ44" i="12"/>
  <c r="GY44" i="12"/>
  <c r="GX44" i="12"/>
  <c r="GW44" i="12"/>
  <c r="GV44" i="12"/>
  <c r="GU44" i="12"/>
  <c r="GT44" i="12"/>
  <c r="GS44" i="12"/>
  <c r="GR44" i="12"/>
  <c r="GQ44" i="12"/>
  <c r="GP44" i="12"/>
  <c r="GO44" i="12"/>
  <c r="GN44" i="12"/>
  <c r="GM44" i="12"/>
  <c r="HF43" i="12"/>
  <c r="HE43" i="12"/>
  <c r="HD43" i="12"/>
  <c r="HC43" i="12"/>
  <c r="HB43" i="12"/>
  <c r="HA43" i="12"/>
  <c r="GZ43" i="12"/>
  <c r="GY43" i="12"/>
  <c r="GX43" i="12"/>
  <c r="GW43" i="12"/>
  <c r="GV43" i="12"/>
  <c r="GU43" i="12"/>
  <c r="GT43" i="12"/>
  <c r="GS43" i="12"/>
  <c r="GR43" i="12"/>
  <c r="GQ43" i="12"/>
  <c r="GP43" i="12"/>
  <c r="GO43" i="12"/>
  <c r="GN43" i="12"/>
  <c r="GM43" i="12"/>
  <c r="HF42" i="12"/>
  <c r="HE42" i="12"/>
  <c r="HD42" i="12"/>
  <c r="HC42" i="12"/>
  <c r="HB42" i="12"/>
  <c r="HA42" i="12"/>
  <c r="GZ42" i="12"/>
  <c r="GY42" i="12"/>
  <c r="GX42" i="12"/>
  <c r="GW42" i="12"/>
  <c r="GV42" i="12"/>
  <c r="GU42" i="12"/>
  <c r="GT42" i="12"/>
  <c r="GS42" i="12"/>
  <c r="GR42" i="12"/>
  <c r="GQ42" i="12"/>
  <c r="GP42" i="12"/>
  <c r="GO42" i="12"/>
  <c r="GN42" i="12"/>
  <c r="GM42" i="12"/>
  <c r="HF41" i="12"/>
  <c r="HE41" i="12"/>
  <c r="HD41" i="12"/>
  <c r="HC41" i="12"/>
  <c r="HB41" i="12"/>
  <c r="HA41" i="12"/>
  <c r="GZ41" i="12"/>
  <c r="GY41" i="12"/>
  <c r="GX41" i="12"/>
  <c r="GW41" i="12"/>
  <c r="GV41" i="12"/>
  <c r="GU41" i="12"/>
  <c r="GT41" i="12"/>
  <c r="GS41" i="12"/>
  <c r="GR41" i="12"/>
  <c r="GQ41" i="12"/>
  <c r="GP41" i="12"/>
  <c r="GO41" i="12"/>
  <c r="GN41" i="12"/>
  <c r="GM41" i="12"/>
  <c r="HF40" i="12"/>
  <c r="HE40" i="12"/>
  <c r="HD40" i="12"/>
  <c r="HC40" i="12"/>
  <c r="HB40" i="12"/>
  <c r="HA40" i="12"/>
  <c r="GZ40" i="12"/>
  <c r="GY40" i="12"/>
  <c r="GX40" i="12"/>
  <c r="GW40" i="12"/>
  <c r="GV40" i="12"/>
  <c r="GU40" i="12"/>
  <c r="GT40" i="12"/>
  <c r="GS40" i="12"/>
  <c r="GR40" i="12"/>
  <c r="GQ40" i="12"/>
  <c r="GP40" i="12"/>
  <c r="GO40" i="12"/>
  <c r="GN40" i="12"/>
  <c r="GM40" i="12"/>
  <c r="HF39" i="12"/>
  <c r="HE39" i="12"/>
  <c r="HD39" i="12"/>
  <c r="HC39" i="12"/>
  <c r="HB39" i="12"/>
  <c r="HA39" i="12"/>
  <c r="GZ39" i="12"/>
  <c r="GY39" i="12"/>
  <c r="GX39" i="12"/>
  <c r="GW39" i="12"/>
  <c r="GV39" i="12"/>
  <c r="GU39" i="12"/>
  <c r="GT39" i="12"/>
  <c r="GS39" i="12"/>
  <c r="GR39" i="12"/>
  <c r="GQ39" i="12"/>
  <c r="GP39" i="12"/>
  <c r="GO39" i="12"/>
  <c r="GN39" i="12"/>
  <c r="GM39" i="12"/>
  <c r="HF38" i="12"/>
  <c r="HE38" i="12"/>
  <c r="HD38" i="12"/>
  <c r="HC38" i="12"/>
  <c r="HB38" i="12"/>
  <c r="HA38" i="12"/>
  <c r="GZ38" i="12"/>
  <c r="GY38" i="12"/>
  <c r="GX38" i="12"/>
  <c r="GW38" i="12"/>
  <c r="GV38" i="12"/>
  <c r="GU38" i="12"/>
  <c r="GT38" i="12"/>
  <c r="GS38" i="12"/>
  <c r="GR38" i="12"/>
  <c r="GQ38" i="12"/>
  <c r="GP38" i="12"/>
  <c r="GO38" i="12"/>
  <c r="GN38" i="12"/>
  <c r="GM38" i="12"/>
  <c r="HF37" i="12"/>
  <c r="HE37" i="12"/>
  <c r="HD37" i="12"/>
  <c r="HC37" i="12"/>
  <c r="HB37" i="12"/>
  <c r="HA37" i="12"/>
  <c r="GZ37" i="12"/>
  <c r="GY37" i="12"/>
  <c r="GX37" i="12"/>
  <c r="GW37" i="12"/>
  <c r="GV37" i="12"/>
  <c r="GU37" i="12"/>
  <c r="GT37" i="12"/>
  <c r="GS37" i="12"/>
  <c r="GR37" i="12"/>
  <c r="GQ37" i="12"/>
  <c r="GP37" i="12"/>
  <c r="GO37" i="12"/>
  <c r="GN37" i="12"/>
  <c r="GM37" i="12"/>
  <c r="HF36" i="12"/>
  <c r="HE36" i="12"/>
  <c r="HD36" i="12"/>
  <c r="HC36" i="12"/>
  <c r="HB36" i="12"/>
  <c r="HA36" i="12"/>
  <c r="GZ36" i="12"/>
  <c r="GY36" i="12"/>
  <c r="GX36" i="12"/>
  <c r="GW36" i="12"/>
  <c r="GV36" i="12"/>
  <c r="GU36" i="12"/>
  <c r="GT36" i="12"/>
  <c r="GS36" i="12"/>
  <c r="GR36" i="12"/>
  <c r="GQ36" i="12"/>
  <c r="GP36" i="12"/>
  <c r="GO36" i="12"/>
  <c r="GN36" i="12"/>
  <c r="GM36" i="12"/>
  <c r="HF35" i="12"/>
  <c r="HE35" i="12"/>
  <c r="HD35" i="12"/>
  <c r="HC35" i="12"/>
  <c r="HB35" i="12"/>
  <c r="HA35" i="12"/>
  <c r="GZ35" i="12"/>
  <c r="GY35" i="12"/>
  <c r="GX35" i="12"/>
  <c r="GW35" i="12"/>
  <c r="GV35" i="12"/>
  <c r="GU35" i="12"/>
  <c r="GT35" i="12"/>
  <c r="GS35" i="12"/>
  <c r="GR35" i="12"/>
  <c r="GQ35" i="12"/>
  <c r="GP35" i="12"/>
  <c r="GO35" i="12"/>
  <c r="GN35" i="12"/>
  <c r="GM35" i="12"/>
  <c r="HF34" i="12"/>
  <c r="HE34" i="12"/>
  <c r="HD34" i="12"/>
  <c r="HC34" i="12"/>
  <c r="HB34" i="12"/>
  <c r="HA34" i="12"/>
  <c r="GZ34" i="12"/>
  <c r="GY34" i="12"/>
  <c r="GX34" i="12"/>
  <c r="GW34" i="12"/>
  <c r="GV34" i="12"/>
  <c r="GU34" i="12"/>
  <c r="GT34" i="12"/>
  <c r="GS34" i="12"/>
  <c r="GR34" i="12"/>
  <c r="GQ34" i="12"/>
  <c r="GP34" i="12"/>
  <c r="GO34" i="12"/>
  <c r="GN34" i="12"/>
  <c r="GM34" i="12"/>
  <c r="HF33" i="12"/>
  <c r="HE33" i="12"/>
  <c r="HD33" i="12"/>
  <c r="HC33" i="12"/>
  <c r="HB33" i="12"/>
  <c r="HA33" i="12"/>
  <c r="GZ33" i="12"/>
  <c r="GY33" i="12"/>
  <c r="GX33" i="12"/>
  <c r="GW33" i="12"/>
  <c r="GV33" i="12"/>
  <c r="GU33" i="12"/>
  <c r="GT33" i="12"/>
  <c r="GS33" i="12"/>
  <c r="GR33" i="12"/>
  <c r="GQ33" i="12"/>
  <c r="GP33" i="12"/>
  <c r="GO33" i="12"/>
  <c r="GN33" i="12"/>
  <c r="GM33" i="12"/>
  <c r="HF32" i="12"/>
  <c r="HE32" i="12"/>
  <c r="HD32" i="12"/>
  <c r="HC32" i="12"/>
  <c r="HB32" i="12"/>
  <c r="HA32" i="12"/>
  <c r="GZ32" i="12"/>
  <c r="GY32" i="12"/>
  <c r="GX32" i="12"/>
  <c r="GW32" i="12"/>
  <c r="GV32" i="12"/>
  <c r="GU32" i="12"/>
  <c r="GT32" i="12"/>
  <c r="GS32" i="12"/>
  <c r="GR32" i="12"/>
  <c r="GQ32" i="12"/>
  <c r="GP32" i="12"/>
  <c r="GO32" i="12"/>
  <c r="GN32" i="12"/>
  <c r="GM32" i="12"/>
  <c r="HF31" i="12"/>
  <c r="HE31" i="12"/>
  <c r="HD31" i="12"/>
  <c r="HC31" i="12"/>
  <c r="HB31" i="12"/>
  <c r="HA31" i="12"/>
  <c r="GZ31" i="12"/>
  <c r="GY31" i="12"/>
  <c r="GX31" i="12"/>
  <c r="GW31" i="12"/>
  <c r="GV31" i="12"/>
  <c r="GU31" i="12"/>
  <c r="GT31" i="12"/>
  <c r="GS31" i="12"/>
  <c r="GR31" i="12"/>
  <c r="GQ31" i="12"/>
  <c r="GP31" i="12"/>
  <c r="GO31" i="12"/>
  <c r="GN31" i="12"/>
  <c r="GM31" i="12"/>
  <c r="HF30" i="12"/>
  <c r="HE30" i="12"/>
  <c r="HD30" i="12"/>
  <c r="HC30" i="12"/>
  <c r="HB30" i="12"/>
  <c r="HA30" i="12"/>
  <c r="GZ30" i="12"/>
  <c r="GY30" i="12"/>
  <c r="GX30" i="12"/>
  <c r="GW30" i="12"/>
  <c r="GV30" i="12"/>
  <c r="GU30" i="12"/>
  <c r="GT30" i="12"/>
  <c r="GS30" i="12"/>
  <c r="GR30" i="12"/>
  <c r="GQ30" i="12"/>
  <c r="GP30" i="12"/>
  <c r="GO30" i="12"/>
  <c r="GN30" i="12"/>
  <c r="GM30" i="12"/>
  <c r="HF29" i="12"/>
  <c r="HE29" i="12"/>
  <c r="HD29" i="12"/>
  <c r="HC29" i="12"/>
  <c r="HB29" i="12"/>
  <c r="HA29" i="12"/>
  <c r="GZ29" i="12"/>
  <c r="GY29" i="12"/>
  <c r="GX29" i="12"/>
  <c r="GW29" i="12"/>
  <c r="GV29" i="12"/>
  <c r="GU29" i="12"/>
  <c r="GT29" i="12"/>
  <c r="GS29" i="12"/>
  <c r="GR29" i="12"/>
  <c r="GQ29" i="12"/>
  <c r="GP29" i="12"/>
  <c r="GO29" i="12"/>
  <c r="GN29" i="12"/>
  <c r="GM29" i="12"/>
  <c r="HF28" i="12"/>
  <c r="HE28" i="12"/>
  <c r="HD28" i="12"/>
  <c r="HC28" i="12"/>
  <c r="HB28" i="12"/>
  <c r="HA28" i="12"/>
  <c r="GZ28" i="12"/>
  <c r="GY28" i="12"/>
  <c r="GX28" i="12"/>
  <c r="GW28" i="12"/>
  <c r="GV28" i="12"/>
  <c r="GU28" i="12"/>
  <c r="GT28" i="12"/>
  <c r="GS28" i="12"/>
  <c r="GR28" i="12"/>
  <c r="GQ28" i="12"/>
  <c r="GP28" i="12"/>
  <c r="GO28" i="12"/>
  <c r="GN28" i="12"/>
  <c r="GM28" i="12"/>
  <c r="HF27" i="12"/>
  <c r="HE27" i="12"/>
  <c r="HD27" i="12"/>
  <c r="HC27" i="12"/>
  <c r="HB27" i="12"/>
  <c r="HA27" i="12"/>
  <c r="GZ27" i="12"/>
  <c r="GY27" i="12"/>
  <c r="GX27" i="12"/>
  <c r="GW27" i="12"/>
  <c r="GV27" i="12"/>
  <c r="GU27" i="12"/>
  <c r="GT27" i="12"/>
  <c r="GS27" i="12"/>
  <c r="GR27" i="12"/>
  <c r="GQ27" i="12"/>
  <c r="GP27" i="12"/>
  <c r="GO27" i="12"/>
  <c r="GN27" i="12"/>
  <c r="GM27" i="12"/>
  <c r="HF26" i="12"/>
  <c r="HE26" i="12"/>
  <c r="HD26" i="12"/>
  <c r="HC26" i="12"/>
  <c r="HB26" i="12"/>
  <c r="HA26" i="12"/>
  <c r="GZ26" i="12"/>
  <c r="GY26" i="12"/>
  <c r="GX26" i="12"/>
  <c r="GW26" i="12"/>
  <c r="GV26" i="12"/>
  <c r="GU26" i="12"/>
  <c r="GT26" i="12"/>
  <c r="GS26" i="12"/>
  <c r="GR26" i="12"/>
  <c r="GQ26" i="12"/>
  <c r="GP26" i="12"/>
  <c r="GO26" i="12"/>
  <c r="GN26" i="12"/>
  <c r="GM26" i="12"/>
  <c r="HF25" i="12"/>
  <c r="HE25" i="12"/>
  <c r="HD25" i="12"/>
  <c r="HC25" i="12"/>
  <c r="HB25" i="12"/>
  <c r="HA25" i="12"/>
  <c r="GZ25" i="12"/>
  <c r="GY25" i="12"/>
  <c r="GX25" i="12"/>
  <c r="GW25" i="12"/>
  <c r="GV25" i="12"/>
  <c r="GU25" i="12"/>
  <c r="GT25" i="12"/>
  <c r="GS25" i="12"/>
  <c r="GR25" i="12"/>
  <c r="GQ25" i="12"/>
  <c r="GP25" i="12"/>
  <c r="GO25" i="12"/>
  <c r="GN25" i="12"/>
  <c r="GM25" i="12"/>
  <c r="HF24" i="12"/>
  <c r="HE24" i="12"/>
  <c r="HD24" i="12"/>
  <c r="HC24" i="12"/>
  <c r="HB24" i="12"/>
  <c r="HA24" i="12"/>
  <c r="GZ24" i="12"/>
  <c r="GY24" i="12"/>
  <c r="GX24" i="12"/>
  <c r="GW24" i="12"/>
  <c r="GV24" i="12"/>
  <c r="GU24" i="12"/>
  <c r="GT24" i="12"/>
  <c r="GS24" i="12"/>
  <c r="GR24" i="12"/>
  <c r="H19" i="12"/>
  <c r="M19" i="12" s="1"/>
  <c r="R19" i="12" s="1"/>
  <c r="W19" i="12" s="1"/>
  <c r="AB19" i="12" s="1"/>
  <c r="AG19" i="12" s="1"/>
  <c r="AL19" i="12" s="1"/>
  <c r="AQ19" i="12" s="1"/>
  <c r="AV19" i="12" s="1"/>
  <c r="BA19" i="12" s="1"/>
  <c r="BF19" i="12" s="1"/>
  <c r="BK19" i="12" s="1"/>
  <c r="BP19" i="12" s="1"/>
  <c r="BU19" i="12" s="1"/>
  <c r="BZ19" i="12" s="1"/>
  <c r="CE19" i="12" s="1"/>
  <c r="CJ19" i="12" s="1"/>
  <c r="CO19" i="12" s="1"/>
  <c r="CT19" i="12" s="1"/>
  <c r="CY19" i="12" s="1"/>
  <c r="DD19" i="12" s="1"/>
  <c r="DI19" i="12" s="1"/>
  <c r="DN19" i="12" s="1"/>
  <c r="DS19" i="12" s="1"/>
  <c r="DX19" i="12" s="1"/>
  <c r="EC19" i="12" s="1"/>
  <c r="EH19" i="12" s="1"/>
  <c r="EM19" i="12" s="1"/>
  <c r="ER19" i="12" s="1"/>
  <c r="EW19" i="12" s="1"/>
  <c r="FB19" i="12" s="1"/>
  <c r="FG19" i="12" s="1"/>
  <c r="FL19" i="12" s="1"/>
  <c r="FQ19" i="12" s="1"/>
  <c r="FV19" i="12" s="1"/>
  <c r="GA19" i="12" s="1"/>
  <c r="GF19" i="12" s="1"/>
  <c r="C18" i="12"/>
  <c r="H18" i="12" s="1"/>
  <c r="M18" i="12" s="1"/>
  <c r="R18" i="12" s="1"/>
  <c r="W18" i="12" s="1"/>
  <c r="AB18" i="12" s="1"/>
  <c r="AG18" i="12" s="1"/>
  <c r="AL18" i="12" s="1"/>
  <c r="AQ18" i="12" s="1"/>
  <c r="AV18" i="12" s="1"/>
  <c r="BA18" i="12" s="1"/>
  <c r="BF18" i="12" s="1"/>
  <c r="BK18" i="12" s="1"/>
  <c r="BP18" i="12" s="1"/>
  <c r="BU18" i="12" s="1"/>
  <c r="BZ18" i="12" s="1"/>
  <c r="CE18" i="12" s="1"/>
  <c r="CJ18" i="12" s="1"/>
  <c r="CO18" i="12" s="1"/>
  <c r="CT18" i="12" s="1"/>
  <c r="CY18" i="12" s="1"/>
  <c r="DD18" i="12" s="1"/>
  <c r="DI18" i="12" s="1"/>
  <c r="DN18" i="12" s="1"/>
  <c r="DS18" i="12" s="1"/>
  <c r="DX18" i="12" s="1"/>
  <c r="EC18" i="12" s="1"/>
  <c r="EH18" i="12" s="1"/>
  <c r="EM18" i="12" s="1"/>
  <c r="ER18" i="12" s="1"/>
  <c r="EW18" i="12" s="1"/>
  <c r="FB18" i="12" s="1"/>
  <c r="FG18" i="12" s="1"/>
  <c r="FL18" i="12" s="1"/>
  <c r="FQ18" i="12" s="1"/>
  <c r="FV18" i="12" s="1"/>
  <c r="GA18" i="12" s="1"/>
  <c r="GF18" i="12" s="1"/>
  <c r="C17" i="12"/>
  <c r="H17" i="12" s="1"/>
  <c r="M17" i="12" s="1"/>
  <c r="R17" i="12" s="1"/>
  <c r="W17" i="12" s="1"/>
  <c r="AB17" i="12" s="1"/>
  <c r="AG17" i="12" s="1"/>
  <c r="AL17" i="12" s="1"/>
  <c r="AQ17" i="12" s="1"/>
  <c r="AV17" i="12" s="1"/>
  <c r="BA17" i="12" s="1"/>
  <c r="BF17" i="12" s="1"/>
  <c r="BK17" i="12" s="1"/>
  <c r="BP17" i="12" s="1"/>
  <c r="BU17" i="12" s="1"/>
  <c r="BZ17" i="12" s="1"/>
  <c r="CE17" i="12" s="1"/>
  <c r="CJ17" i="12" s="1"/>
  <c r="CO17" i="12" s="1"/>
  <c r="CT17" i="12" s="1"/>
  <c r="CY17" i="12" s="1"/>
  <c r="DD17" i="12" s="1"/>
  <c r="DI17" i="12" s="1"/>
  <c r="DN17" i="12" s="1"/>
  <c r="DS17" i="12" s="1"/>
  <c r="DX17" i="12" s="1"/>
  <c r="EC17" i="12" s="1"/>
  <c r="EH17" i="12" s="1"/>
  <c r="EM17" i="12" s="1"/>
  <c r="ER17" i="12" s="1"/>
  <c r="EW17" i="12" s="1"/>
  <c r="FB17" i="12" s="1"/>
  <c r="FG17" i="12" s="1"/>
  <c r="FL17" i="12" s="1"/>
  <c r="FQ17" i="12" s="1"/>
  <c r="FV17" i="12" s="1"/>
  <c r="GA17" i="12" s="1"/>
  <c r="GF17" i="12" s="1"/>
  <c r="C16" i="12"/>
  <c r="H16" i="12" s="1"/>
  <c r="M16" i="12" s="1"/>
  <c r="R16" i="12" s="1"/>
  <c r="W16" i="12" s="1"/>
  <c r="AB16" i="12" s="1"/>
  <c r="AG16" i="12" s="1"/>
  <c r="AL16" i="12" s="1"/>
  <c r="AQ16" i="12" s="1"/>
  <c r="AV16" i="12" s="1"/>
  <c r="BA16" i="12" s="1"/>
  <c r="BF16" i="12" s="1"/>
  <c r="BK16" i="12" s="1"/>
  <c r="BP16" i="12" s="1"/>
  <c r="BU16" i="12" s="1"/>
  <c r="BZ16" i="12" s="1"/>
  <c r="CE16" i="12" s="1"/>
  <c r="CJ16" i="12" s="1"/>
  <c r="CO16" i="12" s="1"/>
  <c r="CT16" i="12" s="1"/>
  <c r="CY16" i="12" s="1"/>
  <c r="DD16" i="12" s="1"/>
  <c r="DI16" i="12" s="1"/>
  <c r="DN16" i="12" s="1"/>
  <c r="DS16" i="12" s="1"/>
  <c r="DX16" i="12" s="1"/>
  <c r="EC16" i="12" s="1"/>
  <c r="EH16" i="12" s="1"/>
  <c r="EM16" i="12" s="1"/>
  <c r="ER16" i="12" s="1"/>
  <c r="EW16" i="12" s="1"/>
  <c r="FB16" i="12" s="1"/>
  <c r="FG16" i="12" s="1"/>
  <c r="FL16" i="12" s="1"/>
  <c r="FQ16" i="12" s="1"/>
  <c r="FV16" i="12" s="1"/>
  <c r="GA16" i="12" s="1"/>
  <c r="GF16" i="12" s="1"/>
  <c r="C15" i="12"/>
  <c r="H15" i="12" s="1"/>
  <c r="M15" i="12" s="1"/>
  <c r="R15" i="12" s="1"/>
  <c r="W15" i="12" s="1"/>
  <c r="AB15" i="12" s="1"/>
  <c r="AG15" i="12" s="1"/>
  <c r="AL15" i="12" s="1"/>
  <c r="AQ15" i="12" s="1"/>
  <c r="AV15" i="12" s="1"/>
  <c r="BA15" i="12" s="1"/>
  <c r="BF15" i="12" s="1"/>
  <c r="BK15" i="12" s="1"/>
  <c r="BP15" i="12" s="1"/>
  <c r="BU15" i="12" s="1"/>
  <c r="BZ15" i="12" s="1"/>
  <c r="CE15" i="12" s="1"/>
  <c r="CJ15" i="12" s="1"/>
  <c r="CO15" i="12" s="1"/>
  <c r="CT15" i="12" s="1"/>
  <c r="CY15" i="12" s="1"/>
  <c r="DD15" i="12" s="1"/>
  <c r="DI15" i="12" s="1"/>
  <c r="DN15" i="12" s="1"/>
  <c r="DS15" i="12" s="1"/>
  <c r="DX15" i="12" s="1"/>
  <c r="EC15" i="12" s="1"/>
  <c r="EH15" i="12" s="1"/>
  <c r="EM15" i="12" s="1"/>
  <c r="ER15" i="12" s="1"/>
  <c r="EW15" i="12" s="1"/>
  <c r="FB15" i="12" s="1"/>
  <c r="FG15" i="12" s="1"/>
  <c r="FL15" i="12" s="1"/>
  <c r="FQ15" i="12" s="1"/>
  <c r="FV15" i="12" s="1"/>
  <c r="GA15" i="12" s="1"/>
  <c r="GF15" i="12" s="1"/>
  <c r="C14" i="12"/>
  <c r="H14" i="12" s="1"/>
  <c r="M14" i="12" s="1"/>
  <c r="R14" i="12" s="1"/>
  <c r="W14" i="12" s="1"/>
  <c r="AB14" i="12" s="1"/>
  <c r="AG14" i="12" s="1"/>
  <c r="AL14" i="12" s="1"/>
  <c r="AQ14" i="12" s="1"/>
  <c r="AV14" i="12" s="1"/>
  <c r="BA14" i="12" s="1"/>
  <c r="BF14" i="12" s="1"/>
  <c r="BK14" i="12" s="1"/>
  <c r="BP14" i="12" s="1"/>
  <c r="BU14" i="12" s="1"/>
  <c r="BZ14" i="12" s="1"/>
  <c r="CE14" i="12" s="1"/>
  <c r="CJ14" i="12" s="1"/>
  <c r="CO14" i="12" s="1"/>
  <c r="CT14" i="12" s="1"/>
  <c r="CY14" i="12" s="1"/>
  <c r="DD14" i="12" s="1"/>
  <c r="DI14" i="12" s="1"/>
  <c r="DN14" i="12" s="1"/>
  <c r="DS14" i="12" s="1"/>
  <c r="DX14" i="12" s="1"/>
  <c r="EC14" i="12" s="1"/>
  <c r="EH14" i="12" s="1"/>
  <c r="EM14" i="12" s="1"/>
  <c r="ER14" i="12" s="1"/>
  <c r="EW14" i="12" s="1"/>
  <c r="FB14" i="12" s="1"/>
  <c r="FG14" i="12" s="1"/>
  <c r="FL14" i="12" s="1"/>
  <c r="FQ14" i="12" s="1"/>
  <c r="FV14" i="12" s="1"/>
  <c r="GA14" i="12" s="1"/>
  <c r="GF14" i="12" s="1"/>
  <c r="C13" i="12"/>
  <c r="H13" i="12" s="1"/>
  <c r="M13" i="12" s="1"/>
  <c r="R13" i="12" s="1"/>
  <c r="W13" i="12" s="1"/>
  <c r="AB13" i="12" s="1"/>
  <c r="AG13" i="12" s="1"/>
  <c r="AL13" i="12" s="1"/>
  <c r="AQ13" i="12" s="1"/>
  <c r="AV13" i="12" s="1"/>
  <c r="BA13" i="12" s="1"/>
  <c r="BF13" i="12" s="1"/>
  <c r="BK13" i="12" s="1"/>
  <c r="BP13" i="12" s="1"/>
  <c r="BU13" i="12" s="1"/>
  <c r="BZ13" i="12" s="1"/>
  <c r="CE13" i="12" s="1"/>
  <c r="CJ13" i="12" s="1"/>
  <c r="CO13" i="12" s="1"/>
  <c r="CT13" i="12" s="1"/>
  <c r="CY13" i="12" s="1"/>
  <c r="DD13" i="12" s="1"/>
  <c r="DI13" i="12" s="1"/>
  <c r="DN13" i="12" s="1"/>
  <c r="DS13" i="12" s="1"/>
  <c r="DX13" i="12" s="1"/>
  <c r="EC13" i="12" s="1"/>
  <c r="EH13" i="12" s="1"/>
  <c r="EM13" i="12" s="1"/>
  <c r="ER13" i="12" s="1"/>
  <c r="EW13" i="12" s="1"/>
  <c r="FB13" i="12" s="1"/>
  <c r="FG13" i="12" s="1"/>
  <c r="FL13" i="12" s="1"/>
  <c r="FQ13" i="12" s="1"/>
  <c r="FV13" i="12" s="1"/>
  <c r="GA13" i="12" s="1"/>
  <c r="GF13" i="12" s="1"/>
  <c r="C12" i="12"/>
  <c r="H12" i="12" s="1"/>
  <c r="M12" i="12" s="1"/>
  <c r="R12" i="12" s="1"/>
  <c r="W12" i="12" s="1"/>
  <c r="AB12" i="12" s="1"/>
  <c r="AG12" i="12" s="1"/>
  <c r="AL12" i="12" s="1"/>
  <c r="AQ12" i="12" s="1"/>
  <c r="AV12" i="12" s="1"/>
  <c r="BA12" i="12" s="1"/>
  <c r="BF12" i="12" s="1"/>
  <c r="BK12" i="12" s="1"/>
  <c r="BP12" i="12" s="1"/>
  <c r="BU12" i="12" s="1"/>
  <c r="BZ12" i="12" s="1"/>
  <c r="CE12" i="12" s="1"/>
  <c r="CJ12" i="12" s="1"/>
  <c r="CO12" i="12" s="1"/>
  <c r="CT12" i="12" s="1"/>
  <c r="CY12" i="12" s="1"/>
  <c r="DD12" i="12" s="1"/>
  <c r="DI12" i="12" s="1"/>
  <c r="DN12" i="12" s="1"/>
  <c r="DS12" i="12" s="1"/>
  <c r="DX12" i="12" s="1"/>
  <c r="EC12" i="12" s="1"/>
  <c r="EH12" i="12" s="1"/>
  <c r="EM12" i="12" s="1"/>
  <c r="ER12" i="12" s="1"/>
  <c r="EW12" i="12" s="1"/>
  <c r="FB12" i="12" s="1"/>
  <c r="FG12" i="12" s="1"/>
  <c r="FL12" i="12" s="1"/>
  <c r="FQ12" i="12" s="1"/>
  <c r="FV12" i="12" s="1"/>
  <c r="GA12" i="12" s="1"/>
  <c r="GF12" i="12" s="1"/>
  <c r="C11" i="12"/>
  <c r="H11" i="12" s="1"/>
  <c r="M11" i="12" s="1"/>
  <c r="R11" i="12" s="1"/>
  <c r="W11" i="12" s="1"/>
  <c r="AB11" i="12" s="1"/>
  <c r="AG11" i="12" s="1"/>
  <c r="AL11" i="12" s="1"/>
  <c r="AQ11" i="12" s="1"/>
  <c r="AV11" i="12" s="1"/>
  <c r="BA11" i="12" s="1"/>
  <c r="BF11" i="12" s="1"/>
  <c r="BK11" i="12" s="1"/>
  <c r="BP11" i="12" s="1"/>
  <c r="BU11" i="12" s="1"/>
  <c r="BZ11" i="12" s="1"/>
  <c r="CE11" i="12" s="1"/>
  <c r="CJ11" i="12" s="1"/>
  <c r="CO11" i="12" s="1"/>
  <c r="CT11" i="12" s="1"/>
  <c r="CY11" i="12" s="1"/>
  <c r="DD11" i="12" s="1"/>
  <c r="DI11" i="12" s="1"/>
  <c r="DN11" i="12" s="1"/>
  <c r="DS11" i="12" s="1"/>
  <c r="DX11" i="12" s="1"/>
  <c r="EC11" i="12" s="1"/>
  <c r="EH11" i="12" s="1"/>
  <c r="EM11" i="12" s="1"/>
  <c r="ER11" i="12" s="1"/>
  <c r="EW11" i="12" s="1"/>
  <c r="FB11" i="12" s="1"/>
  <c r="FG11" i="12" s="1"/>
  <c r="FL11" i="12" s="1"/>
  <c r="FQ11" i="12" s="1"/>
  <c r="FV11" i="12" s="1"/>
  <c r="GA11" i="12" s="1"/>
  <c r="GF11" i="12" s="1"/>
  <c r="C10" i="12"/>
  <c r="H10" i="12" s="1"/>
  <c r="M10" i="12" s="1"/>
  <c r="R10" i="12" s="1"/>
  <c r="W10" i="12" s="1"/>
  <c r="AB10" i="12" s="1"/>
  <c r="AG10" i="12" s="1"/>
  <c r="AL10" i="12" s="1"/>
  <c r="AQ10" i="12" s="1"/>
  <c r="AV10" i="12" s="1"/>
  <c r="BA10" i="12" s="1"/>
  <c r="BF10" i="12" s="1"/>
  <c r="BK10" i="12" s="1"/>
  <c r="BP10" i="12" s="1"/>
  <c r="BU10" i="12" s="1"/>
  <c r="BZ10" i="12" s="1"/>
  <c r="CE10" i="12" s="1"/>
  <c r="CJ10" i="12" s="1"/>
  <c r="CO10" i="12" s="1"/>
  <c r="CT10" i="12" s="1"/>
  <c r="CY10" i="12" s="1"/>
  <c r="DD10" i="12" s="1"/>
  <c r="DI10" i="12" s="1"/>
  <c r="DN10" i="12" s="1"/>
  <c r="DS10" i="12" s="1"/>
  <c r="DX10" i="12" s="1"/>
  <c r="EC10" i="12" s="1"/>
  <c r="EH10" i="12" s="1"/>
  <c r="EM10" i="12" s="1"/>
  <c r="ER10" i="12" s="1"/>
  <c r="EW10" i="12" s="1"/>
  <c r="FB10" i="12" s="1"/>
  <c r="FG10" i="12" s="1"/>
  <c r="FL10" i="12" s="1"/>
  <c r="FQ10" i="12" s="1"/>
  <c r="FV10" i="12" s="1"/>
  <c r="GA10" i="12" s="1"/>
  <c r="GF10" i="12" s="1"/>
  <c r="C9" i="12"/>
  <c r="H9" i="12" s="1"/>
  <c r="M9" i="12" s="1"/>
  <c r="R9" i="12" s="1"/>
  <c r="W9" i="12" s="1"/>
  <c r="AB9" i="12" s="1"/>
  <c r="AG9" i="12" s="1"/>
  <c r="AL9" i="12" s="1"/>
  <c r="AQ9" i="12" s="1"/>
  <c r="AV9" i="12" s="1"/>
  <c r="BA9" i="12" s="1"/>
  <c r="BF9" i="12" s="1"/>
  <c r="BK9" i="12" s="1"/>
  <c r="BP9" i="12" s="1"/>
  <c r="BU9" i="12" s="1"/>
  <c r="BZ9" i="12" s="1"/>
  <c r="CE9" i="12" s="1"/>
  <c r="CJ9" i="12" s="1"/>
  <c r="CO9" i="12" s="1"/>
  <c r="CT9" i="12" s="1"/>
  <c r="CY9" i="12" s="1"/>
  <c r="DD9" i="12" s="1"/>
  <c r="DI9" i="12" s="1"/>
  <c r="DN9" i="12" s="1"/>
  <c r="DS9" i="12" s="1"/>
  <c r="DX9" i="12" s="1"/>
  <c r="EC9" i="12" s="1"/>
  <c r="EH9" i="12" s="1"/>
  <c r="EM9" i="12" s="1"/>
  <c r="ER9" i="12" s="1"/>
  <c r="EW9" i="12" s="1"/>
  <c r="FB9" i="12" s="1"/>
  <c r="FG9" i="12" s="1"/>
  <c r="FL9" i="12" s="1"/>
  <c r="FQ9" i="12" s="1"/>
  <c r="FV9" i="12" s="1"/>
  <c r="GA9" i="12" s="1"/>
  <c r="GF9" i="12" s="1"/>
  <c r="C8" i="12"/>
  <c r="H8" i="12" s="1"/>
  <c r="M8" i="12" s="1"/>
  <c r="R8" i="12" s="1"/>
  <c r="W8" i="12" s="1"/>
  <c r="AB8" i="12" s="1"/>
  <c r="AG8" i="12" s="1"/>
  <c r="AL8" i="12" s="1"/>
  <c r="AQ8" i="12" s="1"/>
  <c r="AV8" i="12" s="1"/>
  <c r="BA8" i="12" s="1"/>
  <c r="BF8" i="12" s="1"/>
  <c r="BK8" i="12" s="1"/>
  <c r="BP8" i="12" s="1"/>
  <c r="BU8" i="12" s="1"/>
  <c r="BZ8" i="12" s="1"/>
  <c r="CE8" i="12" s="1"/>
  <c r="CJ8" i="12" s="1"/>
  <c r="CO8" i="12" s="1"/>
  <c r="CT8" i="12" s="1"/>
  <c r="CY8" i="12" s="1"/>
  <c r="DD8" i="12" s="1"/>
  <c r="DI8" i="12" s="1"/>
  <c r="DN8" i="12" s="1"/>
  <c r="DS8" i="12" s="1"/>
  <c r="DX8" i="12" s="1"/>
  <c r="EC8" i="12" s="1"/>
  <c r="EH8" i="12" s="1"/>
  <c r="EM8" i="12" s="1"/>
  <c r="ER8" i="12" s="1"/>
  <c r="EW8" i="12" s="1"/>
  <c r="FB8" i="12" s="1"/>
  <c r="FG8" i="12" s="1"/>
  <c r="FL8" i="12" s="1"/>
  <c r="FQ8" i="12" s="1"/>
  <c r="FV8" i="12" s="1"/>
  <c r="GA8" i="12" s="1"/>
  <c r="GF8" i="12" s="1"/>
  <c r="C7" i="12"/>
  <c r="H7" i="12" s="1"/>
  <c r="M7" i="12" s="1"/>
  <c r="R7" i="12" s="1"/>
  <c r="W7" i="12" s="1"/>
  <c r="AB7" i="12" s="1"/>
  <c r="AG7" i="12" s="1"/>
  <c r="AL7" i="12" s="1"/>
  <c r="AQ7" i="12" s="1"/>
  <c r="AV7" i="12" s="1"/>
  <c r="BA7" i="12" s="1"/>
  <c r="BF7" i="12" s="1"/>
  <c r="BK7" i="12" s="1"/>
  <c r="BP7" i="12" s="1"/>
  <c r="BU7" i="12" s="1"/>
  <c r="BZ7" i="12" s="1"/>
  <c r="CE7" i="12" s="1"/>
  <c r="CJ7" i="12" s="1"/>
  <c r="CO7" i="12" s="1"/>
  <c r="CT7" i="12" s="1"/>
  <c r="CY7" i="12" s="1"/>
  <c r="DD7" i="12" s="1"/>
  <c r="DI7" i="12" s="1"/>
  <c r="DN7" i="12" s="1"/>
  <c r="DS7" i="12" s="1"/>
  <c r="DX7" i="12" s="1"/>
  <c r="EC7" i="12" s="1"/>
  <c r="EH7" i="12" s="1"/>
  <c r="EM7" i="12" s="1"/>
  <c r="ER7" i="12" s="1"/>
  <c r="EW7" i="12" s="1"/>
  <c r="FB7" i="12" s="1"/>
  <c r="FG7" i="12" s="1"/>
  <c r="FL7" i="12" s="1"/>
  <c r="FQ7" i="12" s="1"/>
  <c r="FV7" i="12" s="1"/>
  <c r="GA7" i="12" s="1"/>
  <c r="GF7" i="12" s="1"/>
  <c r="C6" i="12"/>
  <c r="H6" i="12" s="1"/>
  <c r="M6" i="12" s="1"/>
  <c r="R6" i="12" s="1"/>
  <c r="W6" i="12" s="1"/>
  <c r="AB6" i="12" s="1"/>
  <c r="AG6" i="12" s="1"/>
  <c r="AL6" i="12" s="1"/>
  <c r="AQ6" i="12" s="1"/>
  <c r="AV6" i="12" s="1"/>
  <c r="BA6" i="12" s="1"/>
  <c r="BF6" i="12" s="1"/>
  <c r="BK6" i="12" s="1"/>
  <c r="BP6" i="12" s="1"/>
  <c r="BU6" i="12" s="1"/>
  <c r="BZ6" i="12" s="1"/>
  <c r="CE6" i="12" s="1"/>
  <c r="CJ6" i="12" s="1"/>
  <c r="CO6" i="12" s="1"/>
  <c r="CT6" i="12" s="1"/>
  <c r="CY6" i="12" s="1"/>
  <c r="DD6" i="12" s="1"/>
  <c r="DI6" i="12" s="1"/>
  <c r="DN6" i="12" s="1"/>
  <c r="DS6" i="12" s="1"/>
  <c r="DX6" i="12" s="1"/>
  <c r="EC6" i="12" s="1"/>
  <c r="EH6" i="12" s="1"/>
  <c r="EM6" i="12" s="1"/>
  <c r="ER6" i="12" s="1"/>
  <c r="EW6" i="12" s="1"/>
  <c r="FB6" i="12" s="1"/>
  <c r="FG6" i="12" s="1"/>
  <c r="FL6" i="12" s="1"/>
  <c r="FQ6" i="12" s="1"/>
  <c r="FV6" i="12" s="1"/>
  <c r="GA6" i="12" s="1"/>
  <c r="GF6" i="12" s="1"/>
  <c r="C5" i="12"/>
  <c r="H5" i="12" s="1"/>
  <c r="M5" i="12" s="1"/>
  <c r="R5" i="12" s="1"/>
  <c r="W5" i="12" s="1"/>
  <c r="AB5" i="12" s="1"/>
  <c r="AG5" i="12" s="1"/>
  <c r="AL5" i="12" s="1"/>
  <c r="AQ5" i="12" s="1"/>
  <c r="AV5" i="12" s="1"/>
  <c r="BA5" i="12" s="1"/>
  <c r="BF5" i="12" s="1"/>
  <c r="BK5" i="12" s="1"/>
  <c r="BP5" i="12" s="1"/>
  <c r="BU5" i="12" s="1"/>
  <c r="BZ5" i="12" s="1"/>
  <c r="CE5" i="12" s="1"/>
  <c r="CJ5" i="12" s="1"/>
  <c r="CO5" i="12" s="1"/>
  <c r="CT5" i="12" s="1"/>
  <c r="CY5" i="12" s="1"/>
  <c r="DD5" i="12" s="1"/>
  <c r="DI5" i="12" s="1"/>
  <c r="DN5" i="12" s="1"/>
  <c r="DS5" i="12" s="1"/>
  <c r="DX5" i="12" s="1"/>
  <c r="EC5" i="12" s="1"/>
  <c r="EH5" i="12" s="1"/>
  <c r="EM5" i="12" s="1"/>
  <c r="ER5" i="12" s="1"/>
  <c r="EW5" i="12" s="1"/>
  <c r="FB5" i="12" s="1"/>
  <c r="FG5" i="12" s="1"/>
  <c r="FL5" i="12" s="1"/>
  <c r="FQ5" i="12" s="1"/>
  <c r="FV5" i="12" s="1"/>
  <c r="GA5" i="12" s="1"/>
  <c r="GF5" i="12" s="1"/>
  <c r="C4" i="12"/>
  <c r="H4" i="12" s="1"/>
  <c r="M4" i="12" s="1"/>
  <c r="R4" i="12" s="1"/>
  <c r="W4" i="12" s="1"/>
  <c r="AB4" i="12" s="1"/>
  <c r="AG4" i="12" s="1"/>
  <c r="AL4" i="12" s="1"/>
  <c r="AQ4" i="12" s="1"/>
  <c r="AV4" i="12" s="1"/>
  <c r="BA4" i="12" s="1"/>
  <c r="BF4" i="12" s="1"/>
  <c r="BK4" i="12" s="1"/>
  <c r="BP4" i="12" s="1"/>
  <c r="BU4" i="12" s="1"/>
  <c r="BZ4" i="12" s="1"/>
  <c r="CE4" i="12" s="1"/>
  <c r="CJ4" i="12" s="1"/>
  <c r="CO4" i="12" s="1"/>
  <c r="CT4" i="12" s="1"/>
  <c r="CY4" i="12" s="1"/>
  <c r="DD4" i="12" s="1"/>
  <c r="DI4" i="12" s="1"/>
  <c r="DN4" i="12" s="1"/>
  <c r="DS4" i="12" s="1"/>
  <c r="DX4" i="12" s="1"/>
  <c r="EC4" i="12" s="1"/>
  <c r="EH4" i="12" s="1"/>
  <c r="EM4" i="12" s="1"/>
  <c r="ER4" i="12" s="1"/>
  <c r="EW4" i="12" s="1"/>
  <c r="FB4" i="12" s="1"/>
  <c r="FG4" i="12" s="1"/>
  <c r="FL4" i="12" s="1"/>
  <c r="FQ4" i="12" s="1"/>
  <c r="FV4" i="12" s="1"/>
  <c r="GA4" i="12" s="1"/>
  <c r="GF4" i="12" s="1"/>
  <c r="R44" i="5"/>
  <c r="R43" i="5"/>
  <c r="R42" i="5"/>
  <c r="R41" i="5"/>
  <c r="R40" i="5"/>
  <c r="R39" i="5"/>
  <c r="R38" i="5"/>
  <c r="R37" i="5"/>
  <c r="R36" i="5"/>
  <c r="AO35" i="11"/>
  <c r="AO34" i="11"/>
  <c r="AO33" i="11"/>
  <c r="AO32" i="11"/>
  <c r="AO31" i="11"/>
  <c r="AO30" i="11"/>
  <c r="AO29" i="11"/>
  <c r="AO28" i="11"/>
  <c r="AO27" i="11"/>
  <c r="AO26" i="11"/>
  <c r="AO25" i="11"/>
  <c r="AO24" i="11"/>
  <c r="AO23" i="11"/>
  <c r="AO22" i="11"/>
  <c r="AO21" i="11"/>
  <c r="AO20" i="11"/>
  <c r="AO19" i="11"/>
  <c r="AO18" i="11"/>
  <c r="AO17" i="11"/>
  <c r="AO16" i="11"/>
  <c r="AO15" i="11"/>
  <c r="AO14" i="11"/>
  <c r="AO13" i="11"/>
  <c r="AO12" i="11"/>
  <c r="AO11" i="11"/>
  <c r="AO10" i="11"/>
  <c r="AO9" i="11"/>
  <c r="M4" i="11"/>
  <c r="E4"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W2" i="11"/>
  <c r="G2" i="11"/>
  <c r="BB7" i="5" l="1"/>
  <c r="BD7" i="5"/>
  <c r="BE7" i="5"/>
  <c r="BC7" i="5"/>
  <c r="BD6" i="5"/>
  <c r="BC6" i="5"/>
  <c r="BB6" i="5"/>
  <c r="BE6" i="5"/>
  <c r="BC5" i="5"/>
  <c r="BD5" i="5"/>
  <c r="BE5" i="5"/>
  <c r="BB5" i="5"/>
  <c r="BE4" i="5"/>
  <c r="BC4" i="5"/>
  <c r="BB4" i="5"/>
  <c r="BD4" i="5"/>
  <c r="BE3" i="5"/>
  <c r="BC3" i="5"/>
  <c r="BD3" i="5"/>
  <c r="BB3" i="5"/>
  <c r="BB41" i="5"/>
  <c r="BE41" i="5"/>
  <c r="BC41" i="5"/>
  <c r="BD41" i="5"/>
  <c r="BE40" i="5"/>
  <c r="BC40" i="5"/>
  <c r="BB40" i="5"/>
  <c r="BD40" i="5"/>
  <c r="BE39" i="5"/>
  <c r="BB39" i="5"/>
  <c r="BC39" i="5"/>
  <c r="BD39" i="5"/>
  <c r="BC38" i="5"/>
  <c r="BE38" i="5"/>
  <c r="BB38" i="5"/>
  <c r="BD38" i="5"/>
  <c r="BE37" i="5"/>
  <c r="BB37" i="5"/>
  <c r="BC37" i="5"/>
  <c r="BD37" i="5"/>
  <c r="BD36" i="5"/>
  <c r="BE36" i="5"/>
  <c r="BC36" i="5"/>
  <c r="BB36" i="5"/>
  <c r="BD35" i="5"/>
  <c r="BC35" i="5"/>
  <c r="BB35" i="5"/>
  <c r="BE35" i="5"/>
  <c r="BB34" i="5"/>
  <c r="BD34" i="5"/>
  <c r="BE34" i="5"/>
  <c r="BC34" i="5"/>
  <c r="BB33" i="5"/>
  <c r="BD33" i="5"/>
  <c r="BE33" i="5"/>
  <c r="BC33" i="5"/>
  <c r="BC32" i="5"/>
  <c r="BB32" i="5"/>
  <c r="BD32" i="5"/>
  <c r="BE32" i="5"/>
  <c r="BC31" i="5"/>
  <c r="BB31" i="5"/>
  <c r="BD31" i="5"/>
  <c r="BE31" i="5"/>
  <c r="BC30" i="5"/>
  <c r="BB30" i="5"/>
  <c r="BE30" i="5"/>
  <c r="BD30" i="5"/>
  <c r="BC29" i="5"/>
  <c r="BB29" i="5"/>
  <c r="BD29" i="5"/>
  <c r="BE29" i="5"/>
  <c r="BE28" i="5"/>
  <c r="BC28" i="5"/>
  <c r="BD28" i="5"/>
  <c r="BB28" i="5"/>
  <c r="BE27" i="5"/>
  <c r="BC27" i="5"/>
  <c r="BB27" i="5"/>
  <c r="BD27" i="5"/>
  <c r="BE26" i="5"/>
  <c r="BC26" i="5"/>
  <c r="BD26" i="5"/>
  <c r="BB26" i="5"/>
  <c r="BC25" i="5"/>
  <c r="BE25" i="5"/>
  <c r="BB25" i="5"/>
  <c r="BD25" i="5"/>
  <c r="BD24" i="5"/>
  <c r="BE24" i="5"/>
  <c r="BC24" i="5"/>
  <c r="BB24" i="5"/>
  <c r="BD23" i="5"/>
  <c r="BE23" i="5"/>
  <c r="BC23" i="5"/>
  <c r="BB23" i="5"/>
  <c r="BB22" i="5"/>
  <c r="BC22" i="5"/>
  <c r="BD22" i="5"/>
  <c r="BE22" i="5"/>
  <c r="BB21" i="5"/>
  <c r="BE21" i="5"/>
  <c r="BC21" i="5"/>
  <c r="BD21" i="5"/>
  <c r="BC20" i="5"/>
  <c r="BD20" i="5"/>
  <c r="BB20" i="5"/>
  <c r="BE20" i="5"/>
  <c r="BC19" i="5"/>
  <c r="BB19" i="5"/>
  <c r="BD19" i="5"/>
  <c r="BE19" i="5"/>
  <c r="BC18" i="5"/>
  <c r="BE18" i="5"/>
  <c r="BD18" i="5"/>
  <c r="BB18" i="5"/>
  <c r="BB17" i="5"/>
  <c r="BE17" i="5"/>
  <c r="BC17" i="5"/>
  <c r="BD17" i="5"/>
  <c r="BE16" i="5"/>
  <c r="BC16" i="5"/>
  <c r="BB16" i="5"/>
  <c r="BD16" i="5"/>
  <c r="BE15" i="5"/>
  <c r="BB15" i="5"/>
  <c r="BC15" i="5"/>
  <c r="BD15" i="5"/>
  <c r="BB14" i="5"/>
  <c r="BE14" i="5"/>
  <c r="BC14" i="5"/>
  <c r="BD14" i="5"/>
  <c r="BE13" i="5"/>
  <c r="BC13" i="5"/>
  <c r="BD13" i="5"/>
  <c r="BB13" i="5"/>
  <c r="BD12" i="5"/>
  <c r="BE12" i="5"/>
  <c r="BB12" i="5"/>
  <c r="BC12" i="5"/>
  <c r="BD11" i="5"/>
  <c r="BC11" i="5"/>
  <c r="BB11" i="5"/>
  <c r="BE11" i="5"/>
  <c r="BD10" i="5"/>
  <c r="BE10" i="5"/>
  <c r="BC10" i="5"/>
  <c r="BB10" i="5"/>
  <c r="BD9" i="5"/>
  <c r="BE9" i="5"/>
  <c r="BB9" i="5"/>
  <c r="BC9" i="5"/>
  <c r="BC8" i="5"/>
  <c r="BB8" i="5"/>
  <c r="BE8" i="5"/>
  <c r="BD8" i="5"/>
  <c r="AO12" i="1"/>
  <c r="P44" i="5"/>
  <c r="P43" i="5"/>
  <c r="P42" i="5"/>
  <c r="P41" i="5"/>
  <c r="P40" i="5"/>
  <c r="P39" i="5"/>
  <c r="P38" i="5"/>
  <c r="P37" i="5"/>
  <c r="P36" i="5"/>
  <c r="P35" i="5"/>
  <c r="N44" i="5"/>
  <c r="N43" i="5"/>
  <c r="N42" i="5"/>
  <c r="N41" i="5"/>
  <c r="N40" i="5"/>
  <c r="N39" i="5"/>
  <c r="N38" i="5"/>
  <c r="N37" i="5"/>
  <c r="N36" i="5"/>
  <c r="N35" i="5"/>
  <c r="L44" i="5"/>
  <c r="L43" i="5"/>
  <c r="L42" i="5"/>
  <c r="L41" i="5"/>
  <c r="L40" i="5"/>
  <c r="L39" i="5"/>
  <c r="L38" i="5"/>
  <c r="L37" i="5"/>
  <c r="L36" i="5"/>
  <c r="L35" i="5"/>
  <c r="BB2" i="5" l="1"/>
  <c r="BB42" i="5" s="1"/>
  <c r="BC2" i="5"/>
  <c r="BC42" i="5" s="1"/>
  <c r="BD2" i="5"/>
  <c r="BD42" i="5" s="1"/>
  <c r="BE2" i="5"/>
  <c r="BE42" i="5" s="1"/>
  <c r="AO16" i="3"/>
  <c r="AO15" i="3"/>
  <c r="AO14" i="3"/>
  <c r="AO13" i="3"/>
  <c r="AO12" i="3"/>
  <c r="AO11" i="3"/>
  <c r="AO10" i="3"/>
  <c r="AO9" i="3"/>
  <c r="M4" i="3"/>
  <c r="E4" i="3"/>
  <c r="BU2" i="3"/>
  <c r="BT2" i="3"/>
  <c r="BS2" i="3"/>
  <c r="BR2" i="3"/>
  <c r="BQ2" i="3"/>
  <c r="BP2" i="3"/>
  <c r="BO2" i="3"/>
  <c r="BN2" i="3"/>
  <c r="BM2" i="3"/>
  <c r="BL2" i="3"/>
  <c r="BK2" i="3"/>
  <c r="BJ2" i="3"/>
  <c r="BI2" i="3"/>
  <c r="BH2" i="3"/>
  <c r="BG2" i="3"/>
  <c r="BF2" i="3"/>
  <c r="BE2" i="3"/>
  <c r="BD2" i="3"/>
  <c r="BC2" i="3"/>
  <c r="BB2" i="3"/>
  <c r="BA2" i="3"/>
  <c r="AZ2" i="3"/>
  <c r="AY2" i="3"/>
  <c r="AX2" i="3"/>
  <c r="AW2" i="3"/>
  <c r="AV2" i="3"/>
  <c r="W2" i="3"/>
  <c r="G2" i="3"/>
  <c r="AO27" i="1"/>
  <c r="AO26" i="1"/>
  <c r="AO25" i="1"/>
  <c r="AO24" i="1"/>
  <c r="AO23" i="1"/>
  <c r="AO22" i="1"/>
  <c r="AO21" i="1"/>
  <c r="AO20" i="1"/>
  <c r="AO19" i="1"/>
  <c r="AO18" i="1"/>
  <c r="AO17" i="1"/>
  <c r="AO16" i="1"/>
  <c r="AO15" i="1"/>
  <c r="AO14" i="1"/>
  <c r="AO13" i="1"/>
  <c r="AO11" i="1"/>
  <c r="AO10" i="1"/>
  <c r="AO9" i="1"/>
  <c r="M4" i="1"/>
  <c r="E4" i="1"/>
  <c r="BN2" i="1"/>
  <c r="BM2" i="1"/>
  <c r="BL2" i="1"/>
  <c r="BK2" i="1"/>
  <c r="BJ2" i="1"/>
  <c r="BI2" i="1"/>
  <c r="BH2" i="1"/>
  <c r="BG2" i="1"/>
  <c r="BF2" i="1"/>
  <c r="BE2" i="1"/>
  <c r="BD2" i="1"/>
  <c r="BC2" i="1"/>
  <c r="BB2" i="1"/>
  <c r="BA2" i="1"/>
  <c r="AZ2" i="1"/>
  <c r="AW2" i="1"/>
  <c r="AV2" i="1"/>
  <c r="AO2" i="1"/>
  <c r="W2" i="1"/>
  <c r="G2" i="1"/>
  <c r="HF62" i="10"/>
  <c r="HE62" i="10"/>
  <c r="HD62" i="10"/>
  <c r="HC62" i="10"/>
  <c r="HB62" i="10"/>
  <c r="HA62" i="10"/>
  <c r="GZ62" i="10"/>
  <c r="GY62" i="10"/>
  <c r="GX62" i="10"/>
  <c r="GW62" i="10"/>
  <c r="GV62" i="10"/>
  <c r="GU62" i="10"/>
  <c r="GT62" i="10"/>
  <c r="GS62" i="10"/>
  <c r="GR62" i="10"/>
  <c r="GQ62" i="10"/>
  <c r="GP62" i="10"/>
  <c r="GO62" i="10"/>
  <c r="GN62" i="10"/>
  <c r="GM62" i="10"/>
  <c r="HF61" i="10"/>
  <c r="HE61" i="10"/>
  <c r="HD61" i="10"/>
  <c r="HC61" i="10"/>
  <c r="HB61" i="10"/>
  <c r="HA61" i="10"/>
  <c r="GZ61" i="10"/>
  <c r="GY61" i="10"/>
  <c r="GX61" i="10"/>
  <c r="GW61" i="10"/>
  <c r="GV61" i="10"/>
  <c r="GU61" i="10"/>
  <c r="GT61" i="10"/>
  <c r="GS61" i="10"/>
  <c r="GR61" i="10"/>
  <c r="GQ61" i="10"/>
  <c r="GP61" i="10"/>
  <c r="GO61" i="10"/>
  <c r="GN61" i="10"/>
  <c r="GM61" i="10"/>
  <c r="HF60" i="10"/>
  <c r="HE60" i="10"/>
  <c r="HD60" i="10"/>
  <c r="HC60" i="10"/>
  <c r="HB60" i="10"/>
  <c r="HA60" i="10"/>
  <c r="GZ60" i="10"/>
  <c r="GY60" i="10"/>
  <c r="GX60" i="10"/>
  <c r="GW60" i="10"/>
  <c r="GV60" i="10"/>
  <c r="GU60" i="10"/>
  <c r="GT60" i="10"/>
  <c r="GS60" i="10"/>
  <c r="GR60" i="10"/>
  <c r="GQ60" i="10"/>
  <c r="GP60" i="10"/>
  <c r="GO60" i="10"/>
  <c r="GN60" i="10"/>
  <c r="GM60" i="10"/>
  <c r="HF59" i="10"/>
  <c r="HE59" i="10"/>
  <c r="HD59" i="10"/>
  <c r="HC59" i="10"/>
  <c r="HB59" i="10"/>
  <c r="HA59" i="10"/>
  <c r="GZ59" i="10"/>
  <c r="GY59" i="10"/>
  <c r="GX59" i="10"/>
  <c r="GW59" i="10"/>
  <c r="GV59" i="10"/>
  <c r="GU59" i="10"/>
  <c r="GT59" i="10"/>
  <c r="GS59" i="10"/>
  <c r="GR59" i="10"/>
  <c r="GQ59" i="10"/>
  <c r="GP59" i="10"/>
  <c r="GO59" i="10"/>
  <c r="GN59" i="10"/>
  <c r="GM59" i="10"/>
  <c r="HF58" i="10"/>
  <c r="HE58" i="10"/>
  <c r="HD58" i="10"/>
  <c r="HC58" i="10"/>
  <c r="HB58" i="10"/>
  <c r="HA58" i="10"/>
  <c r="GZ58" i="10"/>
  <c r="GY58" i="10"/>
  <c r="GX58" i="10"/>
  <c r="GW58" i="10"/>
  <c r="GV58" i="10"/>
  <c r="GU58" i="10"/>
  <c r="GT58" i="10"/>
  <c r="GS58" i="10"/>
  <c r="GR58" i="10"/>
  <c r="GQ58" i="10"/>
  <c r="GP58" i="10"/>
  <c r="GO58" i="10"/>
  <c r="GN58" i="10"/>
  <c r="GM58" i="10"/>
  <c r="HF57" i="10"/>
  <c r="HE57" i="10"/>
  <c r="HD57" i="10"/>
  <c r="HC57" i="10"/>
  <c r="HB57" i="10"/>
  <c r="HA57" i="10"/>
  <c r="GZ57" i="10"/>
  <c r="GY57" i="10"/>
  <c r="GX57" i="10"/>
  <c r="GW57" i="10"/>
  <c r="GV57" i="10"/>
  <c r="GU57" i="10"/>
  <c r="GT57" i="10"/>
  <c r="GS57" i="10"/>
  <c r="GR57" i="10"/>
  <c r="GQ57" i="10"/>
  <c r="GP57" i="10"/>
  <c r="GO57" i="10"/>
  <c r="GN57" i="10"/>
  <c r="GM57" i="10"/>
  <c r="HF56" i="10"/>
  <c r="HE56" i="10"/>
  <c r="HD56" i="10"/>
  <c r="HC56" i="10"/>
  <c r="HB56" i="10"/>
  <c r="HA56" i="10"/>
  <c r="GZ56" i="10"/>
  <c r="GY56" i="10"/>
  <c r="GX56" i="10"/>
  <c r="GW56" i="10"/>
  <c r="GV56" i="10"/>
  <c r="GU56" i="10"/>
  <c r="GT56" i="10"/>
  <c r="GS56" i="10"/>
  <c r="GR56" i="10"/>
  <c r="GQ56" i="10"/>
  <c r="GP56" i="10"/>
  <c r="GO56" i="10"/>
  <c r="GN56" i="10"/>
  <c r="GM56" i="10"/>
  <c r="HF55" i="10"/>
  <c r="HE55" i="10"/>
  <c r="HD55" i="10"/>
  <c r="HC55" i="10"/>
  <c r="HB55" i="10"/>
  <c r="HA55" i="10"/>
  <c r="GZ55" i="10"/>
  <c r="GY55" i="10"/>
  <c r="GX55" i="10"/>
  <c r="GW55" i="10"/>
  <c r="GV55" i="10"/>
  <c r="GU55" i="10"/>
  <c r="GT55" i="10"/>
  <c r="GS55" i="10"/>
  <c r="GR55" i="10"/>
  <c r="GQ55" i="10"/>
  <c r="GP55" i="10"/>
  <c r="GO55" i="10"/>
  <c r="GN55" i="10"/>
  <c r="GM55" i="10"/>
  <c r="HF54" i="10"/>
  <c r="HE54" i="10"/>
  <c r="HD54" i="10"/>
  <c r="HC54" i="10"/>
  <c r="HB54" i="10"/>
  <c r="HA54" i="10"/>
  <c r="GZ54" i="10"/>
  <c r="GY54" i="10"/>
  <c r="GX54" i="10"/>
  <c r="GW54" i="10"/>
  <c r="GV54" i="10"/>
  <c r="GU54" i="10"/>
  <c r="GT54" i="10"/>
  <c r="GS54" i="10"/>
  <c r="GR54" i="10"/>
  <c r="GQ54" i="10"/>
  <c r="GP54" i="10"/>
  <c r="GO54" i="10"/>
  <c r="GN54" i="10"/>
  <c r="GM54" i="10"/>
  <c r="HF53" i="10"/>
  <c r="HE53" i="10"/>
  <c r="HD53" i="10"/>
  <c r="HC53" i="10"/>
  <c r="HB53" i="10"/>
  <c r="HA53" i="10"/>
  <c r="GZ53" i="10"/>
  <c r="GY53" i="10"/>
  <c r="GX53" i="10"/>
  <c r="GW53" i="10"/>
  <c r="GV53" i="10"/>
  <c r="GU53" i="10"/>
  <c r="GT53" i="10"/>
  <c r="GS53" i="10"/>
  <c r="GR53" i="10"/>
  <c r="GQ53" i="10"/>
  <c r="GP53" i="10"/>
  <c r="GO53" i="10"/>
  <c r="GN53" i="10"/>
  <c r="GM53" i="10"/>
  <c r="HF52" i="10"/>
  <c r="HE52" i="10"/>
  <c r="HD52" i="10"/>
  <c r="HC52" i="10"/>
  <c r="HB52" i="10"/>
  <c r="HA52" i="10"/>
  <c r="GZ52" i="10"/>
  <c r="GY52" i="10"/>
  <c r="GX52" i="10"/>
  <c r="GW52" i="10"/>
  <c r="GV52" i="10"/>
  <c r="GU52" i="10"/>
  <c r="GT52" i="10"/>
  <c r="GS52" i="10"/>
  <c r="GR52" i="10"/>
  <c r="GQ52" i="10"/>
  <c r="GP52" i="10"/>
  <c r="GO52" i="10"/>
  <c r="GN52" i="10"/>
  <c r="GM52" i="10"/>
  <c r="HF51" i="10"/>
  <c r="HE51" i="10"/>
  <c r="HD51" i="10"/>
  <c r="HC51" i="10"/>
  <c r="HB51" i="10"/>
  <c r="HA51" i="10"/>
  <c r="GZ51" i="10"/>
  <c r="GY51" i="10"/>
  <c r="GX51" i="10"/>
  <c r="GW51" i="10"/>
  <c r="GV51" i="10"/>
  <c r="GU51" i="10"/>
  <c r="GT51" i="10"/>
  <c r="GS51" i="10"/>
  <c r="GR51" i="10"/>
  <c r="GQ51" i="10"/>
  <c r="GP51" i="10"/>
  <c r="GO51" i="10"/>
  <c r="GN51" i="10"/>
  <c r="GM51" i="10"/>
  <c r="HF50" i="10"/>
  <c r="HE50" i="10"/>
  <c r="HD50" i="10"/>
  <c r="HC50" i="10"/>
  <c r="HB50" i="10"/>
  <c r="HA50" i="10"/>
  <c r="GZ50" i="10"/>
  <c r="GY50" i="10"/>
  <c r="GX50" i="10"/>
  <c r="GW50" i="10"/>
  <c r="GV50" i="10"/>
  <c r="GU50" i="10"/>
  <c r="GT50" i="10"/>
  <c r="GS50" i="10"/>
  <c r="GR50" i="10"/>
  <c r="GQ50" i="10"/>
  <c r="GP50" i="10"/>
  <c r="GO50" i="10"/>
  <c r="GN50" i="10"/>
  <c r="GM50" i="10"/>
  <c r="HF49" i="10"/>
  <c r="HE49" i="10"/>
  <c r="HD49" i="10"/>
  <c r="HC49" i="10"/>
  <c r="HB49" i="10"/>
  <c r="HA49" i="10"/>
  <c r="GZ49" i="10"/>
  <c r="GY49" i="10"/>
  <c r="GX49" i="10"/>
  <c r="GW49" i="10"/>
  <c r="GV49" i="10"/>
  <c r="GU49" i="10"/>
  <c r="GT49" i="10"/>
  <c r="GS49" i="10"/>
  <c r="GR49" i="10"/>
  <c r="GQ49" i="10"/>
  <c r="GP49" i="10"/>
  <c r="GO49" i="10"/>
  <c r="GN49" i="10"/>
  <c r="GM49" i="10"/>
  <c r="HF48" i="10"/>
  <c r="HE48" i="10"/>
  <c r="HD48" i="10"/>
  <c r="HC48" i="10"/>
  <c r="HB48" i="10"/>
  <c r="HA48" i="10"/>
  <c r="GZ48" i="10"/>
  <c r="GY48" i="10"/>
  <c r="GX48" i="10"/>
  <c r="GW48" i="10"/>
  <c r="GV48" i="10"/>
  <c r="GU48" i="10"/>
  <c r="GT48" i="10"/>
  <c r="GS48" i="10"/>
  <c r="GR48" i="10"/>
  <c r="GQ48" i="10"/>
  <c r="GP48" i="10"/>
  <c r="GO48" i="10"/>
  <c r="GN48" i="10"/>
  <c r="GM48" i="10"/>
  <c r="HF47" i="10"/>
  <c r="HE47" i="10"/>
  <c r="HD47" i="10"/>
  <c r="HC47" i="10"/>
  <c r="HB47" i="10"/>
  <c r="HA47" i="10"/>
  <c r="GZ47" i="10"/>
  <c r="GY47" i="10"/>
  <c r="GX47" i="10"/>
  <c r="GW47" i="10"/>
  <c r="GV47" i="10"/>
  <c r="GU47" i="10"/>
  <c r="GT47" i="10"/>
  <c r="GS47" i="10"/>
  <c r="GR47" i="10"/>
  <c r="GQ47" i="10"/>
  <c r="GP47" i="10"/>
  <c r="GO47" i="10"/>
  <c r="GN47" i="10"/>
  <c r="GM47" i="10"/>
  <c r="HF46" i="10"/>
  <c r="HE46" i="10"/>
  <c r="HD46" i="10"/>
  <c r="HC46" i="10"/>
  <c r="HB46" i="10"/>
  <c r="HA46" i="10"/>
  <c r="GZ46" i="10"/>
  <c r="GY46" i="10"/>
  <c r="GX46" i="10"/>
  <c r="GW46" i="10"/>
  <c r="GV46" i="10"/>
  <c r="GU46" i="10"/>
  <c r="GT46" i="10"/>
  <c r="GS46" i="10"/>
  <c r="GR46" i="10"/>
  <c r="GQ46" i="10"/>
  <c r="GP46" i="10"/>
  <c r="GO46" i="10"/>
  <c r="GN46" i="10"/>
  <c r="GM46" i="10"/>
  <c r="HF45" i="10"/>
  <c r="HE45" i="10"/>
  <c r="HD45" i="10"/>
  <c r="HC45" i="10"/>
  <c r="HB45" i="10"/>
  <c r="HA45" i="10"/>
  <c r="GZ45" i="10"/>
  <c r="GY45" i="10"/>
  <c r="GX45" i="10"/>
  <c r="GW45" i="10"/>
  <c r="GV45" i="10"/>
  <c r="GU45" i="10"/>
  <c r="GT45" i="10"/>
  <c r="GS45" i="10"/>
  <c r="GR45" i="10"/>
  <c r="GQ45" i="10"/>
  <c r="GP45" i="10"/>
  <c r="GO45" i="10"/>
  <c r="GN45" i="10"/>
  <c r="GM45" i="10"/>
  <c r="HF44" i="10"/>
  <c r="HE44" i="10"/>
  <c r="HD44" i="10"/>
  <c r="HC44" i="10"/>
  <c r="HB44" i="10"/>
  <c r="HA44" i="10"/>
  <c r="GZ44" i="10"/>
  <c r="GY44" i="10"/>
  <c r="GX44" i="10"/>
  <c r="GW44" i="10"/>
  <c r="GV44" i="10"/>
  <c r="GU44" i="10"/>
  <c r="GT44" i="10"/>
  <c r="GS44" i="10"/>
  <c r="GR44" i="10"/>
  <c r="GQ44" i="10"/>
  <c r="GP44" i="10"/>
  <c r="GO44" i="10"/>
  <c r="GN44" i="10"/>
  <c r="GM44" i="10"/>
  <c r="HF43" i="10"/>
  <c r="HE43" i="10"/>
  <c r="HD43" i="10"/>
  <c r="HC43" i="10"/>
  <c r="HB43" i="10"/>
  <c r="HA43" i="10"/>
  <c r="GZ43" i="10"/>
  <c r="GY43" i="10"/>
  <c r="GX43" i="10"/>
  <c r="GW43" i="10"/>
  <c r="GV43" i="10"/>
  <c r="GU43" i="10"/>
  <c r="GT43" i="10"/>
  <c r="GS43" i="10"/>
  <c r="GR43" i="10"/>
  <c r="GQ43" i="10"/>
  <c r="GP43" i="10"/>
  <c r="GO43" i="10"/>
  <c r="GN43" i="10"/>
  <c r="GM43" i="10"/>
  <c r="HF42" i="10"/>
  <c r="HE42" i="10"/>
  <c r="HD42" i="10"/>
  <c r="HC42" i="10"/>
  <c r="HB42" i="10"/>
  <c r="HA42" i="10"/>
  <c r="GZ42" i="10"/>
  <c r="GY42" i="10"/>
  <c r="GX42" i="10"/>
  <c r="GW42" i="10"/>
  <c r="GV42" i="10"/>
  <c r="GU42" i="10"/>
  <c r="GT42" i="10"/>
  <c r="GS42" i="10"/>
  <c r="GR42" i="10"/>
  <c r="GQ42" i="10"/>
  <c r="GP42" i="10"/>
  <c r="GO42" i="10"/>
  <c r="GN42" i="10"/>
  <c r="GM42" i="10"/>
  <c r="HF41" i="10"/>
  <c r="HE41" i="10"/>
  <c r="HD41" i="10"/>
  <c r="HC41" i="10"/>
  <c r="HB41" i="10"/>
  <c r="HA41" i="10"/>
  <c r="GZ41" i="10"/>
  <c r="GY41" i="10"/>
  <c r="GX41" i="10"/>
  <c r="GW41" i="10"/>
  <c r="GV41" i="10"/>
  <c r="GU41" i="10"/>
  <c r="GT41" i="10"/>
  <c r="GS41" i="10"/>
  <c r="GR41" i="10"/>
  <c r="GQ41" i="10"/>
  <c r="GP41" i="10"/>
  <c r="GO41" i="10"/>
  <c r="GN41" i="10"/>
  <c r="GM41" i="10"/>
  <c r="HF40" i="10"/>
  <c r="HE40" i="10"/>
  <c r="HD40" i="10"/>
  <c r="HC40" i="10"/>
  <c r="HB40" i="10"/>
  <c r="HA40" i="10"/>
  <c r="GZ40" i="10"/>
  <c r="GY40" i="10"/>
  <c r="GX40" i="10"/>
  <c r="GW40" i="10"/>
  <c r="GV40" i="10"/>
  <c r="GU40" i="10"/>
  <c r="GT40" i="10"/>
  <c r="GS40" i="10"/>
  <c r="GR40" i="10"/>
  <c r="GQ40" i="10"/>
  <c r="GP40" i="10"/>
  <c r="GO40" i="10"/>
  <c r="GN40" i="10"/>
  <c r="GM40" i="10"/>
  <c r="HF39" i="10"/>
  <c r="HE39" i="10"/>
  <c r="HD39" i="10"/>
  <c r="HC39" i="10"/>
  <c r="HB39" i="10"/>
  <c r="HA39" i="10"/>
  <c r="GZ39" i="10"/>
  <c r="GY39" i="10"/>
  <c r="GX39" i="10"/>
  <c r="GW39" i="10"/>
  <c r="GV39" i="10"/>
  <c r="GU39" i="10"/>
  <c r="GT39" i="10"/>
  <c r="GS39" i="10"/>
  <c r="GR39" i="10"/>
  <c r="GQ39" i="10"/>
  <c r="GP39" i="10"/>
  <c r="GO39" i="10"/>
  <c r="GN39" i="10"/>
  <c r="GM39" i="10"/>
  <c r="HF38" i="10"/>
  <c r="HE38" i="10"/>
  <c r="HD38" i="10"/>
  <c r="HC38" i="10"/>
  <c r="HB38" i="10"/>
  <c r="HA38" i="10"/>
  <c r="GZ38" i="10"/>
  <c r="GY38" i="10"/>
  <c r="GX38" i="10"/>
  <c r="GW38" i="10"/>
  <c r="GV38" i="10"/>
  <c r="GU38" i="10"/>
  <c r="GT38" i="10"/>
  <c r="GS38" i="10"/>
  <c r="GR38" i="10"/>
  <c r="GQ38" i="10"/>
  <c r="GP38" i="10"/>
  <c r="GO38" i="10"/>
  <c r="GN38" i="10"/>
  <c r="GM38" i="10"/>
  <c r="HF37" i="10"/>
  <c r="HE37" i="10"/>
  <c r="HD37" i="10"/>
  <c r="HC37" i="10"/>
  <c r="HB37" i="10"/>
  <c r="HA37" i="10"/>
  <c r="GZ37" i="10"/>
  <c r="GY37" i="10"/>
  <c r="GX37" i="10"/>
  <c r="GW37" i="10"/>
  <c r="GV37" i="10"/>
  <c r="GU37" i="10"/>
  <c r="GT37" i="10"/>
  <c r="GS37" i="10"/>
  <c r="GR37" i="10"/>
  <c r="GQ37" i="10"/>
  <c r="GP37" i="10"/>
  <c r="GO37" i="10"/>
  <c r="GN37" i="10"/>
  <c r="GM37" i="10"/>
  <c r="HF36" i="10"/>
  <c r="HE36" i="10"/>
  <c r="HD36" i="10"/>
  <c r="HC36" i="10"/>
  <c r="HB36" i="10"/>
  <c r="HA36" i="10"/>
  <c r="GZ36" i="10"/>
  <c r="GY36" i="10"/>
  <c r="GX36" i="10"/>
  <c r="GW36" i="10"/>
  <c r="GV36" i="10"/>
  <c r="GU36" i="10"/>
  <c r="GT36" i="10"/>
  <c r="GS36" i="10"/>
  <c r="GR36" i="10"/>
  <c r="GQ36" i="10"/>
  <c r="GP36" i="10"/>
  <c r="GO36" i="10"/>
  <c r="GN36" i="10"/>
  <c r="GM36" i="10"/>
  <c r="HF35" i="10"/>
  <c r="HE35" i="10"/>
  <c r="HD35" i="10"/>
  <c r="HC35" i="10"/>
  <c r="HB35" i="10"/>
  <c r="HA35" i="10"/>
  <c r="GZ35" i="10"/>
  <c r="GY35" i="10"/>
  <c r="GX35" i="10"/>
  <c r="GW35" i="10"/>
  <c r="GV35" i="10"/>
  <c r="GU35" i="10"/>
  <c r="GT35" i="10"/>
  <c r="GS35" i="10"/>
  <c r="GR35" i="10"/>
  <c r="GQ35" i="10"/>
  <c r="GP35" i="10"/>
  <c r="GO35" i="10"/>
  <c r="GN35" i="10"/>
  <c r="GM35" i="10"/>
  <c r="HF34" i="10"/>
  <c r="HE34" i="10"/>
  <c r="HD34" i="10"/>
  <c r="HC34" i="10"/>
  <c r="HB34" i="10"/>
  <c r="HA34" i="10"/>
  <c r="GZ34" i="10"/>
  <c r="GY34" i="10"/>
  <c r="GX34" i="10"/>
  <c r="GW34" i="10"/>
  <c r="GV34" i="10"/>
  <c r="GU34" i="10"/>
  <c r="GT34" i="10"/>
  <c r="GS34" i="10"/>
  <c r="GR34" i="10"/>
  <c r="GQ34" i="10"/>
  <c r="GP34" i="10"/>
  <c r="GO34" i="10"/>
  <c r="GN34" i="10"/>
  <c r="GM34" i="10"/>
  <c r="HF33" i="10"/>
  <c r="HE33" i="10"/>
  <c r="HD33" i="10"/>
  <c r="HC33" i="10"/>
  <c r="HB33" i="10"/>
  <c r="HA33" i="10"/>
  <c r="GZ33" i="10"/>
  <c r="GY33" i="10"/>
  <c r="GX33" i="10"/>
  <c r="GW33" i="10"/>
  <c r="GV33" i="10"/>
  <c r="GU33" i="10"/>
  <c r="GT33" i="10"/>
  <c r="GS33" i="10"/>
  <c r="GR33" i="10"/>
  <c r="GQ33" i="10"/>
  <c r="GP33" i="10"/>
  <c r="GO33" i="10"/>
  <c r="GN33" i="10"/>
  <c r="GM33" i="10"/>
  <c r="HF32" i="10"/>
  <c r="HE32" i="10"/>
  <c r="HD32" i="10"/>
  <c r="HC32" i="10"/>
  <c r="HB32" i="10"/>
  <c r="HA32" i="10"/>
  <c r="GZ32" i="10"/>
  <c r="GY32" i="10"/>
  <c r="GX32" i="10"/>
  <c r="GW32" i="10"/>
  <c r="GV32" i="10"/>
  <c r="GU32" i="10"/>
  <c r="GT32" i="10"/>
  <c r="GS32" i="10"/>
  <c r="GR32" i="10"/>
  <c r="GQ32" i="10"/>
  <c r="GP32" i="10"/>
  <c r="GO32" i="10"/>
  <c r="GN32" i="10"/>
  <c r="GM32" i="10"/>
  <c r="HF31" i="10"/>
  <c r="HE31" i="10"/>
  <c r="HD31" i="10"/>
  <c r="HC31" i="10"/>
  <c r="HB31" i="10"/>
  <c r="HA31" i="10"/>
  <c r="GZ31" i="10"/>
  <c r="GY31" i="10"/>
  <c r="GX31" i="10"/>
  <c r="GW31" i="10"/>
  <c r="GV31" i="10"/>
  <c r="GU31" i="10"/>
  <c r="GT31" i="10"/>
  <c r="GS31" i="10"/>
  <c r="GR31" i="10"/>
  <c r="GQ31" i="10"/>
  <c r="GP31" i="10"/>
  <c r="GO31" i="10"/>
  <c r="GN31" i="10"/>
  <c r="GM31" i="10"/>
  <c r="HF30" i="10"/>
  <c r="HE30" i="10"/>
  <c r="HD30" i="10"/>
  <c r="HC30" i="10"/>
  <c r="HB30" i="10"/>
  <c r="HA30" i="10"/>
  <c r="GZ30" i="10"/>
  <c r="GY30" i="10"/>
  <c r="GX30" i="10"/>
  <c r="GW30" i="10"/>
  <c r="GV30" i="10"/>
  <c r="GU30" i="10"/>
  <c r="GT30" i="10"/>
  <c r="GS30" i="10"/>
  <c r="GR30" i="10"/>
  <c r="GQ30" i="10"/>
  <c r="GP30" i="10"/>
  <c r="GO30" i="10"/>
  <c r="GN30" i="10"/>
  <c r="GM30" i="10"/>
  <c r="HF29" i="10"/>
  <c r="HE29" i="10"/>
  <c r="HD29" i="10"/>
  <c r="HC29" i="10"/>
  <c r="HB29" i="10"/>
  <c r="HA29" i="10"/>
  <c r="GZ29" i="10"/>
  <c r="GY29" i="10"/>
  <c r="GX29" i="10"/>
  <c r="GW29" i="10"/>
  <c r="GV29" i="10"/>
  <c r="GU29" i="10"/>
  <c r="GT29" i="10"/>
  <c r="GS29" i="10"/>
  <c r="GR29" i="10"/>
  <c r="GQ29" i="10"/>
  <c r="GP29" i="10"/>
  <c r="GO29" i="10"/>
  <c r="GN29" i="10"/>
  <c r="GM29" i="10"/>
  <c r="HF28" i="10"/>
  <c r="HE28" i="10"/>
  <c r="HD28" i="10"/>
  <c r="HC28" i="10"/>
  <c r="HB28" i="10"/>
  <c r="HA28" i="10"/>
  <c r="GZ28" i="10"/>
  <c r="GY28" i="10"/>
  <c r="GX28" i="10"/>
  <c r="GW28" i="10"/>
  <c r="GV28" i="10"/>
  <c r="GU28" i="10"/>
  <c r="GT28" i="10"/>
  <c r="GS28" i="10"/>
  <c r="GR28" i="10"/>
  <c r="GQ28" i="10"/>
  <c r="GP28" i="10"/>
  <c r="GO28" i="10"/>
  <c r="GN28" i="10"/>
  <c r="GM28" i="10"/>
  <c r="HF27" i="10"/>
  <c r="HE27" i="10"/>
  <c r="HD27" i="10"/>
  <c r="HC27" i="10"/>
  <c r="HB27" i="10"/>
  <c r="HA27" i="10"/>
  <c r="GZ27" i="10"/>
  <c r="GY27" i="10"/>
  <c r="GX27" i="10"/>
  <c r="GW27" i="10"/>
  <c r="GV27" i="10"/>
  <c r="GU27" i="10"/>
  <c r="GT27" i="10"/>
  <c r="GS27" i="10"/>
  <c r="GR27" i="10"/>
  <c r="GQ27" i="10"/>
  <c r="GP27" i="10"/>
  <c r="GO27" i="10"/>
  <c r="GN27" i="10"/>
  <c r="GM27" i="10"/>
  <c r="HF26" i="10"/>
  <c r="HE26" i="10"/>
  <c r="HD26" i="10"/>
  <c r="HC26" i="10"/>
  <c r="HB26" i="10"/>
  <c r="HA26" i="10"/>
  <c r="GZ26" i="10"/>
  <c r="GY26" i="10"/>
  <c r="GX26" i="10"/>
  <c r="GW26" i="10"/>
  <c r="GV26" i="10"/>
  <c r="GU26" i="10"/>
  <c r="GT26" i="10"/>
  <c r="GS26" i="10"/>
  <c r="GR26" i="10"/>
  <c r="GQ26" i="10"/>
  <c r="GP26" i="10"/>
  <c r="GO26" i="10"/>
  <c r="GN26" i="10"/>
  <c r="GM26" i="10"/>
  <c r="HF25" i="10"/>
  <c r="HE25" i="10"/>
  <c r="HD25" i="10"/>
  <c r="HC25" i="10"/>
  <c r="HB25" i="10"/>
  <c r="HA25" i="10"/>
  <c r="GZ25" i="10"/>
  <c r="GY25" i="10"/>
  <c r="GX25" i="10"/>
  <c r="GW25" i="10"/>
  <c r="GV25" i="10"/>
  <c r="GU25" i="10"/>
  <c r="GT25" i="10"/>
  <c r="GS25" i="10"/>
  <c r="GR25" i="10"/>
  <c r="GQ25" i="10"/>
  <c r="GP25" i="10"/>
  <c r="GO25" i="10"/>
  <c r="GN25" i="10"/>
  <c r="GM25" i="10"/>
  <c r="HF24" i="10"/>
  <c r="HE24" i="10"/>
  <c r="HD24" i="10"/>
  <c r="HC24" i="10"/>
  <c r="HB24" i="10"/>
  <c r="HA24" i="10"/>
  <c r="GZ24" i="10"/>
  <c r="GY24" i="10"/>
  <c r="GX24" i="10"/>
  <c r="GW24" i="10"/>
  <c r="GV24" i="10"/>
  <c r="GU24" i="10"/>
  <c r="GT24" i="10"/>
  <c r="GS24" i="10"/>
  <c r="GR24" i="10"/>
  <c r="H19" i="10"/>
  <c r="M19" i="10" s="1"/>
  <c r="R19" i="10" s="1"/>
  <c r="W19" i="10" s="1"/>
  <c r="AB19" i="10" s="1"/>
  <c r="AG19" i="10" s="1"/>
  <c r="AL19" i="10" s="1"/>
  <c r="AQ19" i="10" s="1"/>
  <c r="AV19" i="10" s="1"/>
  <c r="BA19" i="10" s="1"/>
  <c r="BF19" i="10" s="1"/>
  <c r="BK19" i="10" s="1"/>
  <c r="BP19" i="10" s="1"/>
  <c r="BU19" i="10" s="1"/>
  <c r="BZ19" i="10" s="1"/>
  <c r="CE19" i="10" s="1"/>
  <c r="CJ19" i="10" s="1"/>
  <c r="CO19" i="10" s="1"/>
  <c r="CT19" i="10" s="1"/>
  <c r="CY19" i="10" s="1"/>
  <c r="DD19" i="10" s="1"/>
  <c r="DI19" i="10" s="1"/>
  <c r="DN19" i="10" s="1"/>
  <c r="DS19" i="10" s="1"/>
  <c r="DX19" i="10" s="1"/>
  <c r="EC19" i="10" s="1"/>
  <c r="EH19" i="10" s="1"/>
  <c r="EM19" i="10" s="1"/>
  <c r="ER19" i="10" s="1"/>
  <c r="EW19" i="10" s="1"/>
  <c r="FB19" i="10" s="1"/>
  <c r="FG19" i="10" s="1"/>
  <c r="FL19" i="10" s="1"/>
  <c r="FQ19" i="10" s="1"/>
  <c r="FV19" i="10" s="1"/>
  <c r="GA19" i="10" s="1"/>
  <c r="GF19" i="10" s="1"/>
  <c r="C18" i="10"/>
  <c r="H18" i="10" s="1"/>
  <c r="M18" i="10" s="1"/>
  <c r="R18" i="10" s="1"/>
  <c r="W18" i="10" s="1"/>
  <c r="AB18" i="10" s="1"/>
  <c r="AG18" i="10" s="1"/>
  <c r="AL18" i="10" s="1"/>
  <c r="AQ18" i="10" s="1"/>
  <c r="AV18" i="10" s="1"/>
  <c r="BA18" i="10" s="1"/>
  <c r="BF18" i="10" s="1"/>
  <c r="BK18" i="10" s="1"/>
  <c r="BP18" i="10" s="1"/>
  <c r="BU18" i="10" s="1"/>
  <c r="BZ18" i="10" s="1"/>
  <c r="CE18" i="10" s="1"/>
  <c r="CJ18" i="10" s="1"/>
  <c r="CO18" i="10" s="1"/>
  <c r="CT18" i="10" s="1"/>
  <c r="CY18" i="10" s="1"/>
  <c r="DD18" i="10" s="1"/>
  <c r="DI18" i="10" s="1"/>
  <c r="DN18" i="10" s="1"/>
  <c r="DS18" i="10" s="1"/>
  <c r="DX18" i="10" s="1"/>
  <c r="EC18" i="10" s="1"/>
  <c r="EH18" i="10" s="1"/>
  <c r="EM18" i="10" s="1"/>
  <c r="ER18" i="10" s="1"/>
  <c r="EW18" i="10" s="1"/>
  <c r="FB18" i="10" s="1"/>
  <c r="FG18" i="10" s="1"/>
  <c r="FL18" i="10" s="1"/>
  <c r="FQ18" i="10" s="1"/>
  <c r="FV18" i="10" s="1"/>
  <c r="GA18" i="10" s="1"/>
  <c r="GF18" i="10" s="1"/>
  <c r="C17" i="10"/>
  <c r="H17" i="10" s="1"/>
  <c r="M17" i="10" s="1"/>
  <c r="R17" i="10" s="1"/>
  <c r="W17" i="10" s="1"/>
  <c r="AB17" i="10" s="1"/>
  <c r="AG17" i="10" s="1"/>
  <c r="AL17" i="10" s="1"/>
  <c r="AQ17" i="10" s="1"/>
  <c r="AV17" i="10" s="1"/>
  <c r="BA17" i="10" s="1"/>
  <c r="BF17" i="10" s="1"/>
  <c r="BK17" i="10" s="1"/>
  <c r="BP17" i="10" s="1"/>
  <c r="BU17" i="10" s="1"/>
  <c r="BZ17" i="10" s="1"/>
  <c r="CE17" i="10" s="1"/>
  <c r="CJ17" i="10" s="1"/>
  <c r="CO17" i="10" s="1"/>
  <c r="CT17" i="10" s="1"/>
  <c r="CY17" i="10" s="1"/>
  <c r="DD17" i="10" s="1"/>
  <c r="DI17" i="10" s="1"/>
  <c r="DN17" i="10" s="1"/>
  <c r="DS17" i="10" s="1"/>
  <c r="DX17" i="10" s="1"/>
  <c r="EC17" i="10" s="1"/>
  <c r="EH17" i="10" s="1"/>
  <c r="EM17" i="10" s="1"/>
  <c r="ER17" i="10" s="1"/>
  <c r="EW17" i="10" s="1"/>
  <c r="FB17" i="10" s="1"/>
  <c r="FG17" i="10" s="1"/>
  <c r="FL17" i="10" s="1"/>
  <c r="FQ17" i="10" s="1"/>
  <c r="FV17" i="10" s="1"/>
  <c r="GA17" i="10" s="1"/>
  <c r="GF17" i="10" s="1"/>
  <c r="C16" i="10"/>
  <c r="H16" i="10" s="1"/>
  <c r="M16" i="10" s="1"/>
  <c r="R16" i="10" s="1"/>
  <c r="W16" i="10" s="1"/>
  <c r="AB16" i="10" s="1"/>
  <c r="AG16" i="10" s="1"/>
  <c r="AL16" i="10" s="1"/>
  <c r="AQ16" i="10" s="1"/>
  <c r="AV16" i="10" s="1"/>
  <c r="BA16" i="10" s="1"/>
  <c r="BF16" i="10" s="1"/>
  <c r="BK16" i="10" s="1"/>
  <c r="BP16" i="10" s="1"/>
  <c r="BU16" i="10" s="1"/>
  <c r="BZ16" i="10" s="1"/>
  <c r="CE16" i="10" s="1"/>
  <c r="CJ16" i="10" s="1"/>
  <c r="CO16" i="10" s="1"/>
  <c r="CT16" i="10" s="1"/>
  <c r="CY16" i="10" s="1"/>
  <c r="DD16" i="10" s="1"/>
  <c r="DI16" i="10" s="1"/>
  <c r="DN16" i="10" s="1"/>
  <c r="DS16" i="10" s="1"/>
  <c r="DX16" i="10" s="1"/>
  <c r="EC16" i="10" s="1"/>
  <c r="EH16" i="10" s="1"/>
  <c r="EM16" i="10" s="1"/>
  <c r="ER16" i="10" s="1"/>
  <c r="EW16" i="10" s="1"/>
  <c r="FB16" i="10" s="1"/>
  <c r="FG16" i="10" s="1"/>
  <c r="FL16" i="10" s="1"/>
  <c r="FQ16" i="10" s="1"/>
  <c r="FV16" i="10" s="1"/>
  <c r="GA16" i="10" s="1"/>
  <c r="GF16" i="10" s="1"/>
  <c r="C15" i="10"/>
  <c r="H15" i="10" s="1"/>
  <c r="M15" i="10" s="1"/>
  <c r="R15" i="10" s="1"/>
  <c r="W15" i="10" s="1"/>
  <c r="AB15" i="10" s="1"/>
  <c r="AG15" i="10" s="1"/>
  <c r="AL15" i="10" s="1"/>
  <c r="AQ15" i="10" s="1"/>
  <c r="AV15" i="10" s="1"/>
  <c r="BA15" i="10" s="1"/>
  <c r="BF15" i="10" s="1"/>
  <c r="BK15" i="10" s="1"/>
  <c r="BP15" i="10" s="1"/>
  <c r="BU15" i="10" s="1"/>
  <c r="BZ15" i="10" s="1"/>
  <c r="CE15" i="10" s="1"/>
  <c r="CJ15" i="10" s="1"/>
  <c r="CO15" i="10" s="1"/>
  <c r="CT15" i="10" s="1"/>
  <c r="CY15" i="10" s="1"/>
  <c r="DD15" i="10" s="1"/>
  <c r="DI15" i="10" s="1"/>
  <c r="DN15" i="10" s="1"/>
  <c r="DS15" i="10" s="1"/>
  <c r="DX15" i="10" s="1"/>
  <c r="EC15" i="10" s="1"/>
  <c r="EH15" i="10" s="1"/>
  <c r="EM15" i="10" s="1"/>
  <c r="ER15" i="10" s="1"/>
  <c r="EW15" i="10" s="1"/>
  <c r="FB15" i="10" s="1"/>
  <c r="FG15" i="10" s="1"/>
  <c r="FL15" i="10" s="1"/>
  <c r="FQ15" i="10" s="1"/>
  <c r="FV15" i="10" s="1"/>
  <c r="GA15" i="10" s="1"/>
  <c r="GF15" i="10" s="1"/>
  <c r="C14" i="10"/>
  <c r="H14" i="10" s="1"/>
  <c r="M14" i="10" s="1"/>
  <c r="R14" i="10" s="1"/>
  <c r="W14" i="10" s="1"/>
  <c r="AB14" i="10" s="1"/>
  <c r="AG14" i="10" s="1"/>
  <c r="AL14" i="10" s="1"/>
  <c r="AQ14" i="10" s="1"/>
  <c r="AV14" i="10" s="1"/>
  <c r="BA14" i="10" s="1"/>
  <c r="BF14" i="10" s="1"/>
  <c r="BK14" i="10" s="1"/>
  <c r="BP14" i="10" s="1"/>
  <c r="BU14" i="10" s="1"/>
  <c r="BZ14" i="10" s="1"/>
  <c r="CE14" i="10" s="1"/>
  <c r="CJ14" i="10" s="1"/>
  <c r="CO14" i="10" s="1"/>
  <c r="CT14" i="10" s="1"/>
  <c r="CY14" i="10" s="1"/>
  <c r="DD14" i="10" s="1"/>
  <c r="DI14" i="10" s="1"/>
  <c r="DN14" i="10" s="1"/>
  <c r="DS14" i="10" s="1"/>
  <c r="DX14" i="10" s="1"/>
  <c r="EC14" i="10" s="1"/>
  <c r="EH14" i="10" s="1"/>
  <c r="EM14" i="10" s="1"/>
  <c r="ER14" i="10" s="1"/>
  <c r="EW14" i="10" s="1"/>
  <c r="FB14" i="10" s="1"/>
  <c r="FG14" i="10" s="1"/>
  <c r="FL14" i="10" s="1"/>
  <c r="FQ14" i="10" s="1"/>
  <c r="FV14" i="10" s="1"/>
  <c r="GA14" i="10" s="1"/>
  <c r="GF14" i="10" s="1"/>
  <c r="C13" i="10"/>
  <c r="H13" i="10" s="1"/>
  <c r="M13" i="10" s="1"/>
  <c r="R13" i="10" s="1"/>
  <c r="W13" i="10" s="1"/>
  <c r="AB13" i="10" s="1"/>
  <c r="AG13" i="10" s="1"/>
  <c r="AL13" i="10" s="1"/>
  <c r="AQ13" i="10" s="1"/>
  <c r="AV13" i="10" s="1"/>
  <c r="BA13" i="10" s="1"/>
  <c r="BF13" i="10" s="1"/>
  <c r="BK13" i="10" s="1"/>
  <c r="BP13" i="10" s="1"/>
  <c r="BU13" i="10" s="1"/>
  <c r="BZ13" i="10" s="1"/>
  <c r="CE13" i="10" s="1"/>
  <c r="CJ13" i="10" s="1"/>
  <c r="CO13" i="10" s="1"/>
  <c r="CT13" i="10" s="1"/>
  <c r="CY13" i="10" s="1"/>
  <c r="DD13" i="10" s="1"/>
  <c r="DI13" i="10" s="1"/>
  <c r="DN13" i="10" s="1"/>
  <c r="DS13" i="10" s="1"/>
  <c r="DX13" i="10" s="1"/>
  <c r="EC13" i="10" s="1"/>
  <c r="EH13" i="10" s="1"/>
  <c r="EM13" i="10" s="1"/>
  <c r="ER13" i="10" s="1"/>
  <c r="EW13" i="10" s="1"/>
  <c r="FB13" i="10" s="1"/>
  <c r="FG13" i="10" s="1"/>
  <c r="FL13" i="10" s="1"/>
  <c r="FQ13" i="10" s="1"/>
  <c r="FV13" i="10" s="1"/>
  <c r="GA13" i="10" s="1"/>
  <c r="GF13" i="10" s="1"/>
  <c r="C12" i="10"/>
  <c r="H12" i="10" s="1"/>
  <c r="M12" i="10" s="1"/>
  <c r="R12" i="10" s="1"/>
  <c r="W12" i="10" s="1"/>
  <c r="AB12" i="10" s="1"/>
  <c r="AG12" i="10" s="1"/>
  <c r="AL12" i="10" s="1"/>
  <c r="AQ12" i="10" s="1"/>
  <c r="AV12" i="10" s="1"/>
  <c r="BA12" i="10" s="1"/>
  <c r="BF12" i="10" s="1"/>
  <c r="BK12" i="10" s="1"/>
  <c r="BP12" i="10" s="1"/>
  <c r="BU12" i="10" s="1"/>
  <c r="BZ12" i="10" s="1"/>
  <c r="CE12" i="10" s="1"/>
  <c r="CJ12" i="10" s="1"/>
  <c r="CO12" i="10" s="1"/>
  <c r="CT12" i="10" s="1"/>
  <c r="CY12" i="10" s="1"/>
  <c r="DD12" i="10" s="1"/>
  <c r="DI12" i="10" s="1"/>
  <c r="DN12" i="10" s="1"/>
  <c r="DS12" i="10" s="1"/>
  <c r="DX12" i="10" s="1"/>
  <c r="EC12" i="10" s="1"/>
  <c r="EH12" i="10" s="1"/>
  <c r="EM12" i="10" s="1"/>
  <c r="ER12" i="10" s="1"/>
  <c r="EW12" i="10" s="1"/>
  <c r="FB12" i="10" s="1"/>
  <c r="FG12" i="10" s="1"/>
  <c r="FL12" i="10" s="1"/>
  <c r="FQ12" i="10" s="1"/>
  <c r="FV12" i="10" s="1"/>
  <c r="GA12" i="10" s="1"/>
  <c r="GF12" i="10" s="1"/>
  <c r="C11" i="10"/>
  <c r="H11" i="10" s="1"/>
  <c r="M11" i="10" s="1"/>
  <c r="R11" i="10" s="1"/>
  <c r="W11" i="10" s="1"/>
  <c r="AB11" i="10" s="1"/>
  <c r="AG11" i="10" s="1"/>
  <c r="AL11" i="10" s="1"/>
  <c r="AQ11" i="10" s="1"/>
  <c r="AV11" i="10" s="1"/>
  <c r="BA11" i="10" s="1"/>
  <c r="BF11" i="10" s="1"/>
  <c r="BK11" i="10" s="1"/>
  <c r="BP11" i="10" s="1"/>
  <c r="BU11" i="10" s="1"/>
  <c r="BZ11" i="10" s="1"/>
  <c r="CE11" i="10" s="1"/>
  <c r="CJ11" i="10" s="1"/>
  <c r="CO11" i="10" s="1"/>
  <c r="CT11" i="10" s="1"/>
  <c r="CY11" i="10" s="1"/>
  <c r="DD11" i="10" s="1"/>
  <c r="DI11" i="10" s="1"/>
  <c r="DN11" i="10" s="1"/>
  <c r="DS11" i="10" s="1"/>
  <c r="DX11" i="10" s="1"/>
  <c r="EC11" i="10" s="1"/>
  <c r="EH11" i="10" s="1"/>
  <c r="EM11" i="10" s="1"/>
  <c r="ER11" i="10" s="1"/>
  <c r="EW11" i="10" s="1"/>
  <c r="FB11" i="10" s="1"/>
  <c r="FG11" i="10" s="1"/>
  <c r="FL11" i="10" s="1"/>
  <c r="FQ11" i="10" s="1"/>
  <c r="FV11" i="10" s="1"/>
  <c r="GA11" i="10" s="1"/>
  <c r="GF11" i="10" s="1"/>
  <c r="C10" i="10"/>
  <c r="H10" i="10" s="1"/>
  <c r="M10" i="10" s="1"/>
  <c r="R10" i="10" s="1"/>
  <c r="W10" i="10" s="1"/>
  <c r="AB10" i="10" s="1"/>
  <c r="AG10" i="10" s="1"/>
  <c r="AL10" i="10" s="1"/>
  <c r="AQ10" i="10" s="1"/>
  <c r="AV10" i="10" s="1"/>
  <c r="BA10" i="10" s="1"/>
  <c r="BF10" i="10" s="1"/>
  <c r="BK10" i="10" s="1"/>
  <c r="BP10" i="10" s="1"/>
  <c r="BU10" i="10" s="1"/>
  <c r="BZ10" i="10" s="1"/>
  <c r="CE10" i="10" s="1"/>
  <c r="CJ10" i="10" s="1"/>
  <c r="CO10" i="10" s="1"/>
  <c r="CT10" i="10" s="1"/>
  <c r="CY10" i="10" s="1"/>
  <c r="DD10" i="10" s="1"/>
  <c r="DI10" i="10" s="1"/>
  <c r="DN10" i="10" s="1"/>
  <c r="DS10" i="10" s="1"/>
  <c r="DX10" i="10" s="1"/>
  <c r="EC10" i="10" s="1"/>
  <c r="EH10" i="10" s="1"/>
  <c r="EM10" i="10" s="1"/>
  <c r="ER10" i="10" s="1"/>
  <c r="EW10" i="10" s="1"/>
  <c r="FB10" i="10" s="1"/>
  <c r="FG10" i="10" s="1"/>
  <c r="FL10" i="10" s="1"/>
  <c r="FQ10" i="10" s="1"/>
  <c r="FV10" i="10" s="1"/>
  <c r="GA10" i="10" s="1"/>
  <c r="GF10" i="10" s="1"/>
  <c r="C9" i="10"/>
  <c r="H9" i="10" s="1"/>
  <c r="M9" i="10" s="1"/>
  <c r="R9" i="10" s="1"/>
  <c r="W9" i="10" s="1"/>
  <c r="AB9" i="10" s="1"/>
  <c r="AG9" i="10" s="1"/>
  <c r="AL9" i="10" s="1"/>
  <c r="AQ9" i="10" s="1"/>
  <c r="AV9" i="10" s="1"/>
  <c r="BA9" i="10" s="1"/>
  <c r="BF9" i="10" s="1"/>
  <c r="BK9" i="10" s="1"/>
  <c r="BP9" i="10" s="1"/>
  <c r="BU9" i="10" s="1"/>
  <c r="BZ9" i="10" s="1"/>
  <c r="CE9" i="10" s="1"/>
  <c r="CJ9" i="10" s="1"/>
  <c r="CO9" i="10" s="1"/>
  <c r="CT9" i="10" s="1"/>
  <c r="CY9" i="10" s="1"/>
  <c r="DD9" i="10" s="1"/>
  <c r="DI9" i="10" s="1"/>
  <c r="DN9" i="10" s="1"/>
  <c r="DS9" i="10" s="1"/>
  <c r="DX9" i="10" s="1"/>
  <c r="EC9" i="10" s="1"/>
  <c r="EH9" i="10" s="1"/>
  <c r="EM9" i="10" s="1"/>
  <c r="ER9" i="10" s="1"/>
  <c r="EW9" i="10" s="1"/>
  <c r="FB9" i="10" s="1"/>
  <c r="FG9" i="10" s="1"/>
  <c r="FL9" i="10" s="1"/>
  <c r="FQ9" i="10" s="1"/>
  <c r="FV9" i="10" s="1"/>
  <c r="GA9" i="10" s="1"/>
  <c r="GF9" i="10" s="1"/>
  <c r="C8" i="10"/>
  <c r="H8" i="10" s="1"/>
  <c r="M8" i="10" s="1"/>
  <c r="R8" i="10" s="1"/>
  <c r="W8" i="10" s="1"/>
  <c r="AB8" i="10" s="1"/>
  <c r="AG8" i="10" s="1"/>
  <c r="AL8" i="10" s="1"/>
  <c r="AQ8" i="10" s="1"/>
  <c r="AV8" i="10" s="1"/>
  <c r="BA8" i="10" s="1"/>
  <c r="BF8" i="10" s="1"/>
  <c r="BK8" i="10" s="1"/>
  <c r="BP8" i="10" s="1"/>
  <c r="BU8" i="10" s="1"/>
  <c r="BZ8" i="10" s="1"/>
  <c r="CE8" i="10" s="1"/>
  <c r="CJ8" i="10" s="1"/>
  <c r="CO8" i="10" s="1"/>
  <c r="CT8" i="10" s="1"/>
  <c r="CY8" i="10" s="1"/>
  <c r="DD8" i="10" s="1"/>
  <c r="DI8" i="10" s="1"/>
  <c r="DN8" i="10" s="1"/>
  <c r="DS8" i="10" s="1"/>
  <c r="DX8" i="10" s="1"/>
  <c r="EC8" i="10" s="1"/>
  <c r="EH8" i="10" s="1"/>
  <c r="EM8" i="10" s="1"/>
  <c r="ER8" i="10" s="1"/>
  <c r="EW8" i="10" s="1"/>
  <c r="FB8" i="10" s="1"/>
  <c r="FG8" i="10" s="1"/>
  <c r="FL8" i="10" s="1"/>
  <c r="FQ8" i="10" s="1"/>
  <c r="FV8" i="10" s="1"/>
  <c r="GA8" i="10" s="1"/>
  <c r="GF8" i="10" s="1"/>
  <c r="C7" i="10"/>
  <c r="H7" i="10" s="1"/>
  <c r="M7" i="10" s="1"/>
  <c r="R7" i="10" s="1"/>
  <c r="W7" i="10" s="1"/>
  <c r="AB7" i="10" s="1"/>
  <c r="AG7" i="10" s="1"/>
  <c r="AL7" i="10" s="1"/>
  <c r="AQ7" i="10" s="1"/>
  <c r="AV7" i="10" s="1"/>
  <c r="BA7" i="10" s="1"/>
  <c r="BF7" i="10" s="1"/>
  <c r="BK7" i="10" s="1"/>
  <c r="BP7" i="10" s="1"/>
  <c r="BU7" i="10" s="1"/>
  <c r="BZ7" i="10" s="1"/>
  <c r="CE7" i="10" s="1"/>
  <c r="CJ7" i="10" s="1"/>
  <c r="CO7" i="10" s="1"/>
  <c r="CT7" i="10" s="1"/>
  <c r="CY7" i="10" s="1"/>
  <c r="DD7" i="10" s="1"/>
  <c r="DI7" i="10" s="1"/>
  <c r="DN7" i="10" s="1"/>
  <c r="DS7" i="10" s="1"/>
  <c r="DX7" i="10" s="1"/>
  <c r="EC7" i="10" s="1"/>
  <c r="EH7" i="10" s="1"/>
  <c r="EM7" i="10" s="1"/>
  <c r="ER7" i="10" s="1"/>
  <c r="EW7" i="10" s="1"/>
  <c r="FB7" i="10" s="1"/>
  <c r="FG7" i="10" s="1"/>
  <c r="FL7" i="10" s="1"/>
  <c r="FQ7" i="10" s="1"/>
  <c r="FV7" i="10" s="1"/>
  <c r="GA7" i="10" s="1"/>
  <c r="GF7" i="10" s="1"/>
  <c r="C6" i="10"/>
  <c r="H6" i="10" s="1"/>
  <c r="M6" i="10" s="1"/>
  <c r="R6" i="10" s="1"/>
  <c r="W6" i="10" s="1"/>
  <c r="AB6" i="10" s="1"/>
  <c r="AG6" i="10" s="1"/>
  <c r="AL6" i="10" s="1"/>
  <c r="AQ6" i="10" s="1"/>
  <c r="AV6" i="10" s="1"/>
  <c r="BA6" i="10" s="1"/>
  <c r="BF6" i="10" s="1"/>
  <c r="BK6" i="10" s="1"/>
  <c r="BP6" i="10" s="1"/>
  <c r="BU6" i="10" s="1"/>
  <c r="BZ6" i="10" s="1"/>
  <c r="CE6" i="10" s="1"/>
  <c r="CJ6" i="10" s="1"/>
  <c r="CO6" i="10" s="1"/>
  <c r="CT6" i="10" s="1"/>
  <c r="CY6" i="10" s="1"/>
  <c r="DD6" i="10" s="1"/>
  <c r="DI6" i="10" s="1"/>
  <c r="DN6" i="10" s="1"/>
  <c r="DS6" i="10" s="1"/>
  <c r="DX6" i="10" s="1"/>
  <c r="EC6" i="10" s="1"/>
  <c r="EH6" i="10" s="1"/>
  <c r="EM6" i="10" s="1"/>
  <c r="ER6" i="10" s="1"/>
  <c r="EW6" i="10" s="1"/>
  <c r="FB6" i="10" s="1"/>
  <c r="FG6" i="10" s="1"/>
  <c r="FL6" i="10" s="1"/>
  <c r="FQ6" i="10" s="1"/>
  <c r="FV6" i="10" s="1"/>
  <c r="GA6" i="10" s="1"/>
  <c r="GF6" i="10" s="1"/>
  <c r="C5" i="10"/>
  <c r="H5" i="10" s="1"/>
  <c r="M5" i="10" s="1"/>
  <c r="R5" i="10" s="1"/>
  <c r="W5" i="10" s="1"/>
  <c r="AB5" i="10" s="1"/>
  <c r="AG5" i="10" s="1"/>
  <c r="AL5" i="10" s="1"/>
  <c r="AQ5" i="10" s="1"/>
  <c r="AV5" i="10" s="1"/>
  <c r="BA5" i="10" s="1"/>
  <c r="BF5" i="10" s="1"/>
  <c r="BK5" i="10" s="1"/>
  <c r="BP5" i="10" s="1"/>
  <c r="BU5" i="10" s="1"/>
  <c r="BZ5" i="10" s="1"/>
  <c r="CE5" i="10" s="1"/>
  <c r="CJ5" i="10" s="1"/>
  <c r="CO5" i="10" s="1"/>
  <c r="CT5" i="10" s="1"/>
  <c r="CY5" i="10" s="1"/>
  <c r="DD5" i="10" s="1"/>
  <c r="DI5" i="10" s="1"/>
  <c r="DN5" i="10" s="1"/>
  <c r="DS5" i="10" s="1"/>
  <c r="DX5" i="10" s="1"/>
  <c r="EC5" i="10" s="1"/>
  <c r="EH5" i="10" s="1"/>
  <c r="EM5" i="10" s="1"/>
  <c r="ER5" i="10" s="1"/>
  <c r="EW5" i="10" s="1"/>
  <c r="FB5" i="10" s="1"/>
  <c r="FG5" i="10" s="1"/>
  <c r="FL5" i="10" s="1"/>
  <c r="FQ5" i="10" s="1"/>
  <c r="FV5" i="10" s="1"/>
  <c r="GA5" i="10" s="1"/>
  <c r="GF5" i="10" s="1"/>
  <c r="C4" i="10"/>
  <c r="H4" i="10" s="1"/>
  <c r="M4" i="10" s="1"/>
  <c r="R4" i="10" s="1"/>
  <c r="W4" i="10" s="1"/>
  <c r="AB4" i="10" s="1"/>
  <c r="AG4" i="10" s="1"/>
  <c r="AL4" i="10" s="1"/>
  <c r="AQ4" i="10" s="1"/>
  <c r="AV4" i="10" s="1"/>
  <c r="BA4" i="10" s="1"/>
  <c r="BF4" i="10" s="1"/>
  <c r="BK4" i="10" s="1"/>
  <c r="BP4" i="10" s="1"/>
  <c r="BU4" i="10" s="1"/>
  <c r="BZ4" i="10" s="1"/>
  <c r="CE4" i="10" s="1"/>
  <c r="CJ4" i="10" s="1"/>
  <c r="CO4" i="10" s="1"/>
  <c r="CT4" i="10" s="1"/>
  <c r="CY4" i="10" s="1"/>
  <c r="DD4" i="10" s="1"/>
  <c r="DI4" i="10" s="1"/>
  <c r="DN4" i="10" s="1"/>
  <c r="DS4" i="10" s="1"/>
  <c r="DX4" i="10" s="1"/>
  <c r="EC4" i="10" s="1"/>
  <c r="EH4" i="10" s="1"/>
  <c r="EM4" i="10" s="1"/>
  <c r="ER4" i="10" s="1"/>
  <c r="EW4" i="10" s="1"/>
  <c r="FB4" i="10" s="1"/>
  <c r="FG4" i="10" s="1"/>
  <c r="FL4" i="10" s="1"/>
  <c r="FQ4" i="10" s="1"/>
  <c r="FV4" i="10" s="1"/>
  <c r="GA4" i="10" s="1"/>
  <c r="GF4" i="10" s="1"/>
  <c r="HF62" i="9"/>
  <c r="HE62" i="9"/>
  <c r="HD62" i="9"/>
  <c r="HC62" i="9"/>
  <c r="HB62" i="9"/>
  <c r="HA62" i="9"/>
  <c r="GZ62" i="9"/>
  <c r="GY62" i="9"/>
  <c r="GX62" i="9"/>
  <c r="GW62" i="9"/>
  <c r="GV62" i="9"/>
  <c r="GU62" i="9"/>
  <c r="GT62" i="9"/>
  <c r="GS62" i="9"/>
  <c r="GR62" i="9"/>
  <c r="GQ62" i="9"/>
  <c r="GP62" i="9"/>
  <c r="GO62" i="9"/>
  <c r="GN62" i="9"/>
  <c r="GM62" i="9"/>
  <c r="HF61" i="9"/>
  <c r="HE61" i="9"/>
  <c r="HD61" i="9"/>
  <c r="HC61" i="9"/>
  <c r="HB61" i="9"/>
  <c r="HA61" i="9"/>
  <c r="GZ61" i="9"/>
  <c r="GY61" i="9"/>
  <c r="GX61" i="9"/>
  <c r="GW61" i="9"/>
  <c r="GV61" i="9"/>
  <c r="GU61" i="9"/>
  <c r="GT61" i="9"/>
  <c r="GS61" i="9"/>
  <c r="GR61" i="9"/>
  <c r="GQ61" i="9"/>
  <c r="GP61" i="9"/>
  <c r="GO61" i="9"/>
  <c r="GN61" i="9"/>
  <c r="GM61" i="9"/>
  <c r="HF60" i="9"/>
  <c r="HE60" i="9"/>
  <c r="HD60" i="9"/>
  <c r="HC60" i="9"/>
  <c r="HB60" i="9"/>
  <c r="HA60" i="9"/>
  <c r="GZ60" i="9"/>
  <c r="GY60" i="9"/>
  <c r="GX60" i="9"/>
  <c r="GW60" i="9"/>
  <c r="GV60" i="9"/>
  <c r="GU60" i="9"/>
  <c r="GT60" i="9"/>
  <c r="GS60" i="9"/>
  <c r="GR60" i="9"/>
  <c r="GQ60" i="9"/>
  <c r="GP60" i="9"/>
  <c r="GO60" i="9"/>
  <c r="GN60" i="9"/>
  <c r="GM60" i="9"/>
  <c r="HF59" i="9"/>
  <c r="HE59" i="9"/>
  <c r="HD59" i="9"/>
  <c r="HC59" i="9"/>
  <c r="HB59" i="9"/>
  <c r="HA59" i="9"/>
  <c r="GZ59" i="9"/>
  <c r="GY59" i="9"/>
  <c r="GX59" i="9"/>
  <c r="GW59" i="9"/>
  <c r="GV59" i="9"/>
  <c r="GU59" i="9"/>
  <c r="GT59" i="9"/>
  <c r="GS59" i="9"/>
  <c r="GR59" i="9"/>
  <c r="GQ59" i="9"/>
  <c r="GP59" i="9"/>
  <c r="GO59" i="9"/>
  <c r="GN59" i="9"/>
  <c r="GM59" i="9"/>
  <c r="HF58" i="9"/>
  <c r="HE58" i="9"/>
  <c r="HD58" i="9"/>
  <c r="HC58" i="9"/>
  <c r="HB58" i="9"/>
  <c r="HA58" i="9"/>
  <c r="GZ58" i="9"/>
  <c r="GY58" i="9"/>
  <c r="GX58" i="9"/>
  <c r="GW58" i="9"/>
  <c r="GV58" i="9"/>
  <c r="GU58" i="9"/>
  <c r="GT58" i="9"/>
  <c r="GS58" i="9"/>
  <c r="GR58" i="9"/>
  <c r="GQ58" i="9"/>
  <c r="GP58" i="9"/>
  <c r="GO58" i="9"/>
  <c r="GN58" i="9"/>
  <c r="GM58" i="9"/>
  <c r="HF57" i="9"/>
  <c r="HE57" i="9"/>
  <c r="HD57" i="9"/>
  <c r="HC57" i="9"/>
  <c r="HB57" i="9"/>
  <c r="HA57" i="9"/>
  <c r="GZ57" i="9"/>
  <c r="GY57" i="9"/>
  <c r="GX57" i="9"/>
  <c r="GW57" i="9"/>
  <c r="GV57" i="9"/>
  <c r="GU57" i="9"/>
  <c r="GT57" i="9"/>
  <c r="GS57" i="9"/>
  <c r="GR57" i="9"/>
  <c r="GQ57" i="9"/>
  <c r="GP57" i="9"/>
  <c r="GO57" i="9"/>
  <c r="GN57" i="9"/>
  <c r="GM57" i="9"/>
  <c r="HF56" i="9"/>
  <c r="HE56" i="9"/>
  <c r="HD56" i="9"/>
  <c r="HC56" i="9"/>
  <c r="HB56" i="9"/>
  <c r="HA56" i="9"/>
  <c r="GZ56" i="9"/>
  <c r="GY56" i="9"/>
  <c r="GX56" i="9"/>
  <c r="GW56" i="9"/>
  <c r="GV56" i="9"/>
  <c r="GU56" i="9"/>
  <c r="GT56" i="9"/>
  <c r="GS56" i="9"/>
  <c r="GR56" i="9"/>
  <c r="GQ56" i="9"/>
  <c r="GP56" i="9"/>
  <c r="GO56" i="9"/>
  <c r="GN56" i="9"/>
  <c r="GM56" i="9"/>
  <c r="HF55" i="9"/>
  <c r="HE55" i="9"/>
  <c r="HD55" i="9"/>
  <c r="HC55" i="9"/>
  <c r="HB55" i="9"/>
  <c r="HA55" i="9"/>
  <c r="GZ55" i="9"/>
  <c r="GY55" i="9"/>
  <c r="GX55" i="9"/>
  <c r="GW55" i="9"/>
  <c r="GV55" i="9"/>
  <c r="GU55" i="9"/>
  <c r="GT55" i="9"/>
  <c r="GS55" i="9"/>
  <c r="GR55" i="9"/>
  <c r="GQ55" i="9"/>
  <c r="GP55" i="9"/>
  <c r="GO55" i="9"/>
  <c r="GN55" i="9"/>
  <c r="GM55" i="9"/>
  <c r="HF54" i="9"/>
  <c r="HE54" i="9"/>
  <c r="HD54" i="9"/>
  <c r="HC54" i="9"/>
  <c r="HB54" i="9"/>
  <c r="HA54" i="9"/>
  <c r="GZ54" i="9"/>
  <c r="GY54" i="9"/>
  <c r="GX54" i="9"/>
  <c r="GW54" i="9"/>
  <c r="GV54" i="9"/>
  <c r="GU54" i="9"/>
  <c r="GT54" i="9"/>
  <c r="GS54" i="9"/>
  <c r="GR54" i="9"/>
  <c r="GQ54" i="9"/>
  <c r="GP54" i="9"/>
  <c r="GO54" i="9"/>
  <c r="GN54" i="9"/>
  <c r="GM54" i="9"/>
  <c r="HF53" i="9"/>
  <c r="HE53" i="9"/>
  <c r="HD53" i="9"/>
  <c r="HC53" i="9"/>
  <c r="HB53" i="9"/>
  <c r="HA53" i="9"/>
  <c r="GZ53" i="9"/>
  <c r="GY53" i="9"/>
  <c r="GX53" i="9"/>
  <c r="GW53" i="9"/>
  <c r="GV53" i="9"/>
  <c r="GU53" i="9"/>
  <c r="GT53" i="9"/>
  <c r="GS53" i="9"/>
  <c r="GR53" i="9"/>
  <c r="GQ53" i="9"/>
  <c r="GP53" i="9"/>
  <c r="GO53" i="9"/>
  <c r="GN53" i="9"/>
  <c r="GM53" i="9"/>
  <c r="HF52" i="9"/>
  <c r="HE52" i="9"/>
  <c r="HD52" i="9"/>
  <c r="HC52" i="9"/>
  <c r="HB52" i="9"/>
  <c r="HA52" i="9"/>
  <c r="GZ52" i="9"/>
  <c r="GY52" i="9"/>
  <c r="GX52" i="9"/>
  <c r="GW52" i="9"/>
  <c r="GV52" i="9"/>
  <c r="GU52" i="9"/>
  <c r="GT52" i="9"/>
  <c r="GS52" i="9"/>
  <c r="GR52" i="9"/>
  <c r="GQ52" i="9"/>
  <c r="GP52" i="9"/>
  <c r="GO52" i="9"/>
  <c r="GN52" i="9"/>
  <c r="GM52" i="9"/>
  <c r="HF51" i="9"/>
  <c r="HE51" i="9"/>
  <c r="HD51" i="9"/>
  <c r="HC51" i="9"/>
  <c r="HB51" i="9"/>
  <c r="HA51" i="9"/>
  <c r="GZ51" i="9"/>
  <c r="GY51" i="9"/>
  <c r="GX51" i="9"/>
  <c r="GW51" i="9"/>
  <c r="GV51" i="9"/>
  <c r="GU51" i="9"/>
  <c r="GT51" i="9"/>
  <c r="GS51" i="9"/>
  <c r="GR51" i="9"/>
  <c r="GQ51" i="9"/>
  <c r="GP51" i="9"/>
  <c r="GO51" i="9"/>
  <c r="GN51" i="9"/>
  <c r="GM51" i="9"/>
  <c r="HF50" i="9"/>
  <c r="HE50" i="9"/>
  <c r="HD50" i="9"/>
  <c r="HC50" i="9"/>
  <c r="HB50" i="9"/>
  <c r="HA50" i="9"/>
  <c r="GZ50" i="9"/>
  <c r="GY50" i="9"/>
  <c r="GX50" i="9"/>
  <c r="GW50" i="9"/>
  <c r="GV50" i="9"/>
  <c r="GU50" i="9"/>
  <c r="GT50" i="9"/>
  <c r="GS50" i="9"/>
  <c r="GR50" i="9"/>
  <c r="GQ50" i="9"/>
  <c r="GP50" i="9"/>
  <c r="GO50" i="9"/>
  <c r="GN50" i="9"/>
  <c r="GM50" i="9"/>
  <c r="HF49" i="9"/>
  <c r="HE49" i="9"/>
  <c r="HD49" i="9"/>
  <c r="HC49" i="9"/>
  <c r="HB49" i="9"/>
  <c r="HA49" i="9"/>
  <c r="GZ49" i="9"/>
  <c r="GY49" i="9"/>
  <c r="GX49" i="9"/>
  <c r="GW49" i="9"/>
  <c r="GV49" i="9"/>
  <c r="GU49" i="9"/>
  <c r="GT49" i="9"/>
  <c r="GS49" i="9"/>
  <c r="GR49" i="9"/>
  <c r="GQ49" i="9"/>
  <c r="GP49" i="9"/>
  <c r="GO49" i="9"/>
  <c r="GN49" i="9"/>
  <c r="GM49" i="9"/>
  <c r="HF48" i="9"/>
  <c r="HE48" i="9"/>
  <c r="HD48" i="9"/>
  <c r="HC48" i="9"/>
  <c r="HB48" i="9"/>
  <c r="HA48" i="9"/>
  <c r="GZ48" i="9"/>
  <c r="GY48" i="9"/>
  <c r="GX48" i="9"/>
  <c r="GW48" i="9"/>
  <c r="GV48" i="9"/>
  <c r="GU48" i="9"/>
  <c r="GT48" i="9"/>
  <c r="GS48" i="9"/>
  <c r="GR48" i="9"/>
  <c r="GQ48" i="9"/>
  <c r="GP48" i="9"/>
  <c r="GO48" i="9"/>
  <c r="GN48" i="9"/>
  <c r="GM48" i="9"/>
  <c r="HF47" i="9"/>
  <c r="HE47" i="9"/>
  <c r="HD47" i="9"/>
  <c r="HC47" i="9"/>
  <c r="HB47" i="9"/>
  <c r="HA47" i="9"/>
  <c r="GZ47" i="9"/>
  <c r="GY47" i="9"/>
  <c r="GX47" i="9"/>
  <c r="GW47" i="9"/>
  <c r="GV47" i="9"/>
  <c r="GU47" i="9"/>
  <c r="GT47" i="9"/>
  <c r="GS47" i="9"/>
  <c r="GR47" i="9"/>
  <c r="GQ47" i="9"/>
  <c r="GP47" i="9"/>
  <c r="GO47" i="9"/>
  <c r="GN47" i="9"/>
  <c r="GM47" i="9"/>
  <c r="HF46" i="9"/>
  <c r="HE46" i="9"/>
  <c r="HD46" i="9"/>
  <c r="HC46" i="9"/>
  <c r="HB46" i="9"/>
  <c r="HA46" i="9"/>
  <c r="GZ46" i="9"/>
  <c r="GY46" i="9"/>
  <c r="GX46" i="9"/>
  <c r="GW46" i="9"/>
  <c r="GV46" i="9"/>
  <c r="GU46" i="9"/>
  <c r="GT46" i="9"/>
  <c r="GS46" i="9"/>
  <c r="GR46" i="9"/>
  <c r="GQ46" i="9"/>
  <c r="GP46" i="9"/>
  <c r="GO46" i="9"/>
  <c r="GN46" i="9"/>
  <c r="GM46" i="9"/>
  <c r="HF45" i="9"/>
  <c r="HE45" i="9"/>
  <c r="HD45" i="9"/>
  <c r="HC45" i="9"/>
  <c r="HB45" i="9"/>
  <c r="HA45" i="9"/>
  <c r="GZ45" i="9"/>
  <c r="GY45" i="9"/>
  <c r="GX45" i="9"/>
  <c r="GW45" i="9"/>
  <c r="GV45" i="9"/>
  <c r="GU45" i="9"/>
  <c r="GT45" i="9"/>
  <c r="GS45" i="9"/>
  <c r="GR45" i="9"/>
  <c r="GQ45" i="9"/>
  <c r="GP45" i="9"/>
  <c r="GO45" i="9"/>
  <c r="GN45" i="9"/>
  <c r="GM45" i="9"/>
  <c r="HF44" i="9"/>
  <c r="HE44" i="9"/>
  <c r="HD44" i="9"/>
  <c r="HC44" i="9"/>
  <c r="HB44" i="9"/>
  <c r="HA44" i="9"/>
  <c r="GZ44" i="9"/>
  <c r="GY44" i="9"/>
  <c r="GX44" i="9"/>
  <c r="GW44" i="9"/>
  <c r="GV44" i="9"/>
  <c r="GU44" i="9"/>
  <c r="GT44" i="9"/>
  <c r="GS44" i="9"/>
  <c r="GR44" i="9"/>
  <c r="GQ44" i="9"/>
  <c r="GP44" i="9"/>
  <c r="GO44" i="9"/>
  <c r="GN44" i="9"/>
  <c r="GM44" i="9"/>
  <c r="HF43" i="9"/>
  <c r="HE43" i="9"/>
  <c r="HD43" i="9"/>
  <c r="HC43" i="9"/>
  <c r="HB43" i="9"/>
  <c r="HA43" i="9"/>
  <c r="GZ43" i="9"/>
  <c r="GY43" i="9"/>
  <c r="GX43" i="9"/>
  <c r="GW43" i="9"/>
  <c r="GV43" i="9"/>
  <c r="GU43" i="9"/>
  <c r="GT43" i="9"/>
  <c r="GS43" i="9"/>
  <c r="GR43" i="9"/>
  <c r="GQ43" i="9"/>
  <c r="GP43" i="9"/>
  <c r="GO43" i="9"/>
  <c r="GN43" i="9"/>
  <c r="GM43" i="9"/>
  <c r="HF42" i="9"/>
  <c r="HE42" i="9"/>
  <c r="HD42" i="9"/>
  <c r="HC42" i="9"/>
  <c r="HB42" i="9"/>
  <c r="HA42" i="9"/>
  <c r="GZ42" i="9"/>
  <c r="GY42" i="9"/>
  <c r="GX42" i="9"/>
  <c r="GW42" i="9"/>
  <c r="GV42" i="9"/>
  <c r="GU42" i="9"/>
  <c r="GT42" i="9"/>
  <c r="GS42" i="9"/>
  <c r="GR42" i="9"/>
  <c r="GQ42" i="9"/>
  <c r="GP42" i="9"/>
  <c r="GO42" i="9"/>
  <c r="GN42" i="9"/>
  <c r="GM42" i="9"/>
  <c r="HF41" i="9"/>
  <c r="HE41" i="9"/>
  <c r="HD41" i="9"/>
  <c r="HC41" i="9"/>
  <c r="HB41" i="9"/>
  <c r="HA41" i="9"/>
  <c r="GZ41" i="9"/>
  <c r="GY41" i="9"/>
  <c r="GX41" i="9"/>
  <c r="GW41" i="9"/>
  <c r="GV41" i="9"/>
  <c r="GU41" i="9"/>
  <c r="GT41" i="9"/>
  <c r="GS41" i="9"/>
  <c r="GR41" i="9"/>
  <c r="GQ41" i="9"/>
  <c r="GP41" i="9"/>
  <c r="GO41" i="9"/>
  <c r="GN41" i="9"/>
  <c r="GM41" i="9"/>
  <c r="HF40" i="9"/>
  <c r="HE40" i="9"/>
  <c r="HD40" i="9"/>
  <c r="HC40" i="9"/>
  <c r="HB40" i="9"/>
  <c r="HA40" i="9"/>
  <c r="GZ40" i="9"/>
  <c r="GY40" i="9"/>
  <c r="GX40" i="9"/>
  <c r="GW40" i="9"/>
  <c r="GV40" i="9"/>
  <c r="GU40" i="9"/>
  <c r="GT40" i="9"/>
  <c r="GS40" i="9"/>
  <c r="GR40" i="9"/>
  <c r="GQ40" i="9"/>
  <c r="GP40" i="9"/>
  <c r="GO40" i="9"/>
  <c r="GN40" i="9"/>
  <c r="GM40" i="9"/>
  <c r="HF39" i="9"/>
  <c r="HE39" i="9"/>
  <c r="HD39" i="9"/>
  <c r="HC39" i="9"/>
  <c r="HB39" i="9"/>
  <c r="HA39" i="9"/>
  <c r="GZ39" i="9"/>
  <c r="GY39" i="9"/>
  <c r="GX39" i="9"/>
  <c r="GW39" i="9"/>
  <c r="GV39" i="9"/>
  <c r="GU39" i="9"/>
  <c r="GT39" i="9"/>
  <c r="GS39" i="9"/>
  <c r="GR39" i="9"/>
  <c r="GQ39" i="9"/>
  <c r="GP39" i="9"/>
  <c r="GO39" i="9"/>
  <c r="GN39" i="9"/>
  <c r="GM39" i="9"/>
  <c r="HF38" i="9"/>
  <c r="HE38" i="9"/>
  <c r="HD38" i="9"/>
  <c r="HC38" i="9"/>
  <c r="HB38" i="9"/>
  <c r="HA38" i="9"/>
  <c r="GZ38" i="9"/>
  <c r="GY38" i="9"/>
  <c r="GX38" i="9"/>
  <c r="GW38" i="9"/>
  <c r="GV38" i="9"/>
  <c r="GU38" i="9"/>
  <c r="GT38" i="9"/>
  <c r="GS38" i="9"/>
  <c r="GR38" i="9"/>
  <c r="GQ38" i="9"/>
  <c r="GP38" i="9"/>
  <c r="GO38" i="9"/>
  <c r="GN38" i="9"/>
  <c r="GM38" i="9"/>
  <c r="HF37" i="9"/>
  <c r="HE37" i="9"/>
  <c r="HD37" i="9"/>
  <c r="HC37" i="9"/>
  <c r="HB37" i="9"/>
  <c r="HA37" i="9"/>
  <c r="GZ37" i="9"/>
  <c r="GY37" i="9"/>
  <c r="GX37" i="9"/>
  <c r="GW37" i="9"/>
  <c r="GV37" i="9"/>
  <c r="GU37" i="9"/>
  <c r="GT37" i="9"/>
  <c r="GS37" i="9"/>
  <c r="GR37" i="9"/>
  <c r="GQ37" i="9"/>
  <c r="GP37" i="9"/>
  <c r="GO37" i="9"/>
  <c r="GN37" i="9"/>
  <c r="GM37" i="9"/>
  <c r="HF36" i="9"/>
  <c r="HE36" i="9"/>
  <c r="HD36" i="9"/>
  <c r="HC36" i="9"/>
  <c r="HB36" i="9"/>
  <c r="HA36" i="9"/>
  <c r="GZ36" i="9"/>
  <c r="GY36" i="9"/>
  <c r="GX36" i="9"/>
  <c r="GW36" i="9"/>
  <c r="GV36" i="9"/>
  <c r="GU36" i="9"/>
  <c r="GT36" i="9"/>
  <c r="GS36" i="9"/>
  <c r="GR36" i="9"/>
  <c r="GQ36" i="9"/>
  <c r="GP36" i="9"/>
  <c r="GO36" i="9"/>
  <c r="GN36" i="9"/>
  <c r="GM36" i="9"/>
  <c r="HF35" i="9"/>
  <c r="HE35" i="9"/>
  <c r="HD35" i="9"/>
  <c r="HC35" i="9"/>
  <c r="HB35" i="9"/>
  <c r="HA35" i="9"/>
  <c r="GZ35" i="9"/>
  <c r="GY35" i="9"/>
  <c r="GX35" i="9"/>
  <c r="GW35" i="9"/>
  <c r="GV35" i="9"/>
  <c r="GU35" i="9"/>
  <c r="GT35" i="9"/>
  <c r="GS35" i="9"/>
  <c r="GR35" i="9"/>
  <c r="GQ35" i="9"/>
  <c r="GP35" i="9"/>
  <c r="GO35" i="9"/>
  <c r="GN35" i="9"/>
  <c r="GM35" i="9"/>
  <c r="HF34" i="9"/>
  <c r="HE34" i="9"/>
  <c r="HD34" i="9"/>
  <c r="HC34" i="9"/>
  <c r="HB34" i="9"/>
  <c r="HA34" i="9"/>
  <c r="GZ34" i="9"/>
  <c r="GY34" i="9"/>
  <c r="GX34" i="9"/>
  <c r="GW34" i="9"/>
  <c r="GV34" i="9"/>
  <c r="GU34" i="9"/>
  <c r="GT34" i="9"/>
  <c r="GS34" i="9"/>
  <c r="GR34" i="9"/>
  <c r="GQ34" i="9"/>
  <c r="GP34" i="9"/>
  <c r="GO34" i="9"/>
  <c r="GN34" i="9"/>
  <c r="GM34" i="9"/>
  <c r="HF33" i="9"/>
  <c r="HE33" i="9"/>
  <c r="HD33" i="9"/>
  <c r="HC33" i="9"/>
  <c r="HB33" i="9"/>
  <c r="HA33" i="9"/>
  <c r="GZ33" i="9"/>
  <c r="GY33" i="9"/>
  <c r="GX33" i="9"/>
  <c r="GW33" i="9"/>
  <c r="GV33" i="9"/>
  <c r="GU33" i="9"/>
  <c r="GT33" i="9"/>
  <c r="GS33" i="9"/>
  <c r="GR33" i="9"/>
  <c r="GQ33" i="9"/>
  <c r="GP33" i="9"/>
  <c r="GO33" i="9"/>
  <c r="GN33" i="9"/>
  <c r="GM33" i="9"/>
  <c r="HF32" i="9"/>
  <c r="HE32" i="9"/>
  <c r="HD32" i="9"/>
  <c r="HC32" i="9"/>
  <c r="HB32" i="9"/>
  <c r="HA32" i="9"/>
  <c r="GZ32" i="9"/>
  <c r="GY32" i="9"/>
  <c r="GX32" i="9"/>
  <c r="GW32" i="9"/>
  <c r="GV32" i="9"/>
  <c r="GU32" i="9"/>
  <c r="GT32" i="9"/>
  <c r="GS32" i="9"/>
  <c r="GR32" i="9"/>
  <c r="GQ32" i="9"/>
  <c r="GP32" i="9"/>
  <c r="GO32" i="9"/>
  <c r="GN32" i="9"/>
  <c r="GM32" i="9"/>
  <c r="HF31" i="9"/>
  <c r="HE31" i="9"/>
  <c r="HD31" i="9"/>
  <c r="HC31" i="9"/>
  <c r="HB31" i="9"/>
  <c r="HA31" i="9"/>
  <c r="GZ31" i="9"/>
  <c r="GY31" i="9"/>
  <c r="GX31" i="9"/>
  <c r="GW31" i="9"/>
  <c r="GV31" i="9"/>
  <c r="GU31" i="9"/>
  <c r="GT31" i="9"/>
  <c r="GS31" i="9"/>
  <c r="GR31" i="9"/>
  <c r="GQ31" i="9"/>
  <c r="GP31" i="9"/>
  <c r="GO31" i="9"/>
  <c r="GN31" i="9"/>
  <c r="GM31" i="9"/>
  <c r="HF30" i="9"/>
  <c r="HE30" i="9"/>
  <c r="HD30" i="9"/>
  <c r="HC30" i="9"/>
  <c r="HB30" i="9"/>
  <c r="HA30" i="9"/>
  <c r="GZ30" i="9"/>
  <c r="GY30" i="9"/>
  <c r="GX30" i="9"/>
  <c r="GW30" i="9"/>
  <c r="GV30" i="9"/>
  <c r="GU30" i="9"/>
  <c r="GT30" i="9"/>
  <c r="GS30" i="9"/>
  <c r="GR30" i="9"/>
  <c r="GQ30" i="9"/>
  <c r="GP30" i="9"/>
  <c r="GO30" i="9"/>
  <c r="GN30" i="9"/>
  <c r="GM30" i="9"/>
  <c r="HF29" i="9"/>
  <c r="HE29" i="9"/>
  <c r="HD29" i="9"/>
  <c r="HC29" i="9"/>
  <c r="HB29" i="9"/>
  <c r="HA29" i="9"/>
  <c r="GZ29" i="9"/>
  <c r="GY29" i="9"/>
  <c r="GX29" i="9"/>
  <c r="GW29" i="9"/>
  <c r="GV29" i="9"/>
  <c r="GU29" i="9"/>
  <c r="GT29" i="9"/>
  <c r="GS29" i="9"/>
  <c r="GR29" i="9"/>
  <c r="GQ29" i="9"/>
  <c r="GP29" i="9"/>
  <c r="GO29" i="9"/>
  <c r="GN29" i="9"/>
  <c r="GM29" i="9"/>
  <c r="HF28" i="9"/>
  <c r="HE28" i="9"/>
  <c r="HD28" i="9"/>
  <c r="HC28" i="9"/>
  <c r="HB28" i="9"/>
  <c r="HA28" i="9"/>
  <c r="GZ28" i="9"/>
  <c r="GY28" i="9"/>
  <c r="GX28" i="9"/>
  <c r="GW28" i="9"/>
  <c r="GV28" i="9"/>
  <c r="GU28" i="9"/>
  <c r="GT28" i="9"/>
  <c r="GS28" i="9"/>
  <c r="GR28" i="9"/>
  <c r="GQ28" i="9"/>
  <c r="GP28" i="9"/>
  <c r="GO28" i="9"/>
  <c r="GN28" i="9"/>
  <c r="GM28" i="9"/>
  <c r="HF27" i="9"/>
  <c r="HE27" i="9"/>
  <c r="HD27" i="9"/>
  <c r="HC27" i="9"/>
  <c r="HB27" i="9"/>
  <c r="HA27" i="9"/>
  <c r="GZ27" i="9"/>
  <c r="GY27" i="9"/>
  <c r="GX27" i="9"/>
  <c r="GW27" i="9"/>
  <c r="GV27" i="9"/>
  <c r="GU27" i="9"/>
  <c r="GT27" i="9"/>
  <c r="GS27" i="9"/>
  <c r="GR27" i="9"/>
  <c r="GQ27" i="9"/>
  <c r="GP27" i="9"/>
  <c r="GO27" i="9"/>
  <c r="GN27" i="9"/>
  <c r="GM27" i="9"/>
  <c r="HF26" i="9"/>
  <c r="HE26" i="9"/>
  <c r="HD26" i="9"/>
  <c r="HC26" i="9"/>
  <c r="HB26" i="9"/>
  <c r="HA26" i="9"/>
  <c r="GZ26" i="9"/>
  <c r="GY26" i="9"/>
  <c r="GX26" i="9"/>
  <c r="GW26" i="9"/>
  <c r="GV26" i="9"/>
  <c r="GU26" i="9"/>
  <c r="GT26" i="9"/>
  <c r="GS26" i="9"/>
  <c r="GR26" i="9"/>
  <c r="GQ26" i="9"/>
  <c r="GP26" i="9"/>
  <c r="GO26" i="9"/>
  <c r="GN26" i="9"/>
  <c r="GM26" i="9"/>
  <c r="HF25" i="9"/>
  <c r="HE25" i="9"/>
  <c r="HD25" i="9"/>
  <c r="HC25" i="9"/>
  <c r="HB25" i="9"/>
  <c r="HA25" i="9"/>
  <c r="GZ25" i="9"/>
  <c r="GY25" i="9"/>
  <c r="GX25" i="9"/>
  <c r="GW25" i="9"/>
  <c r="GV25" i="9"/>
  <c r="GU25" i="9"/>
  <c r="GT25" i="9"/>
  <c r="GS25" i="9"/>
  <c r="GR25" i="9"/>
  <c r="GQ25" i="9"/>
  <c r="GP25" i="9"/>
  <c r="GO25" i="9"/>
  <c r="GN25" i="9"/>
  <c r="GM25" i="9"/>
  <c r="HF24" i="9"/>
  <c r="HE24" i="9"/>
  <c r="HD24" i="9"/>
  <c r="HC24" i="9"/>
  <c r="HB24" i="9"/>
  <c r="HA24" i="9"/>
  <c r="GZ24" i="9"/>
  <c r="GY24" i="9"/>
  <c r="GX24" i="9"/>
  <c r="GW24" i="9"/>
  <c r="GV24" i="9"/>
  <c r="GU24" i="9"/>
  <c r="GT24" i="9"/>
  <c r="GS24" i="9"/>
  <c r="GR24" i="9"/>
  <c r="H19" i="9"/>
  <c r="M19" i="9" s="1"/>
  <c r="R19" i="9" s="1"/>
  <c r="W19" i="9" s="1"/>
  <c r="AB19" i="9" s="1"/>
  <c r="AG19" i="9" s="1"/>
  <c r="AL19" i="9" s="1"/>
  <c r="AQ19" i="9" s="1"/>
  <c r="AV19" i="9" s="1"/>
  <c r="BA19" i="9" s="1"/>
  <c r="BF19" i="9" s="1"/>
  <c r="BK19" i="9" s="1"/>
  <c r="BP19" i="9" s="1"/>
  <c r="BU19" i="9" s="1"/>
  <c r="BZ19" i="9" s="1"/>
  <c r="CE19" i="9" s="1"/>
  <c r="CJ19" i="9" s="1"/>
  <c r="CO19" i="9" s="1"/>
  <c r="CT19" i="9" s="1"/>
  <c r="CY19" i="9" s="1"/>
  <c r="DD19" i="9" s="1"/>
  <c r="DI19" i="9" s="1"/>
  <c r="DN19" i="9" s="1"/>
  <c r="DS19" i="9" s="1"/>
  <c r="DX19" i="9" s="1"/>
  <c r="EC19" i="9" s="1"/>
  <c r="EH19" i="9" s="1"/>
  <c r="EM19" i="9" s="1"/>
  <c r="ER19" i="9" s="1"/>
  <c r="EW19" i="9" s="1"/>
  <c r="FB19" i="9" s="1"/>
  <c r="FG19" i="9" s="1"/>
  <c r="FL19" i="9" s="1"/>
  <c r="FQ19" i="9" s="1"/>
  <c r="FV19" i="9" s="1"/>
  <c r="GA19" i="9" s="1"/>
  <c r="GF19" i="9" s="1"/>
  <c r="C18" i="9"/>
  <c r="H18" i="9" s="1"/>
  <c r="M18" i="9" s="1"/>
  <c r="R18" i="9" s="1"/>
  <c r="W18" i="9" s="1"/>
  <c r="AB18" i="9" s="1"/>
  <c r="AG18" i="9" s="1"/>
  <c r="AL18" i="9" s="1"/>
  <c r="AQ18" i="9" s="1"/>
  <c r="AV18" i="9" s="1"/>
  <c r="BA18" i="9" s="1"/>
  <c r="BF18" i="9" s="1"/>
  <c r="BK18" i="9" s="1"/>
  <c r="BP18" i="9" s="1"/>
  <c r="BU18" i="9" s="1"/>
  <c r="BZ18" i="9" s="1"/>
  <c r="CE18" i="9" s="1"/>
  <c r="CJ18" i="9" s="1"/>
  <c r="CO18" i="9" s="1"/>
  <c r="CT18" i="9" s="1"/>
  <c r="CY18" i="9" s="1"/>
  <c r="DD18" i="9" s="1"/>
  <c r="DI18" i="9" s="1"/>
  <c r="DN18" i="9" s="1"/>
  <c r="DS18" i="9" s="1"/>
  <c r="DX18" i="9" s="1"/>
  <c r="EC18" i="9" s="1"/>
  <c r="EH18" i="9" s="1"/>
  <c r="EM18" i="9" s="1"/>
  <c r="ER18" i="9" s="1"/>
  <c r="EW18" i="9" s="1"/>
  <c r="FB18" i="9" s="1"/>
  <c r="FG18" i="9" s="1"/>
  <c r="FL18" i="9" s="1"/>
  <c r="FQ18" i="9" s="1"/>
  <c r="FV18" i="9" s="1"/>
  <c r="GA18" i="9" s="1"/>
  <c r="GF18" i="9" s="1"/>
  <c r="C17" i="9"/>
  <c r="H17" i="9" s="1"/>
  <c r="M17" i="9" s="1"/>
  <c r="R17" i="9" s="1"/>
  <c r="W17" i="9" s="1"/>
  <c r="AB17" i="9" s="1"/>
  <c r="AG17" i="9" s="1"/>
  <c r="AL17" i="9" s="1"/>
  <c r="AQ17" i="9" s="1"/>
  <c r="AV17" i="9" s="1"/>
  <c r="BA17" i="9" s="1"/>
  <c r="BF17" i="9" s="1"/>
  <c r="BK17" i="9" s="1"/>
  <c r="BP17" i="9" s="1"/>
  <c r="BU17" i="9" s="1"/>
  <c r="BZ17" i="9" s="1"/>
  <c r="CE17" i="9" s="1"/>
  <c r="CJ17" i="9" s="1"/>
  <c r="CO17" i="9" s="1"/>
  <c r="CT17" i="9" s="1"/>
  <c r="CY17" i="9" s="1"/>
  <c r="DD17" i="9" s="1"/>
  <c r="DI17" i="9" s="1"/>
  <c r="DN17" i="9" s="1"/>
  <c r="DS17" i="9" s="1"/>
  <c r="DX17" i="9" s="1"/>
  <c r="EC17" i="9" s="1"/>
  <c r="EH17" i="9" s="1"/>
  <c r="EM17" i="9" s="1"/>
  <c r="ER17" i="9" s="1"/>
  <c r="EW17" i="9" s="1"/>
  <c r="FB17" i="9" s="1"/>
  <c r="FG17" i="9" s="1"/>
  <c r="FL17" i="9" s="1"/>
  <c r="FQ17" i="9" s="1"/>
  <c r="FV17" i="9" s="1"/>
  <c r="GA17" i="9" s="1"/>
  <c r="GF17" i="9" s="1"/>
  <c r="C16" i="9"/>
  <c r="H16" i="9" s="1"/>
  <c r="M16" i="9" s="1"/>
  <c r="R16" i="9" s="1"/>
  <c r="W16" i="9" s="1"/>
  <c r="AB16" i="9" s="1"/>
  <c r="AG16" i="9" s="1"/>
  <c r="AL16" i="9" s="1"/>
  <c r="AQ16" i="9" s="1"/>
  <c r="AV16" i="9" s="1"/>
  <c r="BA16" i="9" s="1"/>
  <c r="BF16" i="9" s="1"/>
  <c r="BK16" i="9" s="1"/>
  <c r="BP16" i="9" s="1"/>
  <c r="BU16" i="9" s="1"/>
  <c r="BZ16" i="9" s="1"/>
  <c r="CE16" i="9" s="1"/>
  <c r="CJ16" i="9" s="1"/>
  <c r="CO16" i="9" s="1"/>
  <c r="CT16" i="9" s="1"/>
  <c r="CY16" i="9" s="1"/>
  <c r="DD16" i="9" s="1"/>
  <c r="DI16" i="9" s="1"/>
  <c r="DN16" i="9" s="1"/>
  <c r="DS16" i="9" s="1"/>
  <c r="DX16" i="9" s="1"/>
  <c r="EC16" i="9" s="1"/>
  <c r="EH16" i="9" s="1"/>
  <c r="EM16" i="9" s="1"/>
  <c r="ER16" i="9" s="1"/>
  <c r="EW16" i="9" s="1"/>
  <c r="FB16" i="9" s="1"/>
  <c r="FG16" i="9" s="1"/>
  <c r="FL16" i="9" s="1"/>
  <c r="FQ16" i="9" s="1"/>
  <c r="FV16" i="9" s="1"/>
  <c r="GA16" i="9" s="1"/>
  <c r="GF16" i="9" s="1"/>
  <c r="C15" i="9"/>
  <c r="H15" i="9" s="1"/>
  <c r="M15" i="9" s="1"/>
  <c r="R15" i="9" s="1"/>
  <c r="W15" i="9" s="1"/>
  <c r="AB15" i="9" s="1"/>
  <c r="AG15" i="9" s="1"/>
  <c r="AL15" i="9" s="1"/>
  <c r="AQ15" i="9" s="1"/>
  <c r="AV15" i="9" s="1"/>
  <c r="BA15" i="9" s="1"/>
  <c r="BF15" i="9" s="1"/>
  <c r="BK15" i="9" s="1"/>
  <c r="BP15" i="9" s="1"/>
  <c r="BU15" i="9" s="1"/>
  <c r="BZ15" i="9" s="1"/>
  <c r="CE15" i="9" s="1"/>
  <c r="CJ15" i="9" s="1"/>
  <c r="CO15" i="9" s="1"/>
  <c r="CT15" i="9" s="1"/>
  <c r="CY15" i="9" s="1"/>
  <c r="DD15" i="9" s="1"/>
  <c r="DI15" i="9" s="1"/>
  <c r="DN15" i="9" s="1"/>
  <c r="DS15" i="9" s="1"/>
  <c r="DX15" i="9" s="1"/>
  <c r="EC15" i="9" s="1"/>
  <c r="EH15" i="9" s="1"/>
  <c r="EM15" i="9" s="1"/>
  <c r="ER15" i="9" s="1"/>
  <c r="EW15" i="9" s="1"/>
  <c r="FB15" i="9" s="1"/>
  <c r="FG15" i="9" s="1"/>
  <c r="FL15" i="9" s="1"/>
  <c r="FQ15" i="9" s="1"/>
  <c r="FV15" i="9" s="1"/>
  <c r="GA15" i="9" s="1"/>
  <c r="GF15" i="9" s="1"/>
  <c r="C14" i="9"/>
  <c r="H14" i="9" s="1"/>
  <c r="M14" i="9" s="1"/>
  <c r="R14" i="9" s="1"/>
  <c r="W14" i="9" s="1"/>
  <c r="AB14" i="9" s="1"/>
  <c r="AG14" i="9" s="1"/>
  <c r="AL14" i="9" s="1"/>
  <c r="AQ14" i="9" s="1"/>
  <c r="AV14" i="9" s="1"/>
  <c r="BA14" i="9" s="1"/>
  <c r="BF14" i="9" s="1"/>
  <c r="BK14" i="9" s="1"/>
  <c r="BP14" i="9" s="1"/>
  <c r="BU14" i="9" s="1"/>
  <c r="BZ14" i="9" s="1"/>
  <c r="CE14" i="9" s="1"/>
  <c r="CJ14" i="9" s="1"/>
  <c r="CO14" i="9" s="1"/>
  <c r="CT14" i="9" s="1"/>
  <c r="CY14" i="9" s="1"/>
  <c r="DD14" i="9" s="1"/>
  <c r="DI14" i="9" s="1"/>
  <c r="DN14" i="9" s="1"/>
  <c r="DS14" i="9" s="1"/>
  <c r="DX14" i="9" s="1"/>
  <c r="EC14" i="9" s="1"/>
  <c r="EH14" i="9" s="1"/>
  <c r="EM14" i="9" s="1"/>
  <c r="ER14" i="9" s="1"/>
  <c r="EW14" i="9" s="1"/>
  <c r="FB14" i="9" s="1"/>
  <c r="FG14" i="9" s="1"/>
  <c r="FL14" i="9" s="1"/>
  <c r="FQ14" i="9" s="1"/>
  <c r="FV14" i="9" s="1"/>
  <c r="GA14" i="9" s="1"/>
  <c r="GF14" i="9" s="1"/>
  <c r="C13" i="9"/>
  <c r="H13" i="9" s="1"/>
  <c r="M13" i="9" s="1"/>
  <c r="R13" i="9" s="1"/>
  <c r="W13" i="9" s="1"/>
  <c r="AB13" i="9" s="1"/>
  <c r="AG13" i="9" s="1"/>
  <c r="AL13" i="9" s="1"/>
  <c r="AQ13" i="9" s="1"/>
  <c r="AV13" i="9" s="1"/>
  <c r="BA13" i="9" s="1"/>
  <c r="BF13" i="9" s="1"/>
  <c r="BK13" i="9" s="1"/>
  <c r="BP13" i="9" s="1"/>
  <c r="BU13" i="9" s="1"/>
  <c r="BZ13" i="9" s="1"/>
  <c r="CE13" i="9" s="1"/>
  <c r="CJ13" i="9" s="1"/>
  <c r="CO13" i="9" s="1"/>
  <c r="CT13" i="9" s="1"/>
  <c r="CY13" i="9" s="1"/>
  <c r="DD13" i="9" s="1"/>
  <c r="DI13" i="9" s="1"/>
  <c r="DN13" i="9" s="1"/>
  <c r="DS13" i="9" s="1"/>
  <c r="DX13" i="9" s="1"/>
  <c r="EC13" i="9" s="1"/>
  <c r="EH13" i="9" s="1"/>
  <c r="EM13" i="9" s="1"/>
  <c r="ER13" i="9" s="1"/>
  <c r="EW13" i="9" s="1"/>
  <c r="FB13" i="9" s="1"/>
  <c r="FG13" i="9" s="1"/>
  <c r="FL13" i="9" s="1"/>
  <c r="FQ13" i="9" s="1"/>
  <c r="FV13" i="9" s="1"/>
  <c r="GA13" i="9" s="1"/>
  <c r="GF13" i="9" s="1"/>
  <c r="C12" i="9"/>
  <c r="H12" i="9" s="1"/>
  <c r="M12" i="9" s="1"/>
  <c r="R12" i="9" s="1"/>
  <c r="W12" i="9" s="1"/>
  <c r="AB12" i="9" s="1"/>
  <c r="AG12" i="9" s="1"/>
  <c r="AL12" i="9" s="1"/>
  <c r="AQ12" i="9" s="1"/>
  <c r="AV12" i="9" s="1"/>
  <c r="BA12" i="9" s="1"/>
  <c r="BF12" i="9" s="1"/>
  <c r="BK12" i="9" s="1"/>
  <c r="BP12" i="9" s="1"/>
  <c r="BU12" i="9" s="1"/>
  <c r="BZ12" i="9" s="1"/>
  <c r="CE12" i="9" s="1"/>
  <c r="CJ12" i="9" s="1"/>
  <c r="CO12" i="9" s="1"/>
  <c r="CT12" i="9" s="1"/>
  <c r="CY12" i="9" s="1"/>
  <c r="DD12" i="9" s="1"/>
  <c r="DI12" i="9" s="1"/>
  <c r="DN12" i="9" s="1"/>
  <c r="DS12" i="9" s="1"/>
  <c r="DX12" i="9" s="1"/>
  <c r="EC12" i="9" s="1"/>
  <c r="EH12" i="9" s="1"/>
  <c r="EM12" i="9" s="1"/>
  <c r="ER12" i="9" s="1"/>
  <c r="EW12" i="9" s="1"/>
  <c r="FB12" i="9" s="1"/>
  <c r="FG12" i="9" s="1"/>
  <c r="FL12" i="9" s="1"/>
  <c r="FQ12" i="9" s="1"/>
  <c r="FV12" i="9" s="1"/>
  <c r="GA12" i="9" s="1"/>
  <c r="GF12" i="9" s="1"/>
  <c r="C11" i="9"/>
  <c r="H11" i="9" s="1"/>
  <c r="M11" i="9" s="1"/>
  <c r="R11" i="9" s="1"/>
  <c r="W11" i="9" s="1"/>
  <c r="AB11" i="9" s="1"/>
  <c r="AG11" i="9" s="1"/>
  <c r="AL11" i="9" s="1"/>
  <c r="AQ11" i="9" s="1"/>
  <c r="AV11" i="9" s="1"/>
  <c r="BA11" i="9" s="1"/>
  <c r="BF11" i="9" s="1"/>
  <c r="BK11" i="9" s="1"/>
  <c r="BP11" i="9" s="1"/>
  <c r="BU11" i="9" s="1"/>
  <c r="BZ11" i="9" s="1"/>
  <c r="CE11" i="9" s="1"/>
  <c r="CJ11" i="9" s="1"/>
  <c r="CO11" i="9" s="1"/>
  <c r="CT11" i="9" s="1"/>
  <c r="CY11" i="9" s="1"/>
  <c r="DD11" i="9" s="1"/>
  <c r="DI11" i="9" s="1"/>
  <c r="DN11" i="9" s="1"/>
  <c r="DS11" i="9" s="1"/>
  <c r="DX11" i="9" s="1"/>
  <c r="EC11" i="9" s="1"/>
  <c r="EH11" i="9" s="1"/>
  <c r="EM11" i="9" s="1"/>
  <c r="ER11" i="9" s="1"/>
  <c r="EW11" i="9" s="1"/>
  <c r="FB11" i="9" s="1"/>
  <c r="FG11" i="9" s="1"/>
  <c r="FL11" i="9" s="1"/>
  <c r="FQ11" i="9" s="1"/>
  <c r="FV11" i="9" s="1"/>
  <c r="GA11" i="9" s="1"/>
  <c r="GF11" i="9" s="1"/>
  <c r="C10" i="9"/>
  <c r="H10" i="9" s="1"/>
  <c r="M10" i="9" s="1"/>
  <c r="R10" i="9" s="1"/>
  <c r="W10" i="9" s="1"/>
  <c r="AB10" i="9" s="1"/>
  <c r="AG10" i="9" s="1"/>
  <c r="AL10" i="9" s="1"/>
  <c r="AQ10" i="9" s="1"/>
  <c r="AV10" i="9" s="1"/>
  <c r="BA10" i="9" s="1"/>
  <c r="BF10" i="9" s="1"/>
  <c r="BK10" i="9" s="1"/>
  <c r="BP10" i="9" s="1"/>
  <c r="BU10" i="9" s="1"/>
  <c r="BZ10" i="9" s="1"/>
  <c r="CE10" i="9" s="1"/>
  <c r="CJ10" i="9" s="1"/>
  <c r="CO10" i="9" s="1"/>
  <c r="CT10" i="9" s="1"/>
  <c r="CY10" i="9" s="1"/>
  <c r="DD10" i="9" s="1"/>
  <c r="DI10" i="9" s="1"/>
  <c r="DN10" i="9" s="1"/>
  <c r="DS10" i="9" s="1"/>
  <c r="DX10" i="9" s="1"/>
  <c r="EC10" i="9" s="1"/>
  <c r="EH10" i="9" s="1"/>
  <c r="EM10" i="9" s="1"/>
  <c r="ER10" i="9" s="1"/>
  <c r="EW10" i="9" s="1"/>
  <c r="FB10" i="9" s="1"/>
  <c r="FG10" i="9" s="1"/>
  <c r="FL10" i="9" s="1"/>
  <c r="FQ10" i="9" s="1"/>
  <c r="FV10" i="9" s="1"/>
  <c r="GA10" i="9" s="1"/>
  <c r="GF10" i="9" s="1"/>
  <c r="C9" i="9"/>
  <c r="H9" i="9" s="1"/>
  <c r="M9" i="9" s="1"/>
  <c r="R9" i="9" s="1"/>
  <c r="W9" i="9" s="1"/>
  <c r="AB9" i="9" s="1"/>
  <c r="AG9" i="9" s="1"/>
  <c r="AL9" i="9" s="1"/>
  <c r="AQ9" i="9" s="1"/>
  <c r="AV9" i="9" s="1"/>
  <c r="BA9" i="9" s="1"/>
  <c r="BF9" i="9" s="1"/>
  <c r="BK9" i="9" s="1"/>
  <c r="BP9" i="9" s="1"/>
  <c r="BU9" i="9" s="1"/>
  <c r="BZ9" i="9" s="1"/>
  <c r="CE9" i="9" s="1"/>
  <c r="CJ9" i="9" s="1"/>
  <c r="CO9" i="9" s="1"/>
  <c r="CT9" i="9" s="1"/>
  <c r="CY9" i="9" s="1"/>
  <c r="DD9" i="9" s="1"/>
  <c r="DI9" i="9" s="1"/>
  <c r="DN9" i="9" s="1"/>
  <c r="DS9" i="9" s="1"/>
  <c r="DX9" i="9" s="1"/>
  <c r="EC9" i="9" s="1"/>
  <c r="EH9" i="9" s="1"/>
  <c r="EM9" i="9" s="1"/>
  <c r="ER9" i="9" s="1"/>
  <c r="EW9" i="9" s="1"/>
  <c r="FB9" i="9" s="1"/>
  <c r="FG9" i="9" s="1"/>
  <c r="FL9" i="9" s="1"/>
  <c r="FQ9" i="9" s="1"/>
  <c r="FV9" i="9" s="1"/>
  <c r="GA9" i="9" s="1"/>
  <c r="GF9" i="9" s="1"/>
  <c r="C8" i="9"/>
  <c r="H8" i="9" s="1"/>
  <c r="M8" i="9" s="1"/>
  <c r="R8" i="9" s="1"/>
  <c r="W8" i="9" s="1"/>
  <c r="AB8" i="9" s="1"/>
  <c r="AG8" i="9" s="1"/>
  <c r="AL8" i="9" s="1"/>
  <c r="AQ8" i="9" s="1"/>
  <c r="AV8" i="9" s="1"/>
  <c r="BA8" i="9" s="1"/>
  <c r="BF8" i="9" s="1"/>
  <c r="BK8" i="9" s="1"/>
  <c r="BP8" i="9" s="1"/>
  <c r="BU8" i="9" s="1"/>
  <c r="BZ8" i="9" s="1"/>
  <c r="CE8" i="9" s="1"/>
  <c r="CJ8" i="9" s="1"/>
  <c r="CO8" i="9" s="1"/>
  <c r="CT8" i="9" s="1"/>
  <c r="CY8" i="9" s="1"/>
  <c r="DD8" i="9" s="1"/>
  <c r="DI8" i="9" s="1"/>
  <c r="DN8" i="9" s="1"/>
  <c r="DS8" i="9" s="1"/>
  <c r="DX8" i="9" s="1"/>
  <c r="EC8" i="9" s="1"/>
  <c r="EH8" i="9" s="1"/>
  <c r="EM8" i="9" s="1"/>
  <c r="ER8" i="9" s="1"/>
  <c r="EW8" i="9" s="1"/>
  <c r="FB8" i="9" s="1"/>
  <c r="FG8" i="9" s="1"/>
  <c r="FL8" i="9" s="1"/>
  <c r="FQ8" i="9" s="1"/>
  <c r="FV8" i="9" s="1"/>
  <c r="GA8" i="9" s="1"/>
  <c r="GF8" i="9" s="1"/>
  <c r="C7" i="9"/>
  <c r="H7" i="9" s="1"/>
  <c r="M7" i="9" s="1"/>
  <c r="R7" i="9" s="1"/>
  <c r="W7" i="9" s="1"/>
  <c r="AB7" i="9" s="1"/>
  <c r="AG7" i="9" s="1"/>
  <c r="AL7" i="9" s="1"/>
  <c r="AQ7" i="9" s="1"/>
  <c r="AV7" i="9" s="1"/>
  <c r="BA7" i="9" s="1"/>
  <c r="BF7" i="9" s="1"/>
  <c r="BK7" i="9" s="1"/>
  <c r="BP7" i="9" s="1"/>
  <c r="BU7" i="9" s="1"/>
  <c r="BZ7" i="9" s="1"/>
  <c r="CE7" i="9" s="1"/>
  <c r="CJ7" i="9" s="1"/>
  <c r="CO7" i="9" s="1"/>
  <c r="CT7" i="9" s="1"/>
  <c r="CY7" i="9" s="1"/>
  <c r="DD7" i="9" s="1"/>
  <c r="DI7" i="9" s="1"/>
  <c r="DN7" i="9" s="1"/>
  <c r="DS7" i="9" s="1"/>
  <c r="DX7" i="9" s="1"/>
  <c r="EC7" i="9" s="1"/>
  <c r="EH7" i="9" s="1"/>
  <c r="EM7" i="9" s="1"/>
  <c r="ER7" i="9" s="1"/>
  <c r="EW7" i="9" s="1"/>
  <c r="FB7" i="9" s="1"/>
  <c r="FG7" i="9" s="1"/>
  <c r="FL7" i="9" s="1"/>
  <c r="FQ7" i="9" s="1"/>
  <c r="FV7" i="9" s="1"/>
  <c r="GA7" i="9" s="1"/>
  <c r="GF7" i="9" s="1"/>
  <c r="C6" i="9"/>
  <c r="H6" i="9" s="1"/>
  <c r="M6" i="9" s="1"/>
  <c r="R6" i="9" s="1"/>
  <c r="W6" i="9" s="1"/>
  <c r="AB6" i="9" s="1"/>
  <c r="AG6" i="9" s="1"/>
  <c r="AL6" i="9" s="1"/>
  <c r="AQ6" i="9" s="1"/>
  <c r="AV6" i="9" s="1"/>
  <c r="BA6" i="9" s="1"/>
  <c r="BF6" i="9" s="1"/>
  <c r="BK6" i="9" s="1"/>
  <c r="BP6" i="9" s="1"/>
  <c r="BU6" i="9" s="1"/>
  <c r="BZ6" i="9" s="1"/>
  <c r="CE6" i="9" s="1"/>
  <c r="CJ6" i="9" s="1"/>
  <c r="CO6" i="9" s="1"/>
  <c r="CT6" i="9" s="1"/>
  <c r="CY6" i="9" s="1"/>
  <c r="DD6" i="9" s="1"/>
  <c r="DI6" i="9" s="1"/>
  <c r="DN6" i="9" s="1"/>
  <c r="DS6" i="9" s="1"/>
  <c r="DX6" i="9" s="1"/>
  <c r="EC6" i="9" s="1"/>
  <c r="EH6" i="9" s="1"/>
  <c r="EM6" i="9" s="1"/>
  <c r="ER6" i="9" s="1"/>
  <c r="EW6" i="9" s="1"/>
  <c r="FB6" i="9" s="1"/>
  <c r="FG6" i="9" s="1"/>
  <c r="FL6" i="9" s="1"/>
  <c r="FQ6" i="9" s="1"/>
  <c r="FV6" i="9" s="1"/>
  <c r="GA6" i="9" s="1"/>
  <c r="GF6" i="9" s="1"/>
  <c r="C5" i="9"/>
  <c r="H5" i="9" s="1"/>
  <c r="M5" i="9" s="1"/>
  <c r="R5" i="9" s="1"/>
  <c r="W5" i="9" s="1"/>
  <c r="AB5" i="9" s="1"/>
  <c r="AG5" i="9" s="1"/>
  <c r="AL5" i="9" s="1"/>
  <c r="AQ5" i="9" s="1"/>
  <c r="AV5" i="9" s="1"/>
  <c r="BA5" i="9" s="1"/>
  <c r="BF5" i="9" s="1"/>
  <c r="BK5" i="9" s="1"/>
  <c r="BP5" i="9" s="1"/>
  <c r="BU5" i="9" s="1"/>
  <c r="BZ5" i="9" s="1"/>
  <c r="CE5" i="9" s="1"/>
  <c r="CJ5" i="9" s="1"/>
  <c r="CO5" i="9" s="1"/>
  <c r="CT5" i="9" s="1"/>
  <c r="CY5" i="9" s="1"/>
  <c r="DD5" i="9" s="1"/>
  <c r="DI5" i="9" s="1"/>
  <c r="DN5" i="9" s="1"/>
  <c r="DS5" i="9" s="1"/>
  <c r="DX5" i="9" s="1"/>
  <c r="EC5" i="9" s="1"/>
  <c r="EH5" i="9" s="1"/>
  <c r="EM5" i="9" s="1"/>
  <c r="ER5" i="9" s="1"/>
  <c r="EW5" i="9" s="1"/>
  <c r="FB5" i="9" s="1"/>
  <c r="FG5" i="9" s="1"/>
  <c r="FL5" i="9" s="1"/>
  <c r="FQ5" i="9" s="1"/>
  <c r="FV5" i="9" s="1"/>
  <c r="GA5" i="9" s="1"/>
  <c r="GF5" i="9" s="1"/>
  <c r="C4" i="9"/>
  <c r="H4" i="9" s="1"/>
  <c r="M4" i="9" s="1"/>
  <c r="R4" i="9" s="1"/>
  <c r="W4" i="9" s="1"/>
  <c r="AB4" i="9" s="1"/>
  <c r="AG4" i="9" s="1"/>
  <c r="AL4" i="9" s="1"/>
  <c r="AQ4" i="9" s="1"/>
  <c r="AV4" i="9" s="1"/>
  <c r="BA4" i="9" s="1"/>
  <c r="BF4" i="9" s="1"/>
  <c r="BK4" i="9" s="1"/>
  <c r="BP4" i="9" s="1"/>
  <c r="BU4" i="9" s="1"/>
  <c r="BZ4" i="9" s="1"/>
  <c r="CE4" i="9" s="1"/>
  <c r="CJ4" i="9" s="1"/>
  <c r="CO4" i="9" s="1"/>
  <c r="CT4" i="9" s="1"/>
  <c r="CY4" i="9" s="1"/>
  <c r="DD4" i="9" s="1"/>
  <c r="DI4" i="9" s="1"/>
  <c r="DN4" i="9" s="1"/>
  <c r="DS4" i="9" s="1"/>
  <c r="DX4" i="9" s="1"/>
  <c r="EC4" i="9" s="1"/>
  <c r="EH4" i="9" s="1"/>
  <c r="EM4" i="9" s="1"/>
  <c r="ER4" i="9" s="1"/>
  <c r="EW4" i="9" s="1"/>
  <c r="FB4" i="9" s="1"/>
  <c r="FG4" i="9" s="1"/>
  <c r="FL4" i="9" s="1"/>
  <c r="FQ4" i="9" s="1"/>
  <c r="FV4" i="9" s="1"/>
  <c r="GA4" i="9" s="1"/>
  <c r="GF4" i="9" s="1"/>
  <c r="HF62" i="8"/>
  <c r="HE62" i="8"/>
  <c r="HD62" i="8"/>
  <c r="HC62" i="8"/>
  <c r="HB62" i="8"/>
  <c r="HA62" i="8"/>
  <c r="GZ62" i="8"/>
  <c r="GY62" i="8"/>
  <c r="GX62" i="8"/>
  <c r="GW62" i="8"/>
  <c r="GV62" i="8"/>
  <c r="GU62" i="8"/>
  <c r="GT62" i="8"/>
  <c r="GS62" i="8"/>
  <c r="GR62" i="8"/>
  <c r="GQ62" i="8"/>
  <c r="GP62" i="8"/>
  <c r="GO62" i="8"/>
  <c r="GN62" i="8"/>
  <c r="GM62" i="8"/>
  <c r="HF61" i="8"/>
  <c r="HE61" i="8"/>
  <c r="HD61" i="8"/>
  <c r="HC61" i="8"/>
  <c r="HB61" i="8"/>
  <c r="HA61" i="8"/>
  <c r="GZ61" i="8"/>
  <c r="GY61" i="8"/>
  <c r="GX61" i="8"/>
  <c r="GW61" i="8"/>
  <c r="GV61" i="8"/>
  <c r="GU61" i="8"/>
  <c r="GT61" i="8"/>
  <c r="GS61" i="8"/>
  <c r="GR61" i="8"/>
  <c r="GQ61" i="8"/>
  <c r="GP61" i="8"/>
  <c r="GO61" i="8"/>
  <c r="GN61" i="8"/>
  <c r="GM61" i="8"/>
  <c r="HF60" i="8"/>
  <c r="HE60" i="8"/>
  <c r="HD60" i="8"/>
  <c r="HC60" i="8"/>
  <c r="HB60" i="8"/>
  <c r="HA60" i="8"/>
  <c r="GZ60" i="8"/>
  <c r="GY60" i="8"/>
  <c r="GX60" i="8"/>
  <c r="GW60" i="8"/>
  <c r="GV60" i="8"/>
  <c r="GU60" i="8"/>
  <c r="GT60" i="8"/>
  <c r="GS60" i="8"/>
  <c r="GR60" i="8"/>
  <c r="GQ60" i="8"/>
  <c r="GP60" i="8"/>
  <c r="GO60" i="8"/>
  <c r="GN60" i="8"/>
  <c r="GM60" i="8"/>
  <c r="HF59" i="8"/>
  <c r="HE59" i="8"/>
  <c r="HD59" i="8"/>
  <c r="HC59" i="8"/>
  <c r="HB59" i="8"/>
  <c r="HA59" i="8"/>
  <c r="GZ59" i="8"/>
  <c r="GY59" i="8"/>
  <c r="GX59" i="8"/>
  <c r="GW59" i="8"/>
  <c r="GV59" i="8"/>
  <c r="GU59" i="8"/>
  <c r="GT59" i="8"/>
  <c r="GS59" i="8"/>
  <c r="GR59" i="8"/>
  <c r="GQ59" i="8"/>
  <c r="GP59" i="8"/>
  <c r="GO59" i="8"/>
  <c r="GN59" i="8"/>
  <c r="GM59" i="8"/>
  <c r="HF58" i="8"/>
  <c r="HE58" i="8"/>
  <c r="HD58" i="8"/>
  <c r="HC58" i="8"/>
  <c r="HB58" i="8"/>
  <c r="HA58" i="8"/>
  <c r="GZ58" i="8"/>
  <c r="GY58" i="8"/>
  <c r="GX58" i="8"/>
  <c r="GW58" i="8"/>
  <c r="GV58" i="8"/>
  <c r="GU58" i="8"/>
  <c r="GT58" i="8"/>
  <c r="GS58" i="8"/>
  <c r="GR58" i="8"/>
  <c r="GQ58" i="8"/>
  <c r="GP58" i="8"/>
  <c r="GO58" i="8"/>
  <c r="GN58" i="8"/>
  <c r="GM58" i="8"/>
  <c r="HF57" i="8"/>
  <c r="HE57" i="8"/>
  <c r="HD57" i="8"/>
  <c r="HC57" i="8"/>
  <c r="HB57" i="8"/>
  <c r="HA57" i="8"/>
  <c r="GZ57" i="8"/>
  <c r="GY57" i="8"/>
  <c r="GX57" i="8"/>
  <c r="GW57" i="8"/>
  <c r="GV57" i="8"/>
  <c r="GU57" i="8"/>
  <c r="GT57" i="8"/>
  <c r="GS57" i="8"/>
  <c r="GR57" i="8"/>
  <c r="GQ57" i="8"/>
  <c r="GP57" i="8"/>
  <c r="GO57" i="8"/>
  <c r="GN57" i="8"/>
  <c r="GM57" i="8"/>
  <c r="HF56" i="8"/>
  <c r="HE56" i="8"/>
  <c r="HD56" i="8"/>
  <c r="HC56" i="8"/>
  <c r="HB56" i="8"/>
  <c r="HA56" i="8"/>
  <c r="GZ56" i="8"/>
  <c r="GY56" i="8"/>
  <c r="GX56" i="8"/>
  <c r="GW56" i="8"/>
  <c r="GV56" i="8"/>
  <c r="GU56" i="8"/>
  <c r="GT56" i="8"/>
  <c r="GS56" i="8"/>
  <c r="GR56" i="8"/>
  <c r="GQ56" i="8"/>
  <c r="GP56" i="8"/>
  <c r="GO56" i="8"/>
  <c r="GN56" i="8"/>
  <c r="GM56" i="8"/>
  <c r="HF55" i="8"/>
  <c r="HE55" i="8"/>
  <c r="HD55" i="8"/>
  <c r="HC55" i="8"/>
  <c r="HB55" i="8"/>
  <c r="HA55" i="8"/>
  <c r="GZ55" i="8"/>
  <c r="GY55" i="8"/>
  <c r="GX55" i="8"/>
  <c r="GW55" i="8"/>
  <c r="GV55" i="8"/>
  <c r="GU55" i="8"/>
  <c r="GT55" i="8"/>
  <c r="GS55" i="8"/>
  <c r="GR55" i="8"/>
  <c r="GQ55" i="8"/>
  <c r="GP55" i="8"/>
  <c r="GO55" i="8"/>
  <c r="GN55" i="8"/>
  <c r="GM55" i="8"/>
  <c r="HF54" i="8"/>
  <c r="HE54" i="8"/>
  <c r="HD54" i="8"/>
  <c r="HC54" i="8"/>
  <c r="HB54" i="8"/>
  <c r="HA54" i="8"/>
  <c r="GZ54" i="8"/>
  <c r="GY54" i="8"/>
  <c r="GX54" i="8"/>
  <c r="GW54" i="8"/>
  <c r="GV54" i="8"/>
  <c r="GU54" i="8"/>
  <c r="GT54" i="8"/>
  <c r="GS54" i="8"/>
  <c r="GR54" i="8"/>
  <c r="GQ54" i="8"/>
  <c r="GP54" i="8"/>
  <c r="GO54" i="8"/>
  <c r="GN54" i="8"/>
  <c r="GM54" i="8"/>
  <c r="HF53" i="8"/>
  <c r="HE53" i="8"/>
  <c r="HD53" i="8"/>
  <c r="HC53" i="8"/>
  <c r="HB53" i="8"/>
  <c r="HA53" i="8"/>
  <c r="GZ53" i="8"/>
  <c r="GY53" i="8"/>
  <c r="GX53" i="8"/>
  <c r="GW53" i="8"/>
  <c r="GV53" i="8"/>
  <c r="GU53" i="8"/>
  <c r="GT53" i="8"/>
  <c r="GS53" i="8"/>
  <c r="GR53" i="8"/>
  <c r="GQ53" i="8"/>
  <c r="GP53" i="8"/>
  <c r="GO53" i="8"/>
  <c r="GN53" i="8"/>
  <c r="GM53" i="8"/>
  <c r="HF52" i="8"/>
  <c r="HE52" i="8"/>
  <c r="HD52" i="8"/>
  <c r="HC52" i="8"/>
  <c r="HB52" i="8"/>
  <c r="HA52" i="8"/>
  <c r="GZ52" i="8"/>
  <c r="GY52" i="8"/>
  <c r="GX52" i="8"/>
  <c r="GW52" i="8"/>
  <c r="GV52" i="8"/>
  <c r="GU52" i="8"/>
  <c r="GT52" i="8"/>
  <c r="GS52" i="8"/>
  <c r="GR52" i="8"/>
  <c r="GQ52" i="8"/>
  <c r="GP52" i="8"/>
  <c r="GO52" i="8"/>
  <c r="GN52" i="8"/>
  <c r="GM52" i="8"/>
  <c r="HF51" i="8"/>
  <c r="HE51" i="8"/>
  <c r="HD51" i="8"/>
  <c r="HC51" i="8"/>
  <c r="HB51" i="8"/>
  <c r="HA51" i="8"/>
  <c r="GZ51" i="8"/>
  <c r="GY51" i="8"/>
  <c r="GX51" i="8"/>
  <c r="GW51" i="8"/>
  <c r="GV51" i="8"/>
  <c r="GU51" i="8"/>
  <c r="GT51" i="8"/>
  <c r="GS51" i="8"/>
  <c r="GR51" i="8"/>
  <c r="GQ51" i="8"/>
  <c r="GP51" i="8"/>
  <c r="GO51" i="8"/>
  <c r="GN51" i="8"/>
  <c r="GM51" i="8"/>
  <c r="HF50" i="8"/>
  <c r="HE50" i="8"/>
  <c r="HD50" i="8"/>
  <c r="HC50" i="8"/>
  <c r="HB50" i="8"/>
  <c r="HA50" i="8"/>
  <c r="GZ50" i="8"/>
  <c r="GY50" i="8"/>
  <c r="GX50" i="8"/>
  <c r="GW50" i="8"/>
  <c r="GV50" i="8"/>
  <c r="GU50" i="8"/>
  <c r="GT50" i="8"/>
  <c r="GS50" i="8"/>
  <c r="GR50" i="8"/>
  <c r="GQ50" i="8"/>
  <c r="GP50" i="8"/>
  <c r="GO50" i="8"/>
  <c r="GN50" i="8"/>
  <c r="GM50" i="8"/>
  <c r="HF49" i="8"/>
  <c r="HE49" i="8"/>
  <c r="HD49" i="8"/>
  <c r="HC49" i="8"/>
  <c r="HB49" i="8"/>
  <c r="HA49" i="8"/>
  <c r="GZ49" i="8"/>
  <c r="GY49" i="8"/>
  <c r="GX49" i="8"/>
  <c r="GW49" i="8"/>
  <c r="GV49" i="8"/>
  <c r="GU49" i="8"/>
  <c r="GT49" i="8"/>
  <c r="GS49" i="8"/>
  <c r="GR49" i="8"/>
  <c r="GQ49" i="8"/>
  <c r="GP49" i="8"/>
  <c r="GO49" i="8"/>
  <c r="GN49" i="8"/>
  <c r="GM49" i="8"/>
  <c r="HF48" i="8"/>
  <c r="HE48" i="8"/>
  <c r="HD48" i="8"/>
  <c r="HC48" i="8"/>
  <c r="HB48" i="8"/>
  <c r="HA48" i="8"/>
  <c r="GZ48" i="8"/>
  <c r="GY48" i="8"/>
  <c r="GX48" i="8"/>
  <c r="GW48" i="8"/>
  <c r="GV48" i="8"/>
  <c r="GU48" i="8"/>
  <c r="GT48" i="8"/>
  <c r="GS48" i="8"/>
  <c r="GR48" i="8"/>
  <c r="GQ48" i="8"/>
  <c r="GP48" i="8"/>
  <c r="GO48" i="8"/>
  <c r="GN48" i="8"/>
  <c r="GM48" i="8"/>
  <c r="HF47" i="8"/>
  <c r="HE47" i="8"/>
  <c r="HD47" i="8"/>
  <c r="HC47" i="8"/>
  <c r="HB47" i="8"/>
  <c r="HA47" i="8"/>
  <c r="GZ47" i="8"/>
  <c r="GY47" i="8"/>
  <c r="GX47" i="8"/>
  <c r="GW47" i="8"/>
  <c r="GV47" i="8"/>
  <c r="GU47" i="8"/>
  <c r="GT47" i="8"/>
  <c r="GS47" i="8"/>
  <c r="GR47" i="8"/>
  <c r="GQ47" i="8"/>
  <c r="GP47" i="8"/>
  <c r="GO47" i="8"/>
  <c r="GN47" i="8"/>
  <c r="GM47" i="8"/>
  <c r="HF46" i="8"/>
  <c r="HE46" i="8"/>
  <c r="HD46" i="8"/>
  <c r="HC46" i="8"/>
  <c r="HB46" i="8"/>
  <c r="HA46" i="8"/>
  <c r="GZ46" i="8"/>
  <c r="GY46" i="8"/>
  <c r="GX46" i="8"/>
  <c r="GW46" i="8"/>
  <c r="GV46" i="8"/>
  <c r="GU46" i="8"/>
  <c r="GT46" i="8"/>
  <c r="GS46" i="8"/>
  <c r="GR46" i="8"/>
  <c r="GQ46" i="8"/>
  <c r="GP46" i="8"/>
  <c r="GO46" i="8"/>
  <c r="GN46" i="8"/>
  <c r="GM46" i="8"/>
  <c r="HF45" i="8"/>
  <c r="HE45" i="8"/>
  <c r="HD45" i="8"/>
  <c r="HC45" i="8"/>
  <c r="HB45" i="8"/>
  <c r="HA45" i="8"/>
  <c r="GZ45" i="8"/>
  <c r="GY45" i="8"/>
  <c r="GX45" i="8"/>
  <c r="GW45" i="8"/>
  <c r="GV45" i="8"/>
  <c r="GU45" i="8"/>
  <c r="GT45" i="8"/>
  <c r="GS45" i="8"/>
  <c r="GR45" i="8"/>
  <c r="GQ45" i="8"/>
  <c r="GP45" i="8"/>
  <c r="GO45" i="8"/>
  <c r="GN45" i="8"/>
  <c r="GM45" i="8"/>
  <c r="HF44" i="8"/>
  <c r="HE44" i="8"/>
  <c r="HD44" i="8"/>
  <c r="HC44" i="8"/>
  <c r="HB44" i="8"/>
  <c r="HA44" i="8"/>
  <c r="GZ44" i="8"/>
  <c r="GY44" i="8"/>
  <c r="GX44" i="8"/>
  <c r="GW44" i="8"/>
  <c r="GV44" i="8"/>
  <c r="GU44" i="8"/>
  <c r="GT44" i="8"/>
  <c r="GS44" i="8"/>
  <c r="GR44" i="8"/>
  <c r="GQ44" i="8"/>
  <c r="GP44" i="8"/>
  <c r="GO44" i="8"/>
  <c r="GN44" i="8"/>
  <c r="GM44" i="8"/>
  <c r="HF43" i="8"/>
  <c r="HE43" i="8"/>
  <c r="HD43" i="8"/>
  <c r="HC43" i="8"/>
  <c r="HB43" i="8"/>
  <c r="HA43" i="8"/>
  <c r="GZ43" i="8"/>
  <c r="GY43" i="8"/>
  <c r="GX43" i="8"/>
  <c r="GW43" i="8"/>
  <c r="GV43" i="8"/>
  <c r="GU43" i="8"/>
  <c r="GT43" i="8"/>
  <c r="GS43" i="8"/>
  <c r="GR43" i="8"/>
  <c r="GQ43" i="8"/>
  <c r="GP43" i="8"/>
  <c r="GO43" i="8"/>
  <c r="GN43" i="8"/>
  <c r="GM43" i="8"/>
  <c r="HF42" i="8"/>
  <c r="HE42" i="8"/>
  <c r="HD42" i="8"/>
  <c r="HC42" i="8"/>
  <c r="HB42" i="8"/>
  <c r="HA42" i="8"/>
  <c r="GZ42" i="8"/>
  <c r="GY42" i="8"/>
  <c r="GX42" i="8"/>
  <c r="GW42" i="8"/>
  <c r="GV42" i="8"/>
  <c r="GU42" i="8"/>
  <c r="GT42" i="8"/>
  <c r="GS42" i="8"/>
  <c r="GR42" i="8"/>
  <c r="GQ42" i="8"/>
  <c r="GP42" i="8"/>
  <c r="GO42" i="8"/>
  <c r="GN42" i="8"/>
  <c r="GM42" i="8"/>
  <c r="HF41" i="8"/>
  <c r="HE41" i="8"/>
  <c r="HD41" i="8"/>
  <c r="HC41" i="8"/>
  <c r="HB41" i="8"/>
  <c r="HA41" i="8"/>
  <c r="GZ41" i="8"/>
  <c r="GY41" i="8"/>
  <c r="GX41" i="8"/>
  <c r="GW41" i="8"/>
  <c r="GV41" i="8"/>
  <c r="GU41" i="8"/>
  <c r="GT41" i="8"/>
  <c r="GS41" i="8"/>
  <c r="GR41" i="8"/>
  <c r="GQ41" i="8"/>
  <c r="GP41" i="8"/>
  <c r="GO41" i="8"/>
  <c r="GN41" i="8"/>
  <c r="GM41" i="8"/>
  <c r="HF40" i="8"/>
  <c r="HE40" i="8"/>
  <c r="HD40" i="8"/>
  <c r="HC40" i="8"/>
  <c r="HB40" i="8"/>
  <c r="HA40" i="8"/>
  <c r="GZ40" i="8"/>
  <c r="GY40" i="8"/>
  <c r="GX40" i="8"/>
  <c r="GW40" i="8"/>
  <c r="GV40" i="8"/>
  <c r="GU40" i="8"/>
  <c r="GT40" i="8"/>
  <c r="GS40" i="8"/>
  <c r="GR40" i="8"/>
  <c r="GQ40" i="8"/>
  <c r="GP40" i="8"/>
  <c r="GO40" i="8"/>
  <c r="GN40" i="8"/>
  <c r="GM40" i="8"/>
  <c r="HF39" i="8"/>
  <c r="HE39" i="8"/>
  <c r="HD39" i="8"/>
  <c r="HC39" i="8"/>
  <c r="HB39" i="8"/>
  <c r="HA39" i="8"/>
  <c r="GZ39" i="8"/>
  <c r="GY39" i="8"/>
  <c r="GX39" i="8"/>
  <c r="GW39" i="8"/>
  <c r="GV39" i="8"/>
  <c r="GU39" i="8"/>
  <c r="GT39" i="8"/>
  <c r="GS39" i="8"/>
  <c r="GR39" i="8"/>
  <c r="GQ39" i="8"/>
  <c r="GP39" i="8"/>
  <c r="GO39" i="8"/>
  <c r="GN39" i="8"/>
  <c r="GM39" i="8"/>
  <c r="HF38" i="8"/>
  <c r="HE38" i="8"/>
  <c r="HD38" i="8"/>
  <c r="HC38" i="8"/>
  <c r="HB38" i="8"/>
  <c r="HA38" i="8"/>
  <c r="GZ38" i="8"/>
  <c r="GY38" i="8"/>
  <c r="GX38" i="8"/>
  <c r="GW38" i="8"/>
  <c r="GV38" i="8"/>
  <c r="GU38" i="8"/>
  <c r="GT38" i="8"/>
  <c r="GS38" i="8"/>
  <c r="GR38" i="8"/>
  <c r="GQ38" i="8"/>
  <c r="GP38" i="8"/>
  <c r="GO38" i="8"/>
  <c r="GN38" i="8"/>
  <c r="GM38" i="8"/>
  <c r="HF37" i="8"/>
  <c r="HE37" i="8"/>
  <c r="HD37" i="8"/>
  <c r="HC37" i="8"/>
  <c r="HB37" i="8"/>
  <c r="HA37" i="8"/>
  <c r="GZ37" i="8"/>
  <c r="GY37" i="8"/>
  <c r="GX37" i="8"/>
  <c r="GW37" i="8"/>
  <c r="GV37" i="8"/>
  <c r="GU37" i="8"/>
  <c r="GT37" i="8"/>
  <c r="GS37" i="8"/>
  <c r="GR37" i="8"/>
  <c r="GQ37" i="8"/>
  <c r="GP37" i="8"/>
  <c r="GO37" i="8"/>
  <c r="GN37" i="8"/>
  <c r="GM37" i="8"/>
  <c r="HF36" i="8"/>
  <c r="HE36" i="8"/>
  <c r="HD36" i="8"/>
  <c r="HC36" i="8"/>
  <c r="HB36" i="8"/>
  <c r="HA36" i="8"/>
  <c r="GZ36" i="8"/>
  <c r="GY36" i="8"/>
  <c r="GX36" i="8"/>
  <c r="GW36" i="8"/>
  <c r="GV36" i="8"/>
  <c r="GU36" i="8"/>
  <c r="GT36" i="8"/>
  <c r="GS36" i="8"/>
  <c r="GR36" i="8"/>
  <c r="GQ36" i="8"/>
  <c r="GP36" i="8"/>
  <c r="GO36" i="8"/>
  <c r="GN36" i="8"/>
  <c r="GM36" i="8"/>
  <c r="HF35" i="8"/>
  <c r="HE35" i="8"/>
  <c r="HD35" i="8"/>
  <c r="HC35" i="8"/>
  <c r="HB35" i="8"/>
  <c r="HA35" i="8"/>
  <c r="GZ35" i="8"/>
  <c r="GY35" i="8"/>
  <c r="GX35" i="8"/>
  <c r="GW35" i="8"/>
  <c r="GV35" i="8"/>
  <c r="GU35" i="8"/>
  <c r="GT35" i="8"/>
  <c r="GS35" i="8"/>
  <c r="GR35" i="8"/>
  <c r="GQ35" i="8"/>
  <c r="GP35" i="8"/>
  <c r="GO35" i="8"/>
  <c r="GN35" i="8"/>
  <c r="GM35" i="8"/>
  <c r="HF34" i="8"/>
  <c r="HE34" i="8"/>
  <c r="HD34" i="8"/>
  <c r="HC34" i="8"/>
  <c r="HB34" i="8"/>
  <c r="HA34" i="8"/>
  <c r="GZ34" i="8"/>
  <c r="GY34" i="8"/>
  <c r="GX34" i="8"/>
  <c r="GW34" i="8"/>
  <c r="GV34" i="8"/>
  <c r="GU34" i="8"/>
  <c r="GT34" i="8"/>
  <c r="GS34" i="8"/>
  <c r="GR34" i="8"/>
  <c r="GQ34" i="8"/>
  <c r="GP34" i="8"/>
  <c r="GO34" i="8"/>
  <c r="GN34" i="8"/>
  <c r="GM34" i="8"/>
  <c r="HF33" i="8"/>
  <c r="HE33" i="8"/>
  <c r="HD33" i="8"/>
  <c r="HC33" i="8"/>
  <c r="HB33" i="8"/>
  <c r="HA33" i="8"/>
  <c r="GZ33" i="8"/>
  <c r="GY33" i="8"/>
  <c r="GX33" i="8"/>
  <c r="GW33" i="8"/>
  <c r="GV33" i="8"/>
  <c r="GU33" i="8"/>
  <c r="GT33" i="8"/>
  <c r="GS33" i="8"/>
  <c r="GR33" i="8"/>
  <c r="GQ33" i="8"/>
  <c r="GP33" i="8"/>
  <c r="GO33" i="8"/>
  <c r="GN33" i="8"/>
  <c r="GM33" i="8"/>
  <c r="HF32" i="8"/>
  <c r="HE32" i="8"/>
  <c r="HD32" i="8"/>
  <c r="HC32" i="8"/>
  <c r="HB32" i="8"/>
  <c r="HA32" i="8"/>
  <c r="GZ32" i="8"/>
  <c r="GY32" i="8"/>
  <c r="GX32" i="8"/>
  <c r="GW32" i="8"/>
  <c r="GV32" i="8"/>
  <c r="GU32" i="8"/>
  <c r="GT32" i="8"/>
  <c r="GS32" i="8"/>
  <c r="GR32" i="8"/>
  <c r="GQ32" i="8"/>
  <c r="GP32" i="8"/>
  <c r="GO32" i="8"/>
  <c r="GN32" i="8"/>
  <c r="GM32" i="8"/>
  <c r="HF31" i="8"/>
  <c r="HE31" i="8"/>
  <c r="HD31" i="8"/>
  <c r="HC31" i="8"/>
  <c r="HB31" i="8"/>
  <c r="HA31" i="8"/>
  <c r="GZ31" i="8"/>
  <c r="GY31" i="8"/>
  <c r="GX31" i="8"/>
  <c r="GW31" i="8"/>
  <c r="GV31" i="8"/>
  <c r="GU31" i="8"/>
  <c r="GT31" i="8"/>
  <c r="GS31" i="8"/>
  <c r="GR31" i="8"/>
  <c r="GQ31" i="8"/>
  <c r="GP31" i="8"/>
  <c r="GO31" i="8"/>
  <c r="GN31" i="8"/>
  <c r="GM31" i="8"/>
  <c r="HF30" i="8"/>
  <c r="HE30" i="8"/>
  <c r="HD30" i="8"/>
  <c r="HC30" i="8"/>
  <c r="HB30" i="8"/>
  <c r="HA30" i="8"/>
  <c r="GZ30" i="8"/>
  <c r="GY30" i="8"/>
  <c r="GX30" i="8"/>
  <c r="GW30" i="8"/>
  <c r="GV30" i="8"/>
  <c r="GU30" i="8"/>
  <c r="GT30" i="8"/>
  <c r="GS30" i="8"/>
  <c r="GR30" i="8"/>
  <c r="GQ30" i="8"/>
  <c r="GP30" i="8"/>
  <c r="GO30" i="8"/>
  <c r="GN30" i="8"/>
  <c r="GM30" i="8"/>
  <c r="HF29" i="8"/>
  <c r="HE29" i="8"/>
  <c r="HD29" i="8"/>
  <c r="HC29" i="8"/>
  <c r="HB29" i="8"/>
  <c r="HA29" i="8"/>
  <c r="GZ29" i="8"/>
  <c r="GY29" i="8"/>
  <c r="GX29" i="8"/>
  <c r="GW29" i="8"/>
  <c r="GV29" i="8"/>
  <c r="GU29" i="8"/>
  <c r="GT29" i="8"/>
  <c r="GS29" i="8"/>
  <c r="GR29" i="8"/>
  <c r="GQ29" i="8"/>
  <c r="GP29" i="8"/>
  <c r="GO29" i="8"/>
  <c r="GN29" i="8"/>
  <c r="GM29" i="8"/>
  <c r="HF28" i="8"/>
  <c r="HE28" i="8"/>
  <c r="HD28" i="8"/>
  <c r="HC28" i="8"/>
  <c r="HB28" i="8"/>
  <c r="HA28" i="8"/>
  <c r="GZ28" i="8"/>
  <c r="GY28" i="8"/>
  <c r="GX28" i="8"/>
  <c r="GW28" i="8"/>
  <c r="GV28" i="8"/>
  <c r="GU28" i="8"/>
  <c r="GT28" i="8"/>
  <c r="GS28" i="8"/>
  <c r="GR28" i="8"/>
  <c r="GQ28" i="8"/>
  <c r="GP28" i="8"/>
  <c r="GO28" i="8"/>
  <c r="GN28" i="8"/>
  <c r="GM28" i="8"/>
  <c r="HF27" i="8"/>
  <c r="HE27" i="8"/>
  <c r="HD27" i="8"/>
  <c r="HC27" i="8"/>
  <c r="HB27" i="8"/>
  <c r="HA27" i="8"/>
  <c r="GZ27" i="8"/>
  <c r="GY27" i="8"/>
  <c r="GX27" i="8"/>
  <c r="GW27" i="8"/>
  <c r="GV27" i="8"/>
  <c r="GU27" i="8"/>
  <c r="GT27" i="8"/>
  <c r="GS27" i="8"/>
  <c r="GR27" i="8"/>
  <c r="GQ27" i="8"/>
  <c r="GP27" i="8"/>
  <c r="GO27" i="8"/>
  <c r="GN27" i="8"/>
  <c r="GM27" i="8"/>
  <c r="HF26" i="8"/>
  <c r="HE26" i="8"/>
  <c r="HD26" i="8"/>
  <c r="HC26" i="8"/>
  <c r="HB26" i="8"/>
  <c r="HA26" i="8"/>
  <c r="GZ26" i="8"/>
  <c r="GY26" i="8"/>
  <c r="GX26" i="8"/>
  <c r="GW26" i="8"/>
  <c r="GV26" i="8"/>
  <c r="GU26" i="8"/>
  <c r="GT26" i="8"/>
  <c r="GS26" i="8"/>
  <c r="GR26" i="8"/>
  <c r="GQ26" i="8"/>
  <c r="GP26" i="8"/>
  <c r="GO26" i="8"/>
  <c r="GN26" i="8"/>
  <c r="GM26" i="8"/>
  <c r="HF25" i="8"/>
  <c r="HE25" i="8"/>
  <c r="HD25" i="8"/>
  <c r="HC25" i="8"/>
  <c r="HB25" i="8"/>
  <c r="HA25" i="8"/>
  <c r="GZ25" i="8"/>
  <c r="GY25" i="8"/>
  <c r="GX25" i="8"/>
  <c r="GW25" i="8"/>
  <c r="GV25" i="8"/>
  <c r="GU25" i="8"/>
  <c r="GT25" i="8"/>
  <c r="GS25" i="8"/>
  <c r="GR25" i="8"/>
  <c r="GQ25" i="8"/>
  <c r="GP25" i="8"/>
  <c r="GO25" i="8"/>
  <c r="GN25" i="8"/>
  <c r="GM25" i="8"/>
  <c r="HF24" i="8"/>
  <c r="HE24" i="8"/>
  <c r="HD24" i="8"/>
  <c r="HC24" i="8"/>
  <c r="HB24" i="8"/>
  <c r="HA24" i="8"/>
  <c r="GZ24" i="8"/>
  <c r="GY24" i="8"/>
  <c r="GX24" i="8"/>
  <c r="GW24" i="8"/>
  <c r="GV24" i="8"/>
  <c r="GU24" i="8"/>
  <c r="GT24" i="8"/>
  <c r="GS24" i="8"/>
  <c r="GR24" i="8"/>
  <c r="H19" i="8"/>
  <c r="M19" i="8" s="1"/>
  <c r="R19" i="8" s="1"/>
  <c r="W19" i="8" s="1"/>
  <c r="AB19" i="8" s="1"/>
  <c r="AG19" i="8" s="1"/>
  <c r="AL19" i="8" s="1"/>
  <c r="AQ19" i="8" s="1"/>
  <c r="AV19" i="8" s="1"/>
  <c r="BA19" i="8" s="1"/>
  <c r="BF19" i="8" s="1"/>
  <c r="BK19" i="8" s="1"/>
  <c r="BP19" i="8" s="1"/>
  <c r="BU19" i="8" s="1"/>
  <c r="BZ19" i="8" s="1"/>
  <c r="CE19" i="8" s="1"/>
  <c r="CJ19" i="8" s="1"/>
  <c r="CO19" i="8" s="1"/>
  <c r="CT19" i="8" s="1"/>
  <c r="CY19" i="8" s="1"/>
  <c r="DD19" i="8" s="1"/>
  <c r="DI19" i="8" s="1"/>
  <c r="DN19" i="8" s="1"/>
  <c r="DS19" i="8" s="1"/>
  <c r="DX19" i="8" s="1"/>
  <c r="EC19" i="8" s="1"/>
  <c r="EH19" i="8" s="1"/>
  <c r="EM19" i="8" s="1"/>
  <c r="ER19" i="8" s="1"/>
  <c r="EW19" i="8" s="1"/>
  <c r="FB19" i="8" s="1"/>
  <c r="FG19" i="8" s="1"/>
  <c r="FL19" i="8" s="1"/>
  <c r="FQ19" i="8" s="1"/>
  <c r="FV19" i="8" s="1"/>
  <c r="GA19" i="8" s="1"/>
  <c r="GF19" i="8" s="1"/>
  <c r="C18" i="8"/>
  <c r="H18" i="8" s="1"/>
  <c r="M18" i="8" s="1"/>
  <c r="R18" i="8" s="1"/>
  <c r="W18" i="8" s="1"/>
  <c r="AB18" i="8" s="1"/>
  <c r="AG18" i="8" s="1"/>
  <c r="AL18" i="8" s="1"/>
  <c r="AQ18" i="8" s="1"/>
  <c r="AV18" i="8" s="1"/>
  <c r="BA18" i="8" s="1"/>
  <c r="BF18" i="8" s="1"/>
  <c r="BK18" i="8" s="1"/>
  <c r="BP18" i="8" s="1"/>
  <c r="BU18" i="8" s="1"/>
  <c r="BZ18" i="8" s="1"/>
  <c r="CE18" i="8" s="1"/>
  <c r="CJ18" i="8" s="1"/>
  <c r="CO18" i="8" s="1"/>
  <c r="CT18" i="8" s="1"/>
  <c r="CY18" i="8" s="1"/>
  <c r="DD18" i="8" s="1"/>
  <c r="DI18" i="8" s="1"/>
  <c r="DN18" i="8" s="1"/>
  <c r="DS18" i="8" s="1"/>
  <c r="DX18" i="8" s="1"/>
  <c r="EC18" i="8" s="1"/>
  <c r="EH18" i="8" s="1"/>
  <c r="EM18" i="8" s="1"/>
  <c r="ER18" i="8" s="1"/>
  <c r="EW18" i="8" s="1"/>
  <c r="FB18" i="8" s="1"/>
  <c r="FG18" i="8" s="1"/>
  <c r="FL18" i="8" s="1"/>
  <c r="FQ18" i="8" s="1"/>
  <c r="FV18" i="8" s="1"/>
  <c r="GA18" i="8" s="1"/>
  <c r="GF18" i="8" s="1"/>
  <c r="C17" i="8"/>
  <c r="H17" i="8" s="1"/>
  <c r="M17" i="8" s="1"/>
  <c r="R17" i="8" s="1"/>
  <c r="W17" i="8" s="1"/>
  <c r="AB17" i="8" s="1"/>
  <c r="AG17" i="8" s="1"/>
  <c r="AL17" i="8" s="1"/>
  <c r="AQ17" i="8" s="1"/>
  <c r="AV17" i="8" s="1"/>
  <c r="BA17" i="8" s="1"/>
  <c r="BF17" i="8" s="1"/>
  <c r="BK17" i="8" s="1"/>
  <c r="BP17" i="8" s="1"/>
  <c r="BU17" i="8" s="1"/>
  <c r="BZ17" i="8" s="1"/>
  <c r="CE17" i="8" s="1"/>
  <c r="CJ17" i="8" s="1"/>
  <c r="CO17" i="8" s="1"/>
  <c r="CT17" i="8" s="1"/>
  <c r="CY17" i="8" s="1"/>
  <c r="DD17" i="8" s="1"/>
  <c r="DI17" i="8" s="1"/>
  <c r="DN17" i="8" s="1"/>
  <c r="DS17" i="8" s="1"/>
  <c r="DX17" i="8" s="1"/>
  <c r="EC17" i="8" s="1"/>
  <c r="EH17" i="8" s="1"/>
  <c r="EM17" i="8" s="1"/>
  <c r="ER17" i="8" s="1"/>
  <c r="EW17" i="8" s="1"/>
  <c r="FB17" i="8" s="1"/>
  <c r="FG17" i="8" s="1"/>
  <c r="FL17" i="8" s="1"/>
  <c r="FQ17" i="8" s="1"/>
  <c r="FV17" i="8" s="1"/>
  <c r="GA17" i="8" s="1"/>
  <c r="GF17" i="8" s="1"/>
  <c r="C16" i="8"/>
  <c r="H16" i="8" s="1"/>
  <c r="M16" i="8" s="1"/>
  <c r="R16" i="8" s="1"/>
  <c r="W16" i="8" s="1"/>
  <c r="AB16" i="8" s="1"/>
  <c r="AG16" i="8" s="1"/>
  <c r="AL16" i="8" s="1"/>
  <c r="AQ16" i="8" s="1"/>
  <c r="AV16" i="8" s="1"/>
  <c r="BA16" i="8" s="1"/>
  <c r="BF16" i="8" s="1"/>
  <c r="BK16" i="8" s="1"/>
  <c r="BP16" i="8" s="1"/>
  <c r="BU16" i="8" s="1"/>
  <c r="BZ16" i="8" s="1"/>
  <c r="CE16" i="8" s="1"/>
  <c r="CJ16" i="8" s="1"/>
  <c r="CO16" i="8" s="1"/>
  <c r="CT16" i="8" s="1"/>
  <c r="CY16" i="8" s="1"/>
  <c r="DD16" i="8" s="1"/>
  <c r="DI16" i="8" s="1"/>
  <c r="DN16" i="8" s="1"/>
  <c r="DS16" i="8" s="1"/>
  <c r="DX16" i="8" s="1"/>
  <c r="EC16" i="8" s="1"/>
  <c r="EH16" i="8" s="1"/>
  <c r="EM16" i="8" s="1"/>
  <c r="ER16" i="8" s="1"/>
  <c r="EW16" i="8" s="1"/>
  <c r="FB16" i="8" s="1"/>
  <c r="FG16" i="8" s="1"/>
  <c r="FL16" i="8" s="1"/>
  <c r="FQ16" i="8" s="1"/>
  <c r="FV16" i="8" s="1"/>
  <c r="GA16" i="8" s="1"/>
  <c r="GF16" i="8" s="1"/>
  <c r="C15" i="8"/>
  <c r="H15" i="8" s="1"/>
  <c r="M15" i="8" s="1"/>
  <c r="R15" i="8" s="1"/>
  <c r="W15" i="8" s="1"/>
  <c r="AB15" i="8" s="1"/>
  <c r="AG15" i="8" s="1"/>
  <c r="AL15" i="8" s="1"/>
  <c r="AQ15" i="8" s="1"/>
  <c r="AV15" i="8" s="1"/>
  <c r="BA15" i="8" s="1"/>
  <c r="BF15" i="8" s="1"/>
  <c r="BK15" i="8" s="1"/>
  <c r="BP15" i="8" s="1"/>
  <c r="BU15" i="8" s="1"/>
  <c r="BZ15" i="8" s="1"/>
  <c r="CE15" i="8" s="1"/>
  <c r="CJ15" i="8" s="1"/>
  <c r="CO15" i="8" s="1"/>
  <c r="CT15" i="8" s="1"/>
  <c r="CY15" i="8" s="1"/>
  <c r="DD15" i="8" s="1"/>
  <c r="DI15" i="8" s="1"/>
  <c r="DN15" i="8" s="1"/>
  <c r="DS15" i="8" s="1"/>
  <c r="DX15" i="8" s="1"/>
  <c r="EC15" i="8" s="1"/>
  <c r="EH15" i="8" s="1"/>
  <c r="EM15" i="8" s="1"/>
  <c r="ER15" i="8" s="1"/>
  <c r="EW15" i="8" s="1"/>
  <c r="FB15" i="8" s="1"/>
  <c r="FG15" i="8" s="1"/>
  <c r="FL15" i="8" s="1"/>
  <c r="FQ15" i="8" s="1"/>
  <c r="FV15" i="8" s="1"/>
  <c r="GA15" i="8" s="1"/>
  <c r="GF15" i="8" s="1"/>
  <c r="C14" i="8"/>
  <c r="H14" i="8" s="1"/>
  <c r="M14" i="8" s="1"/>
  <c r="R14" i="8" s="1"/>
  <c r="W14" i="8" s="1"/>
  <c r="AB14" i="8" s="1"/>
  <c r="AG14" i="8" s="1"/>
  <c r="AL14" i="8" s="1"/>
  <c r="AQ14" i="8" s="1"/>
  <c r="AV14" i="8" s="1"/>
  <c r="BA14" i="8" s="1"/>
  <c r="BF14" i="8" s="1"/>
  <c r="BK14" i="8" s="1"/>
  <c r="BP14" i="8" s="1"/>
  <c r="BU14" i="8" s="1"/>
  <c r="BZ14" i="8" s="1"/>
  <c r="CE14" i="8" s="1"/>
  <c r="CJ14" i="8" s="1"/>
  <c r="CO14" i="8" s="1"/>
  <c r="CT14" i="8" s="1"/>
  <c r="CY14" i="8" s="1"/>
  <c r="DD14" i="8" s="1"/>
  <c r="DI14" i="8" s="1"/>
  <c r="DN14" i="8" s="1"/>
  <c r="DS14" i="8" s="1"/>
  <c r="DX14" i="8" s="1"/>
  <c r="EC14" i="8" s="1"/>
  <c r="EH14" i="8" s="1"/>
  <c r="EM14" i="8" s="1"/>
  <c r="ER14" i="8" s="1"/>
  <c r="EW14" i="8" s="1"/>
  <c r="FB14" i="8" s="1"/>
  <c r="FG14" i="8" s="1"/>
  <c r="FL14" i="8" s="1"/>
  <c r="FQ14" i="8" s="1"/>
  <c r="FV14" i="8" s="1"/>
  <c r="GA14" i="8" s="1"/>
  <c r="GF14" i="8" s="1"/>
  <c r="C13" i="8"/>
  <c r="H13" i="8" s="1"/>
  <c r="M13" i="8" s="1"/>
  <c r="R13" i="8" s="1"/>
  <c r="W13" i="8" s="1"/>
  <c r="AB13" i="8" s="1"/>
  <c r="AG13" i="8" s="1"/>
  <c r="AL13" i="8" s="1"/>
  <c r="AQ13" i="8" s="1"/>
  <c r="AV13" i="8" s="1"/>
  <c r="BA13" i="8" s="1"/>
  <c r="BF13" i="8" s="1"/>
  <c r="BK13" i="8" s="1"/>
  <c r="BP13" i="8" s="1"/>
  <c r="BU13" i="8" s="1"/>
  <c r="BZ13" i="8" s="1"/>
  <c r="CE13" i="8" s="1"/>
  <c r="CJ13" i="8" s="1"/>
  <c r="CO13" i="8" s="1"/>
  <c r="CT13" i="8" s="1"/>
  <c r="CY13" i="8" s="1"/>
  <c r="DD13" i="8" s="1"/>
  <c r="DI13" i="8" s="1"/>
  <c r="DN13" i="8" s="1"/>
  <c r="DS13" i="8" s="1"/>
  <c r="DX13" i="8" s="1"/>
  <c r="EC13" i="8" s="1"/>
  <c r="EH13" i="8" s="1"/>
  <c r="EM13" i="8" s="1"/>
  <c r="ER13" i="8" s="1"/>
  <c r="EW13" i="8" s="1"/>
  <c r="FB13" i="8" s="1"/>
  <c r="FG13" i="8" s="1"/>
  <c r="FL13" i="8" s="1"/>
  <c r="FQ13" i="8" s="1"/>
  <c r="FV13" i="8" s="1"/>
  <c r="GA13" i="8" s="1"/>
  <c r="GF13" i="8" s="1"/>
  <c r="C12" i="8"/>
  <c r="H12" i="8" s="1"/>
  <c r="M12" i="8" s="1"/>
  <c r="R12" i="8" s="1"/>
  <c r="W12" i="8" s="1"/>
  <c r="AB12" i="8" s="1"/>
  <c r="AG12" i="8" s="1"/>
  <c r="AL12" i="8" s="1"/>
  <c r="AQ12" i="8" s="1"/>
  <c r="AV12" i="8" s="1"/>
  <c r="BA12" i="8" s="1"/>
  <c r="BF12" i="8" s="1"/>
  <c r="BK12" i="8" s="1"/>
  <c r="BP12" i="8" s="1"/>
  <c r="BU12" i="8" s="1"/>
  <c r="BZ12" i="8" s="1"/>
  <c r="CE12" i="8" s="1"/>
  <c r="CJ12" i="8" s="1"/>
  <c r="CO12" i="8" s="1"/>
  <c r="CT12" i="8" s="1"/>
  <c r="CY12" i="8" s="1"/>
  <c r="DD12" i="8" s="1"/>
  <c r="DI12" i="8" s="1"/>
  <c r="DN12" i="8" s="1"/>
  <c r="DS12" i="8" s="1"/>
  <c r="DX12" i="8" s="1"/>
  <c r="EC12" i="8" s="1"/>
  <c r="EH12" i="8" s="1"/>
  <c r="EM12" i="8" s="1"/>
  <c r="ER12" i="8" s="1"/>
  <c r="EW12" i="8" s="1"/>
  <c r="FB12" i="8" s="1"/>
  <c r="FG12" i="8" s="1"/>
  <c r="FL12" i="8" s="1"/>
  <c r="FQ12" i="8" s="1"/>
  <c r="FV12" i="8" s="1"/>
  <c r="GA12" i="8" s="1"/>
  <c r="GF12" i="8" s="1"/>
  <c r="C11" i="8"/>
  <c r="H11" i="8" s="1"/>
  <c r="M11" i="8" s="1"/>
  <c r="R11" i="8" s="1"/>
  <c r="W11" i="8" s="1"/>
  <c r="AB11" i="8" s="1"/>
  <c r="AG11" i="8" s="1"/>
  <c r="AL11" i="8" s="1"/>
  <c r="AQ11" i="8" s="1"/>
  <c r="AV11" i="8" s="1"/>
  <c r="BA11" i="8" s="1"/>
  <c r="BF11" i="8" s="1"/>
  <c r="BK11" i="8" s="1"/>
  <c r="BP11" i="8" s="1"/>
  <c r="BU11" i="8" s="1"/>
  <c r="BZ11" i="8" s="1"/>
  <c r="CE11" i="8" s="1"/>
  <c r="CJ11" i="8" s="1"/>
  <c r="CO11" i="8" s="1"/>
  <c r="CT11" i="8" s="1"/>
  <c r="CY11" i="8" s="1"/>
  <c r="DD11" i="8" s="1"/>
  <c r="DI11" i="8" s="1"/>
  <c r="DN11" i="8" s="1"/>
  <c r="DS11" i="8" s="1"/>
  <c r="DX11" i="8" s="1"/>
  <c r="EC11" i="8" s="1"/>
  <c r="EH11" i="8" s="1"/>
  <c r="EM11" i="8" s="1"/>
  <c r="ER11" i="8" s="1"/>
  <c r="EW11" i="8" s="1"/>
  <c r="FB11" i="8" s="1"/>
  <c r="FG11" i="8" s="1"/>
  <c r="FL11" i="8" s="1"/>
  <c r="FQ11" i="8" s="1"/>
  <c r="FV11" i="8" s="1"/>
  <c r="GA11" i="8" s="1"/>
  <c r="GF11" i="8" s="1"/>
  <c r="C10" i="8"/>
  <c r="H10" i="8" s="1"/>
  <c r="M10" i="8" s="1"/>
  <c r="R10" i="8" s="1"/>
  <c r="W10" i="8" s="1"/>
  <c r="AB10" i="8" s="1"/>
  <c r="AG10" i="8" s="1"/>
  <c r="AL10" i="8" s="1"/>
  <c r="AQ10" i="8" s="1"/>
  <c r="AV10" i="8" s="1"/>
  <c r="BA10" i="8" s="1"/>
  <c r="BF10" i="8" s="1"/>
  <c r="BK10" i="8" s="1"/>
  <c r="BP10" i="8" s="1"/>
  <c r="BU10" i="8" s="1"/>
  <c r="BZ10" i="8" s="1"/>
  <c r="CE10" i="8" s="1"/>
  <c r="CJ10" i="8" s="1"/>
  <c r="CO10" i="8" s="1"/>
  <c r="CT10" i="8" s="1"/>
  <c r="CY10" i="8" s="1"/>
  <c r="DD10" i="8" s="1"/>
  <c r="DI10" i="8" s="1"/>
  <c r="DN10" i="8" s="1"/>
  <c r="DS10" i="8" s="1"/>
  <c r="DX10" i="8" s="1"/>
  <c r="EC10" i="8" s="1"/>
  <c r="EH10" i="8" s="1"/>
  <c r="EM10" i="8" s="1"/>
  <c r="ER10" i="8" s="1"/>
  <c r="EW10" i="8" s="1"/>
  <c r="FB10" i="8" s="1"/>
  <c r="FG10" i="8" s="1"/>
  <c r="FL10" i="8" s="1"/>
  <c r="FQ10" i="8" s="1"/>
  <c r="FV10" i="8" s="1"/>
  <c r="GA10" i="8" s="1"/>
  <c r="GF10" i="8" s="1"/>
  <c r="C9" i="8"/>
  <c r="H9" i="8" s="1"/>
  <c r="M9" i="8" s="1"/>
  <c r="R9" i="8" s="1"/>
  <c r="W9" i="8" s="1"/>
  <c r="AB9" i="8" s="1"/>
  <c r="AG9" i="8" s="1"/>
  <c r="AL9" i="8" s="1"/>
  <c r="AQ9" i="8" s="1"/>
  <c r="AV9" i="8" s="1"/>
  <c r="BA9" i="8" s="1"/>
  <c r="BF9" i="8" s="1"/>
  <c r="BK9" i="8" s="1"/>
  <c r="BP9" i="8" s="1"/>
  <c r="BU9" i="8" s="1"/>
  <c r="BZ9" i="8" s="1"/>
  <c r="CE9" i="8" s="1"/>
  <c r="CJ9" i="8" s="1"/>
  <c r="CO9" i="8" s="1"/>
  <c r="CT9" i="8" s="1"/>
  <c r="CY9" i="8" s="1"/>
  <c r="DD9" i="8" s="1"/>
  <c r="DI9" i="8" s="1"/>
  <c r="DN9" i="8" s="1"/>
  <c r="DS9" i="8" s="1"/>
  <c r="DX9" i="8" s="1"/>
  <c r="EC9" i="8" s="1"/>
  <c r="EH9" i="8" s="1"/>
  <c r="EM9" i="8" s="1"/>
  <c r="ER9" i="8" s="1"/>
  <c r="EW9" i="8" s="1"/>
  <c r="FB9" i="8" s="1"/>
  <c r="FG9" i="8" s="1"/>
  <c r="FL9" i="8" s="1"/>
  <c r="FQ9" i="8" s="1"/>
  <c r="FV9" i="8" s="1"/>
  <c r="GA9" i="8" s="1"/>
  <c r="GF9" i="8" s="1"/>
  <c r="C8" i="8"/>
  <c r="H8" i="8" s="1"/>
  <c r="M8" i="8" s="1"/>
  <c r="R8" i="8" s="1"/>
  <c r="W8" i="8" s="1"/>
  <c r="AB8" i="8" s="1"/>
  <c r="AG8" i="8" s="1"/>
  <c r="AL8" i="8" s="1"/>
  <c r="AQ8" i="8" s="1"/>
  <c r="AV8" i="8" s="1"/>
  <c r="BA8" i="8" s="1"/>
  <c r="BF8" i="8" s="1"/>
  <c r="BK8" i="8" s="1"/>
  <c r="BP8" i="8" s="1"/>
  <c r="BU8" i="8" s="1"/>
  <c r="BZ8" i="8" s="1"/>
  <c r="CE8" i="8" s="1"/>
  <c r="CJ8" i="8" s="1"/>
  <c r="CO8" i="8" s="1"/>
  <c r="CT8" i="8" s="1"/>
  <c r="CY8" i="8" s="1"/>
  <c r="DD8" i="8" s="1"/>
  <c r="DI8" i="8" s="1"/>
  <c r="DN8" i="8" s="1"/>
  <c r="DS8" i="8" s="1"/>
  <c r="DX8" i="8" s="1"/>
  <c r="EC8" i="8" s="1"/>
  <c r="EH8" i="8" s="1"/>
  <c r="EM8" i="8" s="1"/>
  <c r="ER8" i="8" s="1"/>
  <c r="EW8" i="8" s="1"/>
  <c r="FB8" i="8" s="1"/>
  <c r="FG8" i="8" s="1"/>
  <c r="FL8" i="8" s="1"/>
  <c r="FQ8" i="8" s="1"/>
  <c r="FV8" i="8" s="1"/>
  <c r="GA8" i="8" s="1"/>
  <c r="GF8" i="8" s="1"/>
  <c r="C7" i="8"/>
  <c r="H7" i="8" s="1"/>
  <c r="M7" i="8" s="1"/>
  <c r="R7" i="8" s="1"/>
  <c r="W7" i="8" s="1"/>
  <c r="AB7" i="8" s="1"/>
  <c r="AG7" i="8" s="1"/>
  <c r="AL7" i="8" s="1"/>
  <c r="AQ7" i="8" s="1"/>
  <c r="AV7" i="8" s="1"/>
  <c r="BA7" i="8" s="1"/>
  <c r="BF7" i="8" s="1"/>
  <c r="BK7" i="8" s="1"/>
  <c r="BP7" i="8" s="1"/>
  <c r="BU7" i="8" s="1"/>
  <c r="BZ7" i="8" s="1"/>
  <c r="CE7" i="8" s="1"/>
  <c r="CJ7" i="8" s="1"/>
  <c r="CO7" i="8" s="1"/>
  <c r="CT7" i="8" s="1"/>
  <c r="CY7" i="8" s="1"/>
  <c r="DD7" i="8" s="1"/>
  <c r="DI7" i="8" s="1"/>
  <c r="DN7" i="8" s="1"/>
  <c r="DS7" i="8" s="1"/>
  <c r="DX7" i="8" s="1"/>
  <c r="EC7" i="8" s="1"/>
  <c r="EH7" i="8" s="1"/>
  <c r="EM7" i="8" s="1"/>
  <c r="ER7" i="8" s="1"/>
  <c r="EW7" i="8" s="1"/>
  <c r="FB7" i="8" s="1"/>
  <c r="FG7" i="8" s="1"/>
  <c r="FL7" i="8" s="1"/>
  <c r="FQ7" i="8" s="1"/>
  <c r="FV7" i="8" s="1"/>
  <c r="GA7" i="8" s="1"/>
  <c r="GF7" i="8" s="1"/>
  <c r="C6" i="8"/>
  <c r="H6" i="8" s="1"/>
  <c r="M6" i="8" s="1"/>
  <c r="R6" i="8" s="1"/>
  <c r="W6" i="8" s="1"/>
  <c r="AB6" i="8" s="1"/>
  <c r="AG6" i="8" s="1"/>
  <c r="AL6" i="8" s="1"/>
  <c r="AQ6" i="8" s="1"/>
  <c r="AV6" i="8" s="1"/>
  <c r="BA6" i="8" s="1"/>
  <c r="BF6" i="8" s="1"/>
  <c r="BK6" i="8" s="1"/>
  <c r="BP6" i="8" s="1"/>
  <c r="BU6" i="8" s="1"/>
  <c r="BZ6" i="8" s="1"/>
  <c r="CE6" i="8" s="1"/>
  <c r="CJ6" i="8" s="1"/>
  <c r="CO6" i="8" s="1"/>
  <c r="CT6" i="8" s="1"/>
  <c r="CY6" i="8" s="1"/>
  <c r="DD6" i="8" s="1"/>
  <c r="DI6" i="8" s="1"/>
  <c r="DN6" i="8" s="1"/>
  <c r="DS6" i="8" s="1"/>
  <c r="DX6" i="8" s="1"/>
  <c r="EC6" i="8" s="1"/>
  <c r="EH6" i="8" s="1"/>
  <c r="EM6" i="8" s="1"/>
  <c r="ER6" i="8" s="1"/>
  <c r="EW6" i="8" s="1"/>
  <c r="FB6" i="8" s="1"/>
  <c r="FG6" i="8" s="1"/>
  <c r="FL6" i="8" s="1"/>
  <c r="FQ6" i="8" s="1"/>
  <c r="FV6" i="8" s="1"/>
  <c r="GA6" i="8" s="1"/>
  <c r="GF6" i="8" s="1"/>
  <c r="C5" i="8"/>
  <c r="H5" i="8" s="1"/>
  <c r="M5" i="8" s="1"/>
  <c r="R5" i="8" s="1"/>
  <c r="W5" i="8" s="1"/>
  <c r="AB5" i="8" s="1"/>
  <c r="AG5" i="8" s="1"/>
  <c r="AL5" i="8" s="1"/>
  <c r="AQ5" i="8" s="1"/>
  <c r="AV5" i="8" s="1"/>
  <c r="BA5" i="8" s="1"/>
  <c r="BF5" i="8" s="1"/>
  <c r="BK5" i="8" s="1"/>
  <c r="BP5" i="8" s="1"/>
  <c r="BU5" i="8" s="1"/>
  <c r="BZ5" i="8" s="1"/>
  <c r="CE5" i="8" s="1"/>
  <c r="CJ5" i="8" s="1"/>
  <c r="CO5" i="8" s="1"/>
  <c r="CT5" i="8" s="1"/>
  <c r="CY5" i="8" s="1"/>
  <c r="DD5" i="8" s="1"/>
  <c r="DI5" i="8" s="1"/>
  <c r="DN5" i="8" s="1"/>
  <c r="DS5" i="8" s="1"/>
  <c r="DX5" i="8" s="1"/>
  <c r="EC5" i="8" s="1"/>
  <c r="EH5" i="8" s="1"/>
  <c r="EM5" i="8" s="1"/>
  <c r="ER5" i="8" s="1"/>
  <c r="EW5" i="8" s="1"/>
  <c r="FB5" i="8" s="1"/>
  <c r="FG5" i="8" s="1"/>
  <c r="FL5" i="8" s="1"/>
  <c r="FQ5" i="8" s="1"/>
  <c r="FV5" i="8" s="1"/>
  <c r="GA5" i="8" s="1"/>
  <c r="GF5" i="8" s="1"/>
  <c r="C4" i="8"/>
  <c r="H4" i="8" s="1"/>
  <c r="M4" i="8" s="1"/>
  <c r="R4" i="8" s="1"/>
  <c r="W4" i="8" s="1"/>
  <c r="AB4" i="8" s="1"/>
  <c r="AG4" i="8" s="1"/>
  <c r="AL4" i="8" s="1"/>
  <c r="AQ4" i="8" s="1"/>
  <c r="AV4" i="8" s="1"/>
  <c r="BA4" i="8" s="1"/>
  <c r="BF4" i="8" s="1"/>
  <c r="BK4" i="8" s="1"/>
  <c r="BP4" i="8" s="1"/>
  <c r="BU4" i="8" s="1"/>
  <c r="BZ4" i="8" s="1"/>
  <c r="CE4" i="8" s="1"/>
  <c r="CJ4" i="8" s="1"/>
  <c r="CO4" i="8" s="1"/>
  <c r="CT4" i="8" s="1"/>
  <c r="CY4" i="8" s="1"/>
  <c r="DD4" i="8" s="1"/>
  <c r="DI4" i="8" s="1"/>
  <c r="DN4" i="8" s="1"/>
  <c r="DS4" i="8" s="1"/>
  <c r="DX4" i="8" s="1"/>
  <c r="EC4" i="8" s="1"/>
  <c r="EH4" i="8" s="1"/>
  <c r="EM4" i="8" s="1"/>
  <c r="ER4" i="8" s="1"/>
  <c r="EW4" i="8" s="1"/>
  <c r="FB4" i="8" s="1"/>
  <c r="FG4" i="8" s="1"/>
  <c r="FL4" i="8" s="1"/>
  <c r="FQ4" i="8" s="1"/>
  <c r="FV4" i="8" s="1"/>
  <c r="GA4" i="8" s="1"/>
  <c r="GF4" i="8" s="1"/>
  <c r="GM44" i="7"/>
  <c r="GM43" i="7"/>
  <c r="GM42" i="7"/>
  <c r="GM41" i="7"/>
  <c r="GM40" i="7"/>
  <c r="GM39" i="7"/>
  <c r="GM38" i="7"/>
  <c r="GM37" i="7"/>
  <c r="GM36" i="7"/>
  <c r="GM35" i="7"/>
  <c r="GM34" i="7"/>
  <c r="GM33" i="7"/>
  <c r="GM32" i="7"/>
  <c r="GM31" i="7"/>
  <c r="GM30" i="7"/>
  <c r="GM29" i="7"/>
  <c r="GM28" i="7"/>
  <c r="GM27" i="7"/>
  <c r="GM26" i="7"/>
  <c r="GM25" i="7"/>
  <c r="HA24" i="7"/>
  <c r="GZ24" i="7"/>
  <c r="GY24" i="7"/>
  <c r="GX24" i="7"/>
  <c r="GW24" i="7"/>
  <c r="GV24" i="7"/>
  <c r="GU24" i="7"/>
  <c r="GT24" i="7"/>
  <c r="GS24" i="7"/>
  <c r="GR24" i="7"/>
  <c r="GI14" i="7"/>
  <c r="GH14" i="7"/>
  <c r="GG14" i="7"/>
  <c r="GD14" i="7"/>
  <c r="GC14" i="7"/>
  <c r="GB14" i="7"/>
  <c r="FY14" i="7"/>
  <c r="FX14" i="7"/>
  <c r="FW14" i="7"/>
  <c r="FT14" i="7"/>
  <c r="FS14" i="7"/>
  <c r="FR14" i="7"/>
  <c r="FO14" i="7"/>
  <c r="FN14" i="7"/>
  <c r="FM14" i="7"/>
  <c r="FJ14" i="7"/>
  <c r="FI14" i="7"/>
  <c r="FH14" i="7"/>
  <c r="FE14" i="7"/>
  <c r="FD14" i="7"/>
  <c r="FC14" i="7"/>
  <c r="EZ14" i="7"/>
  <c r="EY14" i="7"/>
  <c r="EX14" i="7"/>
  <c r="EU14" i="7"/>
  <c r="ET14" i="7"/>
  <c r="ES14" i="7"/>
  <c r="EP14" i="7"/>
  <c r="EO14" i="7"/>
  <c r="EN14" i="7"/>
  <c r="EK14" i="7"/>
  <c r="EJ14" i="7"/>
  <c r="EI14" i="7"/>
  <c r="EF14" i="7"/>
  <c r="EE14" i="7"/>
  <c r="ED14" i="7"/>
  <c r="EA14" i="7"/>
  <c r="DZ14" i="7"/>
  <c r="DY14" i="7"/>
  <c r="DV14" i="7"/>
  <c r="DU14" i="7"/>
  <c r="DT14" i="7"/>
  <c r="DQ14" i="7"/>
  <c r="DP14" i="7"/>
  <c r="DO14" i="7"/>
  <c r="DL14" i="7"/>
  <c r="DK14" i="7"/>
  <c r="DJ14" i="7"/>
  <c r="DG14" i="7"/>
  <c r="DF14" i="7"/>
  <c r="DE14" i="7"/>
  <c r="DB14" i="7"/>
  <c r="DA14" i="7"/>
  <c r="CZ14" i="7"/>
  <c r="CW14" i="7"/>
  <c r="GP44" i="7" s="1"/>
  <c r="CV14" i="7"/>
  <c r="GO44" i="7" s="1"/>
  <c r="CU14" i="7"/>
  <c r="GN44" i="7" s="1"/>
  <c r="CR14" i="7"/>
  <c r="GP43" i="7" s="1"/>
  <c r="CQ14" i="7"/>
  <c r="GO43" i="7" s="1"/>
  <c r="CP14" i="7"/>
  <c r="GN43" i="7" s="1"/>
  <c r="CM14" i="7"/>
  <c r="GP42" i="7" s="1"/>
  <c r="CL14" i="7"/>
  <c r="GO42" i="7" s="1"/>
  <c r="CK14" i="7"/>
  <c r="GN42" i="7" s="1"/>
  <c r="CH14" i="7"/>
  <c r="GP41" i="7" s="1"/>
  <c r="CG14" i="7"/>
  <c r="GO41" i="7" s="1"/>
  <c r="CF14" i="7"/>
  <c r="GN41" i="7" s="1"/>
  <c r="CC14" i="7"/>
  <c r="GP40" i="7" s="1"/>
  <c r="CB14" i="7"/>
  <c r="GO40" i="7" s="1"/>
  <c r="CA14" i="7"/>
  <c r="GN40" i="7" s="1"/>
  <c r="BX14" i="7"/>
  <c r="GP39" i="7" s="1"/>
  <c r="BW14" i="7"/>
  <c r="GO39" i="7" s="1"/>
  <c r="BV14" i="7"/>
  <c r="GN39" i="7" s="1"/>
  <c r="BS14" i="7"/>
  <c r="GP38" i="7" s="1"/>
  <c r="BR14" i="7"/>
  <c r="GO38" i="7" s="1"/>
  <c r="BQ14" i="7"/>
  <c r="GN38" i="7" s="1"/>
  <c r="BN14" i="7"/>
  <c r="GP37" i="7" s="1"/>
  <c r="BM14" i="7"/>
  <c r="GO37" i="7" s="1"/>
  <c r="BL14" i="7"/>
  <c r="GN37" i="7" s="1"/>
  <c r="BI14" i="7"/>
  <c r="GP36" i="7" s="1"/>
  <c r="BH14" i="7"/>
  <c r="GO36" i="7" s="1"/>
  <c r="BG14" i="7"/>
  <c r="GN36" i="7" s="1"/>
  <c r="BD14" i="7"/>
  <c r="GP35" i="7" s="1"/>
  <c r="BC14" i="7"/>
  <c r="GO35" i="7" s="1"/>
  <c r="BB14" i="7"/>
  <c r="GN35" i="7" s="1"/>
  <c r="AY14" i="7"/>
  <c r="GP34" i="7" s="1"/>
  <c r="AX14" i="7"/>
  <c r="GO34" i="7" s="1"/>
  <c r="AW14" i="7"/>
  <c r="GN34" i="7" s="1"/>
  <c r="AT14" i="7"/>
  <c r="GP33" i="7" s="1"/>
  <c r="AS14" i="7"/>
  <c r="GO33" i="7" s="1"/>
  <c r="AR14" i="7"/>
  <c r="GN33" i="7" s="1"/>
  <c r="AO14" i="7"/>
  <c r="GP32" i="7" s="1"/>
  <c r="AN14" i="7"/>
  <c r="GO32" i="7" s="1"/>
  <c r="AM14" i="7"/>
  <c r="GN32" i="7" s="1"/>
  <c r="AJ14" i="7"/>
  <c r="GP31" i="7" s="1"/>
  <c r="AI14" i="7"/>
  <c r="GO31" i="7" s="1"/>
  <c r="AH14" i="7"/>
  <c r="GN31" i="7" s="1"/>
  <c r="AE14" i="7"/>
  <c r="GP30" i="7" s="1"/>
  <c r="AD14" i="7"/>
  <c r="GO30" i="7" s="1"/>
  <c r="AC14" i="7"/>
  <c r="GN30" i="7" s="1"/>
  <c r="Z14" i="7"/>
  <c r="GP29" i="7" s="1"/>
  <c r="Y14" i="7"/>
  <c r="GO29" i="7" s="1"/>
  <c r="X14" i="7"/>
  <c r="GN29" i="7" s="1"/>
  <c r="U14" i="7"/>
  <c r="GP28" i="7" s="1"/>
  <c r="T14" i="7"/>
  <c r="GO28" i="7" s="1"/>
  <c r="S14" i="7"/>
  <c r="GN28" i="7" s="1"/>
  <c r="P14" i="7"/>
  <c r="GP27" i="7" s="1"/>
  <c r="O14" i="7"/>
  <c r="GO27" i="7" s="1"/>
  <c r="N14" i="7"/>
  <c r="GN27" i="7" s="1"/>
  <c r="K14" i="7"/>
  <c r="GP26" i="7" s="1"/>
  <c r="J14" i="7"/>
  <c r="GO26" i="7" s="1"/>
  <c r="I14" i="7"/>
  <c r="GN26" i="7" s="1"/>
  <c r="F14" i="7"/>
  <c r="GP25" i="7" s="1"/>
  <c r="E14" i="7"/>
  <c r="GO25" i="7" s="1"/>
  <c r="D14" i="7"/>
  <c r="GN25" i="7" s="1"/>
  <c r="DW13" i="7"/>
  <c r="DR13" i="7"/>
  <c r="DM13" i="7"/>
  <c r="DH13" i="7"/>
  <c r="DC13" i="7"/>
  <c r="CX13" i="7"/>
  <c r="HA44" i="7" s="1"/>
  <c r="CS13" i="7"/>
  <c r="HA43" i="7" s="1"/>
  <c r="CN13" i="7"/>
  <c r="HA42" i="7" s="1"/>
  <c r="CI13" i="7"/>
  <c r="HA41" i="7" s="1"/>
  <c r="CD13" i="7"/>
  <c r="HA40" i="7" s="1"/>
  <c r="BY13" i="7"/>
  <c r="HA39" i="7" s="1"/>
  <c r="BT13" i="7"/>
  <c r="HA38" i="7" s="1"/>
  <c r="BO13" i="7"/>
  <c r="HA37" i="7" s="1"/>
  <c r="BJ13" i="7"/>
  <c r="HA36" i="7" s="1"/>
  <c r="BE13" i="7"/>
  <c r="HA35" i="7" s="1"/>
  <c r="AZ13" i="7"/>
  <c r="HA34" i="7" s="1"/>
  <c r="AU13" i="7"/>
  <c r="HA33" i="7" s="1"/>
  <c r="AP13" i="7"/>
  <c r="AK13" i="7"/>
  <c r="HA31" i="7" s="1"/>
  <c r="AF13" i="7"/>
  <c r="HA30" i="7" s="1"/>
  <c r="AA13" i="7"/>
  <c r="HA29" i="7" s="1"/>
  <c r="V13" i="7"/>
  <c r="Q13" i="7"/>
  <c r="HA27" i="7" s="1"/>
  <c r="L13" i="7"/>
  <c r="G13" i="7"/>
  <c r="HA25" i="7" s="1"/>
  <c r="C13" i="7"/>
  <c r="H13" i="7" s="1"/>
  <c r="M13" i="7" s="1"/>
  <c r="R13" i="7" s="1"/>
  <c r="W13" i="7" s="1"/>
  <c r="AB13" i="7" s="1"/>
  <c r="AG13" i="7" s="1"/>
  <c r="AL13" i="7" s="1"/>
  <c r="AQ13" i="7" s="1"/>
  <c r="AV13" i="7" s="1"/>
  <c r="BA13" i="7" s="1"/>
  <c r="BF13" i="7" s="1"/>
  <c r="BK13" i="7" s="1"/>
  <c r="BP13" i="7" s="1"/>
  <c r="BU13" i="7" s="1"/>
  <c r="BZ13" i="7" s="1"/>
  <c r="CE13" i="7" s="1"/>
  <c r="CJ13" i="7" s="1"/>
  <c r="CO13" i="7" s="1"/>
  <c r="CT13" i="7" s="1"/>
  <c r="CY13" i="7" s="1"/>
  <c r="DD13" i="7" s="1"/>
  <c r="DI13" i="7" s="1"/>
  <c r="DN13" i="7" s="1"/>
  <c r="DS13" i="7" s="1"/>
  <c r="DX13" i="7" s="1"/>
  <c r="EC13" i="7" s="1"/>
  <c r="EH13" i="7" s="1"/>
  <c r="EM13" i="7" s="1"/>
  <c r="ER13" i="7" s="1"/>
  <c r="EW13" i="7" s="1"/>
  <c r="FB13" i="7" s="1"/>
  <c r="FG13" i="7" s="1"/>
  <c r="FL13" i="7" s="1"/>
  <c r="FQ13" i="7" s="1"/>
  <c r="FV13" i="7" s="1"/>
  <c r="GA13" i="7" s="1"/>
  <c r="GF13" i="7" s="1"/>
  <c r="DW12" i="7"/>
  <c r="DR12" i="7"/>
  <c r="DM12" i="7"/>
  <c r="DH12" i="7"/>
  <c r="DC12" i="7"/>
  <c r="CX12" i="7"/>
  <c r="GZ44" i="7" s="1"/>
  <c r="CS12" i="7"/>
  <c r="GZ43" i="7" s="1"/>
  <c r="CN12" i="7"/>
  <c r="GZ42" i="7" s="1"/>
  <c r="CI12" i="7"/>
  <c r="GZ41" i="7" s="1"/>
  <c r="CD12" i="7"/>
  <c r="GZ40" i="7" s="1"/>
  <c r="BY12" i="7"/>
  <c r="BT12" i="7"/>
  <c r="GZ38" i="7" s="1"/>
  <c r="BO12" i="7"/>
  <c r="GZ37" i="7" s="1"/>
  <c r="BJ12" i="7"/>
  <c r="BE12" i="7"/>
  <c r="GZ35" i="7" s="1"/>
  <c r="AZ12" i="7"/>
  <c r="GZ34" i="7" s="1"/>
  <c r="AU12" i="7"/>
  <c r="AP12" i="7"/>
  <c r="GZ32" i="7" s="1"/>
  <c r="AK12" i="7"/>
  <c r="GZ31" i="7" s="1"/>
  <c r="AF12" i="7"/>
  <c r="GZ30" i="7" s="1"/>
  <c r="AA12" i="7"/>
  <c r="GZ29" i="7" s="1"/>
  <c r="V12" i="7"/>
  <c r="Q12" i="7"/>
  <c r="GZ27" i="7" s="1"/>
  <c r="L12" i="7"/>
  <c r="G12" i="7"/>
  <c r="GZ25" i="7" s="1"/>
  <c r="C12" i="7"/>
  <c r="H12" i="7" s="1"/>
  <c r="M12" i="7" s="1"/>
  <c r="R12" i="7" s="1"/>
  <c r="W12" i="7" s="1"/>
  <c r="AB12" i="7" s="1"/>
  <c r="AG12" i="7" s="1"/>
  <c r="AL12" i="7" s="1"/>
  <c r="AQ12" i="7" s="1"/>
  <c r="AV12" i="7" s="1"/>
  <c r="BA12" i="7" s="1"/>
  <c r="BF12" i="7" s="1"/>
  <c r="BK12" i="7" s="1"/>
  <c r="BP12" i="7" s="1"/>
  <c r="BU12" i="7" s="1"/>
  <c r="BZ12" i="7" s="1"/>
  <c r="CE12" i="7" s="1"/>
  <c r="CJ12" i="7" s="1"/>
  <c r="CO12" i="7" s="1"/>
  <c r="CT12" i="7" s="1"/>
  <c r="CY12" i="7" s="1"/>
  <c r="DD12" i="7" s="1"/>
  <c r="DI12" i="7" s="1"/>
  <c r="DN12" i="7" s="1"/>
  <c r="DS12" i="7" s="1"/>
  <c r="DX12" i="7" s="1"/>
  <c r="EC12" i="7" s="1"/>
  <c r="EH12" i="7" s="1"/>
  <c r="EM12" i="7" s="1"/>
  <c r="ER12" i="7" s="1"/>
  <c r="EW12" i="7" s="1"/>
  <c r="FB12" i="7" s="1"/>
  <c r="FG12" i="7" s="1"/>
  <c r="FL12" i="7" s="1"/>
  <c r="FQ12" i="7" s="1"/>
  <c r="FV12" i="7" s="1"/>
  <c r="GA12" i="7" s="1"/>
  <c r="GF12" i="7" s="1"/>
  <c r="DW11" i="7"/>
  <c r="DR11" i="7"/>
  <c r="DM11" i="7"/>
  <c r="DH11" i="7"/>
  <c r="DC11" i="7"/>
  <c r="CX11" i="7"/>
  <c r="GY44" i="7" s="1"/>
  <c r="CS11" i="7"/>
  <c r="GY43" i="7" s="1"/>
  <c r="CN11" i="7"/>
  <c r="GY42" i="7" s="1"/>
  <c r="CI11" i="7"/>
  <c r="GY41" i="7" s="1"/>
  <c r="CD11" i="7"/>
  <c r="GY40" i="7" s="1"/>
  <c r="BY11" i="7"/>
  <c r="GY39" i="7" s="1"/>
  <c r="BT11" i="7"/>
  <c r="GY38" i="7" s="1"/>
  <c r="BO11" i="7"/>
  <c r="GY37" i="7" s="1"/>
  <c r="BJ11" i="7"/>
  <c r="BE11" i="7"/>
  <c r="GY35" i="7" s="1"/>
  <c r="AZ11" i="7"/>
  <c r="GY34" i="7" s="1"/>
  <c r="AU11" i="7"/>
  <c r="GY33" i="7" s="1"/>
  <c r="AP11" i="7"/>
  <c r="GY32" i="7" s="1"/>
  <c r="AK11" i="7"/>
  <c r="GY31" i="7" s="1"/>
  <c r="AF11" i="7"/>
  <c r="AA11" i="7"/>
  <c r="GY29" i="7" s="1"/>
  <c r="V11" i="7"/>
  <c r="GY28" i="7" s="1"/>
  <c r="Q11" i="7"/>
  <c r="GY27" i="7" s="1"/>
  <c r="L11" i="7"/>
  <c r="G11" i="7"/>
  <c r="GY25" i="7" s="1"/>
  <c r="C11" i="7"/>
  <c r="H11" i="7" s="1"/>
  <c r="M11" i="7" s="1"/>
  <c r="R11" i="7" s="1"/>
  <c r="W11" i="7" s="1"/>
  <c r="AB11" i="7" s="1"/>
  <c r="AG11" i="7" s="1"/>
  <c r="AL11" i="7" s="1"/>
  <c r="AQ11" i="7" s="1"/>
  <c r="AV11" i="7" s="1"/>
  <c r="BA11" i="7" s="1"/>
  <c r="BF11" i="7" s="1"/>
  <c r="BK11" i="7" s="1"/>
  <c r="BP11" i="7" s="1"/>
  <c r="BU11" i="7" s="1"/>
  <c r="BZ11" i="7" s="1"/>
  <c r="CE11" i="7" s="1"/>
  <c r="CJ11" i="7" s="1"/>
  <c r="CO11" i="7" s="1"/>
  <c r="CT11" i="7" s="1"/>
  <c r="CY11" i="7" s="1"/>
  <c r="DD11" i="7" s="1"/>
  <c r="DI11" i="7" s="1"/>
  <c r="DN11" i="7" s="1"/>
  <c r="DS11" i="7" s="1"/>
  <c r="DX11" i="7" s="1"/>
  <c r="EC11" i="7" s="1"/>
  <c r="EH11" i="7" s="1"/>
  <c r="EM11" i="7" s="1"/>
  <c r="ER11" i="7" s="1"/>
  <c r="EW11" i="7" s="1"/>
  <c r="FB11" i="7" s="1"/>
  <c r="FG11" i="7" s="1"/>
  <c r="FL11" i="7" s="1"/>
  <c r="FQ11" i="7" s="1"/>
  <c r="FV11" i="7" s="1"/>
  <c r="GA11" i="7" s="1"/>
  <c r="GF11" i="7" s="1"/>
  <c r="DW10" i="7"/>
  <c r="DR10" i="7"/>
  <c r="DM10" i="7"/>
  <c r="DH10" i="7"/>
  <c r="DC10" i="7"/>
  <c r="CX10" i="7"/>
  <c r="GX44" i="7" s="1"/>
  <c r="CS10" i="7"/>
  <c r="GX43" i="7" s="1"/>
  <c r="CN10" i="7"/>
  <c r="GX42" i="7" s="1"/>
  <c r="CI10" i="7"/>
  <c r="GX41" i="7" s="1"/>
  <c r="CD10" i="7"/>
  <c r="GX40" i="7" s="1"/>
  <c r="BY10" i="7"/>
  <c r="GX39" i="7" s="1"/>
  <c r="BT10" i="7"/>
  <c r="GX38" i="7" s="1"/>
  <c r="BO10" i="7"/>
  <c r="BJ10" i="7"/>
  <c r="GX36" i="7" s="1"/>
  <c r="BE10" i="7"/>
  <c r="GX35" i="7" s="1"/>
  <c r="AZ10" i="7"/>
  <c r="GX34" i="7" s="1"/>
  <c r="AU10" i="7"/>
  <c r="GX33" i="7" s="1"/>
  <c r="AP10" i="7"/>
  <c r="AK10" i="7"/>
  <c r="AF10" i="7"/>
  <c r="GX30" i="7" s="1"/>
  <c r="AA10" i="7"/>
  <c r="GX29" i="7" s="1"/>
  <c r="V10" i="7"/>
  <c r="GX28" i="7" s="1"/>
  <c r="Q10" i="7"/>
  <c r="GX27" i="7" s="1"/>
  <c r="L10" i="7"/>
  <c r="G10" i="7"/>
  <c r="GX25" i="7" s="1"/>
  <c r="C10" i="7"/>
  <c r="H10" i="7" s="1"/>
  <c r="M10" i="7" s="1"/>
  <c r="R10" i="7" s="1"/>
  <c r="W10" i="7" s="1"/>
  <c r="AB10" i="7" s="1"/>
  <c r="AG10" i="7" s="1"/>
  <c r="AL10" i="7" s="1"/>
  <c r="AQ10" i="7" s="1"/>
  <c r="AV10" i="7" s="1"/>
  <c r="BA10" i="7" s="1"/>
  <c r="BF10" i="7" s="1"/>
  <c r="BK10" i="7" s="1"/>
  <c r="BP10" i="7" s="1"/>
  <c r="BU10" i="7" s="1"/>
  <c r="BZ10" i="7" s="1"/>
  <c r="CE10" i="7" s="1"/>
  <c r="CJ10" i="7" s="1"/>
  <c r="CO10" i="7" s="1"/>
  <c r="CT10" i="7" s="1"/>
  <c r="CY10" i="7" s="1"/>
  <c r="DD10" i="7" s="1"/>
  <c r="DI10" i="7" s="1"/>
  <c r="DN10" i="7" s="1"/>
  <c r="DS10" i="7" s="1"/>
  <c r="DX10" i="7" s="1"/>
  <c r="EC10" i="7" s="1"/>
  <c r="EH10" i="7" s="1"/>
  <c r="EM10" i="7" s="1"/>
  <c r="ER10" i="7" s="1"/>
  <c r="EW10" i="7" s="1"/>
  <c r="FB10" i="7" s="1"/>
  <c r="FG10" i="7" s="1"/>
  <c r="FL10" i="7" s="1"/>
  <c r="FQ10" i="7" s="1"/>
  <c r="FV10" i="7" s="1"/>
  <c r="GA10" i="7" s="1"/>
  <c r="GF10" i="7" s="1"/>
  <c r="DW9" i="7"/>
  <c r="DR9" i="7"/>
  <c r="DM9" i="7"/>
  <c r="DH9" i="7"/>
  <c r="DC9" i="7"/>
  <c r="CX9" i="7"/>
  <c r="GW44" i="7" s="1"/>
  <c r="CS9" i="7"/>
  <c r="GW43" i="7" s="1"/>
  <c r="CN9" i="7"/>
  <c r="GW42" i="7" s="1"/>
  <c r="CI9" i="7"/>
  <c r="GW41" i="7" s="1"/>
  <c r="CD9" i="7"/>
  <c r="GW40" i="7" s="1"/>
  <c r="BY9" i="7"/>
  <c r="GW39" i="7" s="1"/>
  <c r="BT9" i="7"/>
  <c r="GW38" i="7" s="1"/>
  <c r="BO9" i="7"/>
  <c r="GW37" i="7" s="1"/>
  <c r="BJ9" i="7"/>
  <c r="GW36" i="7" s="1"/>
  <c r="BE9" i="7"/>
  <c r="GW35" i="7" s="1"/>
  <c r="AZ9" i="7"/>
  <c r="AU9" i="7"/>
  <c r="AP9" i="7"/>
  <c r="GW32" i="7" s="1"/>
  <c r="AK9" i="7"/>
  <c r="GW31" i="7" s="1"/>
  <c r="AF9" i="7"/>
  <c r="GW30" i="7" s="1"/>
  <c r="AA9" i="7"/>
  <c r="GW29" i="7" s="1"/>
  <c r="V9" i="7"/>
  <c r="GW28" i="7" s="1"/>
  <c r="Q9" i="7"/>
  <c r="GW27" i="7" s="1"/>
  <c r="L9" i="7"/>
  <c r="GW26" i="7" s="1"/>
  <c r="G9" i="7"/>
  <c r="GW25" i="7" s="1"/>
  <c r="C9" i="7"/>
  <c r="H9" i="7" s="1"/>
  <c r="M9" i="7" s="1"/>
  <c r="R9" i="7" s="1"/>
  <c r="W9" i="7" s="1"/>
  <c r="AB9" i="7" s="1"/>
  <c r="AG9" i="7" s="1"/>
  <c r="AL9" i="7" s="1"/>
  <c r="AQ9" i="7" s="1"/>
  <c r="AV9" i="7" s="1"/>
  <c r="BA9" i="7" s="1"/>
  <c r="BF9" i="7" s="1"/>
  <c r="BK9" i="7" s="1"/>
  <c r="BP9" i="7" s="1"/>
  <c r="BU9" i="7" s="1"/>
  <c r="BZ9" i="7" s="1"/>
  <c r="CE9" i="7" s="1"/>
  <c r="CJ9" i="7" s="1"/>
  <c r="CO9" i="7" s="1"/>
  <c r="CT9" i="7" s="1"/>
  <c r="CY9" i="7" s="1"/>
  <c r="DD9" i="7" s="1"/>
  <c r="DI9" i="7" s="1"/>
  <c r="DN9" i="7" s="1"/>
  <c r="DS9" i="7" s="1"/>
  <c r="DX9" i="7" s="1"/>
  <c r="EC9" i="7" s="1"/>
  <c r="EH9" i="7" s="1"/>
  <c r="EM9" i="7" s="1"/>
  <c r="ER9" i="7" s="1"/>
  <c r="EW9" i="7" s="1"/>
  <c r="FB9" i="7" s="1"/>
  <c r="FG9" i="7" s="1"/>
  <c r="FL9" i="7" s="1"/>
  <c r="FQ9" i="7" s="1"/>
  <c r="FV9" i="7" s="1"/>
  <c r="GA9" i="7" s="1"/>
  <c r="GF9" i="7" s="1"/>
  <c r="DW8" i="7"/>
  <c r="DR8" i="7"/>
  <c r="DM8" i="7"/>
  <c r="DH8" i="7"/>
  <c r="DC8" i="7"/>
  <c r="CX8" i="7"/>
  <c r="GV44" i="7" s="1"/>
  <c r="CS8" i="7"/>
  <c r="GV43" i="7" s="1"/>
  <c r="CN8" i="7"/>
  <c r="GV42" i="7" s="1"/>
  <c r="CI8" i="7"/>
  <c r="GV41" i="7" s="1"/>
  <c r="CD8" i="7"/>
  <c r="GV40" i="7" s="1"/>
  <c r="BY8" i="7"/>
  <c r="GV39" i="7" s="1"/>
  <c r="BT8" i="7"/>
  <c r="BO8" i="7"/>
  <c r="GV37" i="7" s="1"/>
  <c r="BJ8" i="7"/>
  <c r="GV36" i="7" s="1"/>
  <c r="BE8" i="7"/>
  <c r="AZ8" i="7"/>
  <c r="AU8" i="7"/>
  <c r="GV33" i="7" s="1"/>
  <c r="AP8" i="7"/>
  <c r="GV32" i="7" s="1"/>
  <c r="AK8" i="7"/>
  <c r="GV31" i="7" s="1"/>
  <c r="AF8" i="7"/>
  <c r="AA8" i="7"/>
  <c r="GV29" i="7" s="1"/>
  <c r="V8" i="7"/>
  <c r="GV28" i="7" s="1"/>
  <c r="Q8" i="7"/>
  <c r="GV27" i="7" s="1"/>
  <c r="L8" i="7"/>
  <c r="GV26" i="7" s="1"/>
  <c r="G8" i="7"/>
  <c r="GV25" i="7" s="1"/>
  <c r="C8" i="7"/>
  <c r="H8" i="7" s="1"/>
  <c r="M8" i="7" s="1"/>
  <c r="R8" i="7" s="1"/>
  <c r="W8" i="7" s="1"/>
  <c r="AB8" i="7" s="1"/>
  <c r="AG8" i="7" s="1"/>
  <c r="AL8" i="7" s="1"/>
  <c r="AQ8" i="7" s="1"/>
  <c r="AV8" i="7" s="1"/>
  <c r="BA8" i="7" s="1"/>
  <c r="BF8" i="7" s="1"/>
  <c r="BK8" i="7" s="1"/>
  <c r="BP8" i="7" s="1"/>
  <c r="BU8" i="7" s="1"/>
  <c r="BZ8" i="7" s="1"/>
  <c r="CE8" i="7" s="1"/>
  <c r="CJ8" i="7" s="1"/>
  <c r="CO8" i="7" s="1"/>
  <c r="CT8" i="7" s="1"/>
  <c r="CY8" i="7" s="1"/>
  <c r="DD8" i="7" s="1"/>
  <c r="DI8" i="7" s="1"/>
  <c r="DN8" i="7" s="1"/>
  <c r="DS8" i="7" s="1"/>
  <c r="DX8" i="7" s="1"/>
  <c r="EC8" i="7" s="1"/>
  <c r="EH8" i="7" s="1"/>
  <c r="EM8" i="7" s="1"/>
  <c r="ER8" i="7" s="1"/>
  <c r="EW8" i="7" s="1"/>
  <c r="FB8" i="7" s="1"/>
  <c r="FG8" i="7" s="1"/>
  <c r="FL8" i="7" s="1"/>
  <c r="FQ8" i="7" s="1"/>
  <c r="FV8" i="7" s="1"/>
  <c r="GA8" i="7" s="1"/>
  <c r="GF8" i="7" s="1"/>
  <c r="DW7" i="7"/>
  <c r="DR7" i="7"/>
  <c r="DM7" i="7"/>
  <c r="DH7" i="7"/>
  <c r="DC7" i="7"/>
  <c r="CX7" i="7"/>
  <c r="GU44" i="7" s="1"/>
  <c r="CS7" i="7"/>
  <c r="GU43" i="7" s="1"/>
  <c r="CN7" i="7"/>
  <c r="GU42" i="7" s="1"/>
  <c r="CI7" i="7"/>
  <c r="GU41" i="7" s="1"/>
  <c r="CD7" i="7"/>
  <c r="GU40" i="7" s="1"/>
  <c r="BY7" i="7"/>
  <c r="GU39" i="7" s="1"/>
  <c r="BT7" i="7"/>
  <c r="GU38" i="7" s="1"/>
  <c r="BO7" i="7"/>
  <c r="GU37" i="7" s="1"/>
  <c r="BJ7" i="7"/>
  <c r="GU36" i="7" s="1"/>
  <c r="BE7" i="7"/>
  <c r="GU35" i="7" s="1"/>
  <c r="AZ7" i="7"/>
  <c r="AU7" i="7"/>
  <c r="GU33" i="7" s="1"/>
  <c r="AP7" i="7"/>
  <c r="AK7" i="7"/>
  <c r="GU31" i="7" s="1"/>
  <c r="AF7" i="7"/>
  <c r="GU30" i="7" s="1"/>
  <c r="AA7" i="7"/>
  <c r="GU29" i="7" s="1"/>
  <c r="V7" i="7"/>
  <c r="GU28" i="7" s="1"/>
  <c r="Q7" i="7"/>
  <c r="GU27" i="7" s="1"/>
  <c r="L7" i="7"/>
  <c r="G7" i="7"/>
  <c r="GU25" i="7" s="1"/>
  <c r="C7" i="7"/>
  <c r="H7" i="7" s="1"/>
  <c r="M7" i="7" s="1"/>
  <c r="R7" i="7" s="1"/>
  <c r="W7" i="7" s="1"/>
  <c r="AB7" i="7" s="1"/>
  <c r="AG7" i="7" s="1"/>
  <c r="AL7" i="7" s="1"/>
  <c r="AQ7" i="7" s="1"/>
  <c r="AV7" i="7" s="1"/>
  <c r="BA7" i="7" s="1"/>
  <c r="BF7" i="7" s="1"/>
  <c r="BK7" i="7" s="1"/>
  <c r="BP7" i="7" s="1"/>
  <c r="BU7" i="7" s="1"/>
  <c r="BZ7" i="7" s="1"/>
  <c r="CE7" i="7" s="1"/>
  <c r="CJ7" i="7" s="1"/>
  <c r="CO7" i="7" s="1"/>
  <c r="CT7" i="7" s="1"/>
  <c r="CY7" i="7" s="1"/>
  <c r="DD7" i="7" s="1"/>
  <c r="DI7" i="7" s="1"/>
  <c r="DN7" i="7" s="1"/>
  <c r="DS7" i="7" s="1"/>
  <c r="DX7" i="7" s="1"/>
  <c r="EC7" i="7" s="1"/>
  <c r="EH7" i="7" s="1"/>
  <c r="EM7" i="7" s="1"/>
  <c r="ER7" i="7" s="1"/>
  <c r="EW7" i="7" s="1"/>
  <c r="FB7" i="7" s="1"/>
  <c r="FG7" i="7" s="1"/>
  <c r="FL7" i="7" s="1"/>
  <c r="FQ7" i="7" s="1"/>
  <c r="FV7" i="7" s="1"/>
  <c r="GA7" i="7" s="1"/>
  <c r="GF7" i="7" s="1"/>
  <c r="DW6" i="7"/>
  <c r="DR6" i="7"/>
  <c r="DM6" i="7"/>
  <c r="DH6" i="7"/>
  <c r="DC6" i="7"/>
  <c r="CX6" i="7"/>
  <c r="GT44" i="7" s="1"/>
  <c r="CS6" i="7"/>
  <c r="GT43" i="7" s="1"/>
  <c r="CN6" i="7"/>
  <c r="GT42" i="7" s="1"/>
  <c r="CI6" i="7"/>
  <c r="GT41" i="7" s="1"/>
  <c r="CD6" i="7"/>
  <c r="GT40" i="7" s="1"/>
  <c r="BY6" i="7"/>
  <c r="GT39" i="7" s="1"/>
  <c r="BT6" i="7"/>
  <c r="BO6" i="7"/>
  <c r="GT37" i="7" s="1"/>
  <c r="BJ6" i="7"/>
  <c r="GT36" i="7" s="1"/>
  <c r="BE6" i="7"/>
  <c r="GT35" i="7" s="1"/>
  <c r="AZ6" i="7"/>
  <c r="AU6" i="7"/>
  <c r="GT33" i="7" s="1"/>
  <c r="AP6" i="7"/>
  <c r="GT32" i="7" s="1"/>
  <c r="AK6" i="7"/>
  <c r="GT31" i="7" s="1"/>
  <c r="AF6" i="7"/>
  <c r="AA6" i="7"/>
  <c r="GT29" i="7" s="1"/>
  <c r="V6" i="7"/>
  <c r="Q6" i="7"/>
  <c r="GT27" i="7" s="1"/>
  <c r="L6" i="7"/>
  <c r="G6" i="7"/>
  <c r="GT25" i="7" s="1"/>
  <c r="C6" i="7"/>
  <c r="H6" i="7" s="1"/>
  <c r="M6" i="7" s="1"/>
  <c r="R6" i="7" s="1"/>
  <c r="W6" i="7" s="1"/>
  <c r="AB6" i="7" s="1"/>
  <c r="AG6" i="7" s="1"/>
  <c r="AL6" i="7" s="1"/>
  <c r="AQ6" i="7" s="1"/>
  <c r="AV6" i="7" s="1"/>
  <c r="BA6" i="7" s="1"/>
  <c r="BF6" i="7" s="1"/>
  <c r="BK6" i="7" s="1"/>
  <c r="BP6" i="7" s="1"/>
  <c r="BU6" i="7" s="1"/>
  <c r="BZ6" i="7" s="1"/>
  <c r="CE6" i="7" s="1"/>
  <c r="CJ6" i="7" s="1"/>
  <c r="CO6" i="7" s="1"/>
  <c r="CT6" i="7" s="1"/>
  <c r="CY6" i="7" s="1"/>
  <c r="DD6" i="7" s="1"/>
  <c r="DI6" i="7" s="1"/>
  <c r="DN6" i="7" s="1"/>
  <c r="DS6" i="7" s="1"/>
  <c r="DX6" i="7" s="1"/>
  <c r="EC6" i="7" s="1"/>
  <c r="EH6" i="7" s="1"/>
  <c r="EM6" i="7" s="1"/>
  <c r="ER6" i="7" s="1"/>
  <c r="EW6" i="7" s="1"/>
  <c r="FB6" i="7" s="1"/>
  <c r="FG6" i="7" s="1"/>
  <c r="FL6" i="7" s="1"/>
  <c r="FQ6" i="7" s="1"/>
  <c r="FV6" i="7" s="1"/>
  <c r="GA6" i="7" s="1"/>
  <c r="GF6" i="7" s="1"/>
  <c r="DW5" i="7"/>
  <c r="DR5" i="7"/>
  <c r="DM5" i="7"/>
  <c r="DH5" i="7"/>
  <c r="DC5" i="7"/>
  <c r="CX5" i="7"/>
  <c r="GS44" i="7" s="1"/>
  <c r="CS5" i="7"/>
  <c r="GS43" i="7" s="1"/>
  <c r="CN5" i="7"/>
  <c r="GS42" i="7" s="1"/>
  <c r="CI5" i="7"/>
  <c r="GS41" i="7" s="1"/>
  <c r="CD5" i="7"/>
  <c r="GS40" i="7" s="1"/>
  <c r="BY5" i="7"/>
  <c r="GS39" i="7" s="1"/>
  <c r="BT5" i="7"/>
  <c r="BO5" i="7"/>
  <c r="GS37" i="7" s="1"/>
  <c r="BJ5" i="7"/>
  <c r="GS36" i="7" s="1"/>
  <c r="BE5" i="7"/>
  <c r="AZ5" i="7"/>
  <c r="AU5" i="7"/>
  <c r="GS33" i="7" s="1"/>
  <c r="AP5" i="7"/>
  <c r="GS32" i="7" s="1"/>
  <c r="AK5" i="7"/>
  <c r="GS31" i="7" s="1"/>
  <c r="AF5" i="7"/>
  <c r="AA5" i="7"/>
  <c r="GS29" i="7" s="1"/>
  <c r="V5" i="7"/>
  <c r="GS28" i="7" s="1"/>
  <c r="Q5" i="7"/>
  <c r="GS27" i="7" s="1"/>
  <c r="L5" i="7"/>
  <c r="G5" i="7"/>
  <c r="GS25" i="7" s="1"/>
  <c r="C5" i="7"/>
  <c r="H5" i="7" s="1"/>
  <c r="M5" i="7" s="1"/>
  <c r="R5" i="7" s="1"/>
  <c r="W5" i="7" s="1"/>
  <c r="AB5" i="7" s="1"/>
  <c r="AG5" i="7" s="1"/>
  <c r="AL5" i="7" s="1"/>
  <c r="AQ5" i="7" s="1"/>
  <c r="AV5" i="7" s="1"/>
  <c r="BA5" i="7" s="1"/>
  <c r="BF5" i="7" s="1"/>
  <c r="BK5" i="7" s="1"/>
  <c r="BP5" i="7" s="1"/>
  <c r="BU5" i="7" s="1"/>
  <c r="BZ5" i="7" s="1"/>
  <c r="CE5" i="7" s="1"/>
  <c r="CJ5" i="7" s="1"/>
  <c r="CO5" i="7" s="1"/>
  <c r="CT5" i="7" s="1"/>
  <c r="CY5" i="7" s="1"/>
  <c r="DD5" i="7" s="1"/>
  <c r="DI5" i="7" s="1"/>
  <c r="DN5" i="7" s="1"/>
  <c r="DS5" i="7" s="1"/>
  <c r="DX5" i="7" s="1"/>
  <c r="EC5" i="7" s="1"/>
  <c r="EH5" i="7" s="1"/>
  <c r="EM5" i="7" s="1"/>
  <c r="ER5" i="7" s="1"/>
  <c r="EW5" i="7" s="1"/>
  <c r="FB5" i="7" s="1"/>
  <c r="FG5" i="7" s="1"/>
  <c r="FL5" i="7" s="1"/>
  <c r="FQ5" i="7" s="1"/>
  <c r="FV5" i="7" s="1"/>
  <c r="GA5" i="7" s="1"/>
  <c r="GF5" i="7" s="1"/>
  <c r="DW4" i="7"/>
  <c r="DR4" i="7"/>
  <c r="DM4" i="7"/>
  <c r="DH4" i="7"/>
  <c r="DC4" i="7"/>
  <c r="CX4" i="7"/>
  <c r="CS4" i="7"/>
  <c r="CN4" i="7"/>
  <c r="GR42" i="7" s="1"/>
  <c r="CI4" i="7"/>
  <c r="GR41" i="7" s="1"/>
  <c r="CD4" i="7"/>
  <c r="GR40" i="7" s="1"/>
  <c r="BY4" i="7"/>
  <c r="GR39" i="7" s="1"/>
  <c r="BT4" i="7"/>
  <c r="GR38" i="7" s="1"/>
  <c r="BO4" i="7"/>
  <c r="BJ4" i="7"/>
  <c r="BE4" i="7"/>
  <c r="GR35" i="7" s="1"/>
  <c r="AZ4" i="7"/>
  <c r="AU4" i="7"/>
  <c r="GR33" i="7" s="1"/>
  <c r="AP4" i="7"/>
  <c r="AK4" i="7"/>
  <c r="AF4" i="7"/>
  <c r="GR30" i="7" s="1"/>
  <c r="AA4" i="7"/>
  <c r="GR29" i="7" s="1"/>
  <c r="V4" i="7"/>
  <c r="Q4" i="7"/>
  <c r="GR27" i="7" s="1"/>
  <c r="L4" i="7"/>
  <c r="G4" i="7"/>
  <c r="C4" i="7"/>
  <c r="H4" i="7" s="1"/>
  <c r="M4" i="7" s="1"/>
  <c r="R4" i="7" s="1"/>
  <c r="W4" i="7" s="1"/>
  <c r="AB4" i="7" s="1"/>
  <c r="AG4" i="7" s="1"/>
  <c r="AL4" i="7" s="1"/>
  <c r="AQ4" i="7" s="1"/>
  <c r="AV4" i="7" s="1"/>
  <c r="BA4" i="7" s="1"/>
  <c r="BF4" i="7" s="1"/>
  <c r="BK4" i="7" s="1"/>
  <c r="BP4" i="7" s="1"/>
  <c r="BU4" i="7" s="1"/>
  <c r="BZ4" i="7" s="1"/>
  <c r="CE4" i="7" s="1"/>
  <c r="CJ4" i="7" s="1"/>
  <c r="CO4" i="7" s="1"/>
  <c r="CT4" i="7" s="1"/>
  <c r="CY4" i="7" s="1"/>
  <c r="DD4" i="7" s="1"/>
  <c r="DI4" i="7" s="1"/>
  <c r="DN4" i="7" s="1"/>
  <c r="DS4" i="7" s="1"/>
  <c r="DX4" i="7" s="1"/>
  <c r="EC4" i="7" s="1"/>
  <c r="EH4" i="7" s="1"/>
  <c r="EM4" i="7" s="1"/>
  <c r="ER4" i="7" s="1"/>
  <c r="EW4" i="7" s="1"/>
  <c r="FB4" i="7" s="1"/>
  <c r="FG4" i="7" s="1"/>
  <c r="FL4" i="7" s="1"/>
  <c r="FQ4" i="7" s="1"/>
  <c r="FV4" i="7" s="1"/>
  <c r="GA4" i="7" s="1"/>
  <c r="GF4" i="7" s="1"/>
  <c r="AO35" i="6"/>
  <c r="AO34" i="6"/>
  <c r="AO33" i="6"/>
  <c r="AO32" i="6"/>
  <c r="AO31" i="6"/>
  <c r="AO30" i="6"/>
  <c r="AO29" i="6"/>
  <c r="AO28" i="6"/>
  <c r="AO27" i="6"/>
  <c r="AO26" i="6"/>
  <c r="AO25" i="6"/>
  <c r="AO24" i="6"/>
  <c r="AO23" i="6"/>
  <c r="AO22" i="6"/>
  <c r="AO21" i="6"/>
  <c r="AO20" i="6"/>
  <c r="AO19" i="6"/>
  <c r="AO18" i="6"/>
  <c r="AO17" i="6"/>
  <c r="AO16" i="6"/>
  <c r="AO15" i="6"/>
  <c r="AO14" i="6"/>
  <c r="AO13" i="6"/>
  <c r="AO12" i="6"/>
  <c r="AO11" i="6"/>
  <c r="AO10" i="6"/>
  <c r="AO9" i="6"/>
  <c r="M4" i="6"/>
  <c r="E4"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W2" i="6"/>
  <c r="G2" i="6"/>
  <c r="AO50" i="4"/>
  <c r="AO49" i="4"/>
  <c r="AO48" i="4"/>
  <c r="AO47" i="4"/>
  <c r="AO46" i="4"/>
  <c r="AO45" i="4"/>
  <c r="AO44" i="4"/>
  <c r="AO43" i="4"/>
  <c r="AO42" i="4"/>
  <c r="AO41" i="4"/>
  <c r="AO40" i="4"/>
  <c r="AO39" i="4"/>
  <c r="AO38" i="4"/>
  <c r="AO37" i="4"/>
  <c r="AO36" i="4"/>
  <c r="AO35" i="4"/>
  <c r="AO34" i="4"/>
  <c r="AO33" i="4"/>
  <c r="AO32" i="4"/>
  <c r="AO31" i="4"/>
  <c r="AO30" i="4"/>
  <c r="AO29" i="4"/>
  <c r="AO28" i="4"/>
  <c r="AO27" i="4"/>
  <c r="AO26" i="4"/>
  <c r="AO25" i="4"/>
  <c r="AO24" i="4"/>
  <c r="AO23" i="4"/>
  <c r="AO22" i="4"/>
  <c r="AO21" i="4"/>
  <c r="AO20" i="4"/>
  <c r="AO19" i="4"/>
  <c r="AO18" i="4"/>
  <c r="AO17" i="4"/>
  <c r="AO16" i="4"/>
  <c r="AO15" i="4"/>
  <c r="AO14" i="4"/>
  <c r="AO13" i="4"/>
  <c r="AO12" i="4"/>
  <c r="AO11" i="4"/>
  <c r="AO10" i="4"/>
  <c r="AO9" i="4"/>
  <c r="M4" i="4"/>
  <c r="E4" i="4"/>
  <c r="CL2" i="4"/>
  <c r="CK2" i="4"/>
  <c r="CJ2" i="4"/>
  <c r="CI2" i="4"/>
  <c r="CH2" i="4"/>
  <c r="CG2" i="4"/>
  <c r="CF2" i="4"/>
  <c r="CE2" i="4"/>
  <c r="CD2" i="4"/>
  <c r="CC2" i="4"/>
  <c r="CB2" i="4"/>
  <c r="CA2" i="4"/>
  <c r="BZ2" i="4"/>
  <c r="BY2" i="4"/>
  <c r="BX2" i="4"/>
  <c r="BW2" i="4"/>
  <c r="BV2" i="4"/>
  <c r="BU2" i="4"/>
  <c r="BT2" i="4"/>
  <c r="BS2" i="4"/>
  <c r="BR2" i="4"/>
  <c r="BQ2" i="4"/>
  <c r="BP2" i="4"/>
  <c r="BO2" i="4"/>
  <c r="BN2" i="4"/>
  <c r="BM2" i="4"/>
  <c r="BL2" i="4"/>
  <c r="BK2" i="4"/>
  <c r="BJ2" i="4"/>
  <c r="BI2" i="4"/>
  <c r="BH2" i="4"/>
  <c r="BG2" i="4"/>
  <c r="BF2" i="4"/>
  <c r="BE2" i="4"/>
  <c r="BD2" i="4"/>
  <c r="BC2" i="4"/>
  <c r="BB2" i="4"/>
  <c r="BA2" i="4"/>
  <c r="AZ2" i="4"/>
  <c r="AY2" i="4"/>
  <c r="AX2" i="4"/>
  <c r="AW2" i="4"/>
  <c r="AV2" i="4"/>
  <c r="W2" i="4"/>
  <c r="G2" i="4"/>
  <c r="AO34" i="3"/>
  <c r="AO33" i="3"/>
  <c r="AO32" i="3"/>
  <c r="AO31" i="3"/>
  <c r="AO30" i="3"/>
  <c r="AO29" i="3"/>
  <c r="AO28" i="3"/>
  <c r="AO27" i="3"/>
  <c r="AO26" i="3"/>
  <c r="AO25" i="3"/>
  <c r="AO24" i="3"/>
  <c r="AO23" i="3"/>
  <c r="AO22" i="3"/>
  <c r="AO21" i="3"/>
  <c r="AO20" i="3"/>
  <c r="AO19" i="3"/>
  <c r="AO18" i="3"/>
  <c r="AO17" i="3"/>
  <c r="AQ34" i="1"/>
  <c r="A215" i="9"/>
  <c r="A228" i="5"/>
  <c r="AQ32" i="1"/>
  <c r="AQ53" i="1"/>
  <c r="A219" i="9"/>
  <c r="A238" i="9"/>
  <c r="A260" i="9"/>
  <c r="AQ36" i="1"/>
  <c r="A250" i="5"/>
  <c r="A216" i="9"/>
  <c r="A213" i="9"/>
  <c r="A241" i="9"/>
  <c r="A227" i="5"/>
  <c r="A226" i="9"/>
  <c r="A218" i="9"/>
  <c r="A256" i="9"/>
  <c r="AQ55" i="1"/>
  <c r="A249" i="9"/>
  <c r="AQ28" i="1"/>
  <c r="A249" i="5"/>
  <c r="A262" i="9"/>
  <c r="A218" i="5"/>
  <c r="A268" i="9"/>
  <c r="AQ50" i="1"/>
  <c r="A247" i="5"/>
  <c r="A264" i="9"/>
  <c r="AQ56" i="1"/>
  <c r="AZ8" i="5"/>
  <c r="AQ44" i="1"/>
  <c r="A234" i="5"/>
  <c r="A238" i="5"/>
  <c r="AQ41" i="1"/>
  <c r="A222" i="9"/>
  <c r="A243" i="5"/>
  <c r="A231" i="9"/>
  <c r="A235" i="5"/>
  <c r="A226" i="5"/>
  <c r="A245" i="5"/>
  <c r="A219" i="5"/>
  <c r="A259" i="9"/>
  <c r="A239" i="5"/>
  <c r="A213" i="5"/>
  <c r="A208" i="5"/>
  <c r="A202" i="5"/>
  <c r="AQ40" i="1"/>
  <c r="A244" i="5"/>
  <c r="A210" i="5"/>
  <c r="AQ47" i="1"/>
  <c r="A217" i="5"/>
  <c r="A234" i="9"/>
  <c r="AQ42" i="1"/>
  <c r="A215" i="5"/>
  <c r="A201" i="5"/>
  <c r="A258" i="9"/>
  <c r="A200" i="5"/>
  <c r="A267" i="9"/>
  <c r="A242" i="5"/>
  <c r="A265" i="9"/>
  <c r="A228" i="9"/>
  <c r="A232" i="9"/>
  <c r="A237" i="5"/>
  <c r="AQ31" i="1"/>
  <c r="A240" i="9"/>
  <c r="A206" i="5"/>
  <c r="A261" i="9"/>
  <c r="AQ33" i="1"/>
  <c r="AQ39" i="1"/>
  <c r="A214" i="5"/>
  <c r="A225" i="9"/>
  <c r="A230" i="5"/>
  <c r="A245" i="9"/>
  <c r="AQ48" i="1"/>
  <c r="A232" i="5"/>
  <c r="A224" i="9"/>
  <c r="AQ54" i="1"/>
  <c r="AQ35" i="1"/>
  <c r="AQ52" i="1"/>
  <c r="A216" i="5"/>
  <c r="A225" i="5"/>
  <c r="A242" i="9"/>
  <c r="A266" i="9"/>
  <c r="A243" i="9"/>
  <c r="A239" i="9"/>
  <c r="A223" i="9"/>
  <c r="A254" i="9"/>
  <c r="A235" i="9"/>
  <c r="A217" i="9"/>
  <c r="A207" i="5"/>
  <c r="A231" i="5"/>
  <c r="A209" i="5"/>
  <c r="A246" i="9"/>
  <c r="A229" i="9"/>
  <c r="A248" i="9"/>
  <c r="A252" i="9"/>
  <c r="A233" i="9"/>
  <c r="A229" i="5"/>
  <c r="A223" i="5"/>
  <c r="AQ37" i="1"/>
  <c r="A227" i="9"/>
  <c r="A263" i="9"/>
  <c r="A247" i="9"/>
  <c r="AQ29" i="1"/>
  <c r="A250" i="9"/>
  <c r="AQ51" i="1"/>
  <c r="AQ30" i="1"/>
  <c r="A214" i="9"/>
  <c r="A212" i="9"/>
  <c r="AQ49" i="1"/>
  <c r="A269" i="9"/>
  <c r="A220" i="9"/>
  <c r="A257" i="9"/>
  <c r="A233" i="5"/>
  <c r="AQ43" i="1"/>
  <c r="A221" i="9"/>
  <c r="A240" i="5"/>
  <c r="A222" i="5"/>
  <c r="A248" i="5"/>
  <c r="A236" i="5"/>
  <c r="AQ57" i="1"/>
  <c r="A236" i="9"/>
  <c r="A251" i="9"/>
  <c r="A237" i="9"/>
  <c r="A241" i="5"/>
  <c r="A204" i="5"/>
  <c r="A212" i="5"/>
  <c r="A211" i="5"/>
  <c r="A221" i="5"/>
  <c r="A255" i="9"/>
  <c r="AQ45" i="1"/>
  <c r="A246" i="5"/>
  <c r="AQ46" i="1"/>
  <c r="A205" i="5"/>
  <c r="A220" i="5"/>
  <c r="A224" i="5"/>
  <c r="A203" i="5"/>
  <c r="A253" i="9"/>
  <c r="A244" i="9"/>
  <c r="AQ38" i="1"/>
  <c r="A230" i="9"/>
  <c r="DH14" i="7" l="1"/>
  <c r="CX14" i="7"/>
  <c r="GQ44" i="7" s="1"/>
  <c r="EB5" i="7"/>
  <c r="EG5" i="7" s="1"/>
  <c r="AK14" i="7"/>
  <c r="GQ31" i="7" s="1"/>
  <c r="V14" i="7"/>
  <c r="GQ28" i="7" s="1"/>
  <c r="DC14" i="7"/>
  <c r="EB12" i="7"/>
  <c r="EG12" i="7" s="1"/>
  <c r="CS14" i="7"/>
  <c r="GQ43" i="7" s="1"/>
  <c r="CD14" i="7"/>
  <c r="GQ40" i="7" s="1"/>
  <c r="DR14" i="7"/>
  <c r="EB8" i="7"/>
  <c r="EG8" i="7" s="1"/>
  <c r="BO14" i="7"/>
  <c r="GQ37" i="7" s="1"/>
  <c r="DW14" i="7"/>
  <c r="DM14" i="7"/>
  <c r="EB6" i="7"/>
  <c r="EB11" i="7"/>
  <c r="EG11" i="7" s="1"/>
  <c r="GZ26" i="7"/>
  <c r="G14" i="7"/>
  <c r="GQ25" i="7" s="1"/>
  <c r="GY26" i="7"/>
  <c r="GR28" i="7"/>
  <c r="EB4" i="7"/>
  <c r="EB7" i="7"/>
  <c r="EB10" i="7"/>
  <c r="EG10" i="7" s="1"/>
  <c r="EB13" i="7"/>
  <c r="EG13" i="7" s="1"/>
  <c r="Q14" i="7"/>
  <c r="GQ27" i="7" s="1"/>
  <c r="AF14" i="7"/>
  <c r="GQ30" i="7" s="1"/>
  <c r="AU14" i="7"/>
  <c r="GQ33" i="7" s="1"/>
  <c r="BJ14" i="7"/>
  <c r="GQ36" i="7" s="1"/>
  <c r="BY14" i="7"/>
  <c r="GQ39" i="7" s="1"/>
  <c r="CN14" i="7"/>
  <c r="GQ42" i="7" s="1"/>
  <c r="GR25" i="7"/>
  <c r="HA26" i="7"/>
  <c r="GX31" i="7"/>
  <c r="GU32" i="7"/>
  <c r="GR37" i="7"/>
  <c r="GT28" i="7"/>
  <c r="GY30" i="7"/>
  <c r="GV35" i="7"/>
  <c r="GR32" i="7"/>
  <c r="GR36" i="7"/>
  <c r="GR44" i="7"/>
  <c r="EB9" i="7"/>
  <c r="L14" i="7"/>
  <c r="GQ26" i="7" s="1"/>
  <c r="AA14" i="7"/>
  <c r="GQ29" i="7" s="1"/>
  <c r="AP14" i="7"/>
  <c r="GQ32" i="7" s="1"/>
  <c r="BE14" i="7"/>
  <c r="GQ35" i="7" s="1"/>
  <c r="BT14" i="7"/>
  <c r="GQ38" i="7" s="1"/>
  <c r="CI14" i="7"/>
  <c r="GQ41" i="7" s="1"/>
  <c r="GZ33" i="7"/>
  <c r="GW34" i="7"/>
  <c r="GV30" i="7"/>
  <c r="GV34" i="7"/>
  <c r="GS35" i="7"/>
  <c r="GV38" i="7"/>
  <c r="GX26" i="7"/>
  <c r="GU26" i="7"/>
  <c r="HA28" i="7"/>
  <c r="GR31" i="7"/>
  <c r="HA32" i="7"/>
  <c r="GU34" i="7"/>
  <c r="GX37" i="7"/>
  <c r="GR43" i="7"/>
  <c r="GT26" i="7"/>
  <c r="GZ28" i="7"/>
  <c r="GT30" i="7"/>
  <c r="GW33" i="7"/>
  <c r="GT34" i="7"/>
  <c r="GZ36" i="7"/>
  <c r="GT38" i="7"/>
  <c r="AZ14" i="7"/>
  <c r="GQ34" i="7" s="1"/>
  <c r="GS26" i="7"/>
  <c r="GS30" i="7"/>
  <c r="GS34" i="7"/>
  <c r="GY36" i="7"/>
  <c r="GS38" i="7"/>
  <c r="GR26" i="7"/>
  <c r="GX32" i="7"/>
  <c r="GR34" i="7"/>
  <c r="GZ39" i="7"/>
  <c r="GL21" i="9" l="1"/>
  <c r="EG6" i="7"/>
  <c r="EL6" i="7" s="1"/>
  <c r="EQ6" i="7" s="1"/>
  <c r="EL5" i="7"/>
  <c r="EQ5" i="7" s="1"/>
  <c r="EB14" i="7"/>
  <c r="EG9" i="7"/>
  <c r="EL11" i="7"/>
  <c r="EQ11" i="7" s="1"/>
  <c r="EL13" i="7"/>
  <c r="EQ13" i="7" s="1"/>
  <c r="EL12" i="7"/>
  <c r="EL10" i="7"/>
  <c r="EQ10" i="7" s="1"/>
  <c r="EV10" i="7" s="1"/>
  <c r="EG4" i="7"/>
  <c r="EG7" i="7"/>
  <c r="EL8" i="7"/>
  <c r="EV5" i="7" l="1"/>
  <c r="FA5" i="7" s="1"/>
  <c r="EV6" i="7"/>
  <c r="FA6" i="7" s="1"/>
  <c r="EL9" i="7"/>
  <c r="EQ9" i="7" s="1"/>
  <c r="EL7" i="7"/>
  <c r="FA10" i="7"/>
  <c r="FF10" i="7" s="1"/>
  <c r="EQ8" i="7"/>
  <c r="EV8" i="7" s="1"/>
  <c r="EG14" i="7"/>
  <c r="EQ12" i="7"/>
  <c r="EV13" i="7"/>
  <c r="EV11" i="7"/>
  <c r="EL4" i="7"/>
  <c r="FF5" i="7" l="1"/>
  <c r="FK5" i="7" s="1"/>
  <c r="FK10" i="7"/>
  <c r="FA13" i="7"/>
  <c r="FF13" i="7" s="1"/>
  <c r="EL14" i="7"/>
  <c r="EV9" i="7"/>
  <c r="EV12" i="7"/>
  <c r="FA11" i="7"/>
  <c r="FF11" i="7" s="1"/>
  <c r="FA8" i="7"/>
  <c r="EQ4" i="7"/>
  <c r="FF6" i="7"/>
  <c r="FK6" i="7" s="1"/>
  <c r="FP6" i="7" s="1"/>
  <c r="EQ7" i="7"/>
  <c r="EV7" i="7" s="1"/>
  <c r="FP5" i="7" l="1"/>
  <c r="FU5" i="7" s="1"/>
  <c r="FP10" i="7"/>
  <c r="FU10" i="7" s="1"/>
  <c r="FF8" i="7"/>
  <c r="EQ14" i="7"/>
  <c r="FA7" i="7"/>
  <c r="FA12" i="7"/>
  <c r="FU6" i="7"/>
  <c r="FK13" i="7"/>
  <c r="FP13" i="7" s="1"/>
  <c r="EV4" i="7"/>
  <c r="FA4" i="7" s="1"/>
  <c r="FA9" i="7"/>
  <c r="FF9" i="7" s="1"/>
  <c r="FK11" i="7"/>
  <c r="FP11" i="7" s="1"/>
  <c r="FU11" i="7" s="1"/>
  <c r="FZ11" i="7" s="1"/>
  <c r="FZ10" i="7" l="1"/>
  <c r="GE10" i="7" s="1"/>
  <c r="FZ5" i="7"/>
  <c r="GE5" i="7" s="1"/>
  <c r="GJ5" i="7" s="1"/>
  <c r="FA14" i="7"/>
  <c r="FZ6" i="7"/>
  <c r="GE6" i="7" s="1"/>
  <c r="FF12" i="7"/>
  <c r="EV14" i="7"/>
  <c r="FF4" i="7"/>
  <c r="GE11" i="7"/>
  <c r="GJ11" i="7" s="1"/>
  <c r="FK9" i="7"/>
  <c r="FP9" i="7" s="1"/>
  <c r="FU9" i="7" s="1"/>
  <c r="FK8" i="7"/>
  <c r="FP8" i="7" s="1"/>
  <c r="FU8" i="7" s="1"/>
  <c r="FF7" i="7"/>
  <c r="FU13" i="7"/>
  <c r="FZ13" i="7" s="1"/>
  <c r="GE13" i="7" s="1"/>
  <c r="GJ13" i="7" s="1"/>
  <c r="GJ10" i="7" l="1"/>
  <c r="FK7" i="7"/>
  <c r="FP7" i="7" s="1"/>
  <c r="FK12" i="7"/>
  <c r="FF14" i="7"/>
  <c r="FZ8" i="7"/>
  <c r="GE8" i="7" s="1"/>
  <c r="GJ6" i="7"/>
  <c r="FZ9" i="7"/>
  <c r="GE9" i="7" s="1"/>
  <c r="FK4" i="7"/>
  <c r="FP4" i="7" s="1"/>
  <c r="FU7" i="7" l="1"/>
  <c r="FZ7" i="7" s="1"/>
  <c r="FK14" i="7"/>
  <c r="FU4" i="7"/>
  <c r="GJ9" i="7"/>
  <c r="FP12" i="7"/>
  <c r="FU12" i="7" s="1"/>
  <c r="GJ8" i="7"/>
  <c r="FP14" i="7" l="1"/>
  <c r="GE7" i="7"/>
  <c r="GJ7" i="7" s="1"/>
  <c r="FZ12" i="7"/>
  <c r="GE12" i="7" s="1"/>
  <c r="GJ12" i="7" s="1"/>
  <c r="FU14" i="7"/>
  <c r="FZ4" i="7"/>
  <c r="GE4" i="7" s="1"/>
  <c r="GE14" i="7" l="1"/>
  <c r="FZ14" i="7"/>
  <c r="GJ4" i="7"/>
  <c r="GJ14" i="7" s="1"/>
</calcChain>
</file>

<file path=xl/comments1.xml><?xml version="1.0" encoding="utf-8"?>
<comments xmlns="http://schemas.openxmlformats.org/spreadsheetml/2006/main">
  <authors>
    <author>pppxadp</author>
  </authors>
  <commentList>
    <comment ref="A8" authorId="0" shapeId="0">
      <text>
        <r>
          <rPr>
            <b/>
            <sz val="8"/>
            <color indexed="81"/>
            <rFont val="Tahoma"/>
            <family val="2"/>
          </rPr>
          <t>pppxadp:</t>
        </r>
        <r>
          <rPr>
            <sz val="8"/>
            <color indexed="81"/>
            <rFont val="Tahoma"/>
            <family val="2"/>
          </rPr>
          <t xml:space="preserve">
CRITICAL ITEM = Must be completed/corrected before release
ACTION REQUIRED=attention required but not needed before release or needs a clarification check
FYI=For Your Information.  No action required</t>
        </r>
      </text>
    </comment>
  </commentList>
</comments>
</file>

<file path=xl/comments2.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3.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4.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5.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6.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7.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8.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9.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10.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11.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sharedStrings.xml><?xml version="1.0" encoding="utf-8"?>
<sst xmlns="http://schemas.openxmlformats.org/spreadsheetml/2006/main" count="2498" uniqueCount="346">
  <si>
    <t>Project Manager:</t>
  </si>
  <si>
    <t>Customer/Job Name:</t>
  </si>
  <si>
    <t>Serial No.</t>
  </si>
  <si>
    <t>W/O:</t>
  </si>
  <si>
    <t>Reviewer:</t>
  </si>
  <si>
    <t>Action Item</t>
  </si>
  <si>
    <t>Order Review Categories</t>
  </si>
  <si>
    <t>Value of PO vs JDE Order</t>
  </si>
  <si>
    <t>Delivery Terms</t>
  </si>
  <si>
    <t>Progress Billing</t>
  </si>
  <si>
    <t>Line Items Defined</t>
  </si>
  <si>
    <t>Unit</t>
  </si>
  <si>
    <t>Buffer Pots (Confirm $$)</t>
  </si>
  <si>
    <t>Witness Tests (Confirm $$)</t>
  </si>
  <si>
    <t>Verify Ship Date</t>
  </si>
  <si>
    <t>Spares  w/ Unit (Confirm $$, Detailed Text Included)</t>
  </si>
  <si>
    <t>TBC</t>
  </si>
  <si>
    <t>PM Ack.</t>
  </si>
  <si>
    <t>COMMERCIAL</t>
  </si>
  <si>
    <t>Required for Review: Sales Order and PO (Attached to Sales Order Header)</t>
  </si>
  <si>
    <t>DESIGN</t>
  </si>
  <si>
    <t>Required for Review: KIT DRAWING, MOTOR DRAWING, SEAL SUPPORT SYSTEM DRAWING</t>
  </si>
  <si>
    <t>Kit Drawing Review Categories</t>
  </si>
  <si>
    <t>TECHNICAL</t>
  </si>
  <si>
    <t>Model</t>
  </si>
  <si>
    <t>Work Order Number</t>
  </si>
  <si>
    <t>Tag Number/Item Number</t>
  </si>
  <si>
    <t>Kit / Order Number</t>
  </si>
  <si>
    <t>Project Manager</t>
  </si>
  <si>
    <t>Designer</t>
  </si>
  <si>
    <t>Document Coordinator</t>
  </si>
  <si>
    <t>Reviewer for COMMERCIAL</t>
  </si>
  <si>
    <t>Reviewer for DESIGN</t>
  </si>
  <si>
    <t>Reviewer for TECHNICAL</t>
  </si>
  <si>
    <t>Date Submitted to Review</t>
  </si>
  <si>
    <t>Date Commercial Review Complete</t>
  </si>
  <si>
    <t>Date Technical Review Complete</t>
  </si>
  <si>
    <t>Date Design Review Complete</t>
  </si>
  <si>
    <t>Completion Date:</t>
  </si>
  <si>
    <t>Start Date:</t>
  </si>
  <si>
    <t>Work Order Review Categories</t>
  </si>
  <si>
    <t>Quality Plan</t>
  </si>
  <si>
    <t>Spec Sheet</t>
  </si>
  <si>
    <t>Match Quote</t>
  </si>
  <si>
    <t>MAWP/Hydro press. vs flange rating</t>
  </si>
  <si>
    <t>Unit BOM</t>
  </si>
  <si>
    <t>O-Ring Material</t>
  </si>
  <si>
    <t>Gearbox BOM</t>
  </si>
  <si>
    <t>Coupling Housing</t>
  </si>
  <si>
    <t>Duplicate Callouts Kit/BOM</t>
  </si>
  <si>
    <t>Verify Hydrotest &amp; MAWP</t>
  </si>
  <si>
    <t>Shipping Flange Covers</t>
  </si>
  <si>
    <t>Op 20</t>
  </si>
  <si>
    <t>Mill Certs</t>
  </si>
  <si>
    <t>Paint</t>
  </si>
  <si>
    <t>Seal Housing FF/Std (Confirm Hardware Callout &amp; Match Kit)</t>
  </si>
  <si>
    <t>Gearbox Instrumentation</t>
  </si>
  <si>
    <t>Bearing Plate for instrumentation</t>
  </si>
  <si>
    <t xml:space="preserve">Motor HP, Speed &amp; Rotation </t>
  </si>
  <si>
    <t xml:space="preserve"> Coupling Size (Via Review of Motor shaft DIA vs Gearbox shaft DIA</t>
  </si>
  <si>
    <t xml:space="preserve">Routing Text (Review As Sold Quote: Interconnecting, Piping, Anchor Bolts &amp; Grounding Lugs) </t>
  </si>
  <si>
    <t>Action Items</t>
  </si>
  <si>
    <t>Compressor</t>
  </si>
  <si>
    <t>Gearbox</t>
  </si>
  <si>
    <t>Kit BOM</t>
  </si>
  <si>
    <t>Drawings</t>
  </si>
  <si>
    <t>P&amp;ID</t>
  </si>
  <si>
    <t>Outline</t>
  </si>
  <si>
    <t>Kit</t>
  </si>
  <si>
    <t>Base</t>
  </si>
  <si>
    <t>Long Leads</t>
  </si>
  <si>
    <t>Spares</t>
  </si>
  <si>
    <t>Cause &amp; Effect Electrical</t>
  </si>
  <si>
    <t>Specifications</t>
  </si>
  <si>
    <t>Scope/Applications/Sales Deliverables</t>
  </si>
  <si>
    <t>Misc.</t>
  </si>
  <si>
    <t>Instructions</t>
  </si>
  <si>
    <t>Fill in all Gray cells ONLY.</t>
  </si>
  <si>
    <t>Customer/Job Name</t>
  </si>
  <si>
    <t>Item Master</t>
  </si>
  <si>
    <t>KBOM</t>
  </si>
  <si>
    <t>SPEC</t>
  </si>
  <si>
    <t>IM</t>
  </si>
  <si>
    <t>DFQ</t>
  </si>
  <si>
    <t>Op 40 (include SME)</t>
  </si>
  <si>
    <t>Order Review Comments: Reference Comment to Specific Order Category</t>
  </si>
  <si>
    <t>Order Review Comments: Reference Comment to Specific Kit Drawing Review Category</t>
  </si>
  <si>
    <t>Kit:</t>
  </si>
  <si>
    <t xml:space="preserve"> </t>
  </si>
  <si>
    <t>Review Order Text (Special shipping/delivery instruc included.)</t>
  </si>
  <si>
    <t>Customer Req'ts (Seal part numbers, flush plans)</t>
  </si>
  <si>
    <t>Seal Cavity Press (Adequate separation?)</t>
  </si>
  <si>
    <t>Tagging/Special</t>
  </si>
  <si>
    <t>Inspection (NDE) matches quote and quality plan</t>
  </si>
  <si>
    <t>Motor/Coupling (Drive type matches)</t>
  </si>
  <si>
    <t>Noise Blankets</t>
  </si>
  <si>
    <t>Gearbox housings (modification required?)</t>
  </si>
  <si>
    <t>Testing matches quote and quality plan</t>
  </si>
  <si>
    <t>PM-07-02-08 code included, if applicable</t>
  </si>
  <si>
    <t>Pump Case FF/Std (Confirm Hardware Callout &amp; Match Kit)</t>
  </si>
  <si>
    <t>Seals/Rotating Face (Matches quote/spec sheet)</t>
  </si>
  <si>
    <t>Ship  Loose Parts</t>
  </si>
  <si>
    <t>Technical Turnback Codes</t>
  </si>
  <si>
    <t xml:space="preserve">UBOMC </t>
  </si>
  <si>
    <t>UBOMP</t>
  </si>
  <si>
    <t>UBOMG</t>
  </si>
  <si>
    <t>INSTR</t>
  </si>
  <si>
    <t xml:space="preserve">MT </t>
  </si>
  <si>
    <t>NDE</t>
  </si>
  <si>
    <t>DISDOC</t>
  </si>
  <si>
    <t>DRAW</t>
  </si>
  <si>
    <t>SPARES</t>
  </si>
  <si>
    <t>ROUT</t>
  </si>
  <si>
    <t>Compressor BOM</t>
  </si>
  <si>
    <t>Pump BOM</t>
  </si>
  <si>
    <t>Incorrect specification</t>
  </si>
  <si>
    <t xml:space="preserve">Instrument </t>
  </si>
  <si>
    <t>Missing/Incorrect Test</t>
  </si>
  <si>
    <t>Incorrectly defined</t>
  </si>
  <si>
    <t>Discrepant Documentation</t>
  </si>
  <si>
    <t>Different from quote</t>
  </si>
  <si>
    <t>Drawing, not BOM</t>
  </si>
  <si>
    <t>Routing wrong/unclear</t>
  </si>
  <si>
    <t>Drawing Turnbacks</t>
  </si>
  <si>
    <t>FIT</t>
  </si>
  <si>
    <t>FUNC</t>
  </si>
  <si>
    <t>MATL</t>
  </si>
  <si>
    <t>TRAIN</t>
  </si>
  <si>
    <t>DIM</t>
  </si>
  <si>
    <t>DMS</t>
  </si>
  <si>
    <t>DRIE</t>
  </si>
  <si>
    <t>DRMF</t>
  </si>
  <si>
    <t>ME</t>
  </si>
  <si>
    <t>VENDR</t>
  </si>
  <si>
    <t>Design Error - Fit</t>
  </si>
  <si>
    <t>Design Error - Function</t>
  </si>
  <si>
    <t>Design Error - Materials</t>
  </si>
  <si>
    <t>Designer Error - Specifications</t>
  </si>
  <si>
    <t>Design Error - Training</t>
  </si>
  <si>
    <t>Dimensional</t>
  </si>
  <si>
    <t>DMS Process</t>
  </si>
  <si>
    <t>Drafting Request - Input Error</t>
  </si>
  <si>
    <t>Drafting Request - Missing Field</t>
  </si>
  <si>
    <t>Model Error</t>
  </si>
  <si>
    <t>Vendor Drawing</t>
  </si>
  <si>
    <t>Commercial</t>
  </si>
  <si>
    <t>Data Entry</t>
  </si>
  <si>
    <t>Miscalculation</t>
  </si>
  <si>
    <t>Text notes</t>
  </si>
  <si>
    <t>Order booked outside process</t>
  </si>
  <si>
    <t>DE</t>
  </si>
  <si>
    <t>MC</t>
  </si>
  <si>
    <t>TN</t>
  </si>
  <si>
    <t>OBOP</t>
  </si>
  <si>
    <t>Other</t>
  </si>
  <si>
    <t>OTH</t>
  </si>
  <si>
    <t>Scope - Does Design Match Drafting Request</t>
  </si>
  <si>
    <t>BOM Verification - Detailed BOM Matches Major Component BOM</t>
  </si>
  <si>
    <t>Fit of Item to Next Item</t>
  </si>
  <si>
    <t>Metalurgy of Each Item</t>
  </si>
  <si>
    <t>First Flange - If No First Flange Housings Are Called Out Verify Dimensions Are Provided and Materials Match Housings</t>
  </si>
  <si>
    <t xml:space="preserve">Verify Flow Directions and Port Connections </t>
  </si>
  <si>
    <t>Electrical - Selected Components Meet Area Classification</t>
  </si>
  <si>
    <t>Safe Design - Pinch Points, Valve Clearances, Coupling Guard Fit, Etc.</t>
  </si>
  <si>
    <t>Maintenance Access - Filter Removal Clearances, Electrical Connection Clearance, Heat Exchanger Bundle Removal Clearance, Etc.</t>
  </si>
  <si>
    <t>Are Quality Requirements Met? - AML, Material Certs, Paint, etc.</t>
  </si>
  <si>
    <t xml:space="preserve">Verify Main Motor Fittup to Mounting Surface (Vertical Stands, Horizontal Machines)
Verify Stackup </t>
  </si>
  <si>
    <t>JT Created and Revision Matches DMS</t>
  </si>
  <si>
    <t>Other Comments</t>
  </si>
  <si>
    <t>Pump Specific</t>
  </si>
  <si>
    <t>First Flange - Does Unit Include First Flange Housings? Compare Drafting Request / Unit BOM / Kit</t>
  </si>
  <si>
    <t>Vent/Drain/Flush Plans - Schedule 160</t>
  </si>
  <si>
    <t>Plan 52/53 Schedule 80</t>
  </si>
  <si>
    <t>CONVERT TBC TO NUMBERS THEN TOLL UP DIFF NUMBERS AT BOTTOM</t>
  </si>
  <si>
    <t>ASSIGN TBC TO A NUMBER THEN ADD UP DIFF NUMBERS AT BOTTOM</t>
  </si>
  <si>
    <t>Ship Loose Parts (Confirm Detail Text Include</t>
  </si>
  <si>
    <t>Export Box (Confirm $$)</t>
  </si>
  <si>
    <t>Critical</t>
  </si>
  <si>
    <t>Non-Crit</t>
  </si>
  <si>
    <t>Total</t>
  </si>
  <si>
    <t>Checked
No error</t>
  </si>
  <si>
    <t>Checked No Error</t>
  </si>
  <si>
    <t>NO ERROR FOUND</t>
  </si>
  <si>
    <t>CRITICAL ITEM</t>
  </si>
  <si>
    <t>ACTION REQUIRED</t>
  </si>
  <si>
    <t>FYI</t>
  </si>
  <si>
    <t>DE-Data Entry</t>
  </si>
  <si>
    <t>MC-Miscalculation</t>
  </si>
  <si>
    <t>TN-Text Notes</t>
  </si>
  <si>
    <t>OBOP-Order booked outside process</t>
  </si>
  <si>
    <t>OTH-Other</t>
  </si>
  <si>
    <t>TOTAL</t>
  </si>
  <si>
    <t>No.</t>
  </si>
  <si>
    <t>.</t>
  </si>
  <si>
    <t>10.1.1</t>
  </si>
  <si>
    <t>10.1.2</t>
  </si>
  <si>
    <t>10.1.3</t>
  </si>
  <si>
    <t>10.1.4</t>
  </si>
  <si>
    <t>10.1.5</t>
  </si>
  <si>
    <t>10.2.1</t>
  </si>
  <si>
    <t>10.2.2</t>
  </si>
  <si>
    <t>Design</t>
  </si>
  <si>
    <t>Technical Pumps</t>
  </si>
  <si>
    <t>Technical Compressors</t>
  </si>
  <si>
    <t>FIT-Design Error - Fit</t>
  </si>
  <si>
    <t>FUNC-Design Error - Function</t>
  </si>
  <si>
    <t>MATL-Design Error - Materials</t>
  </si>
  <si>
    <t>SPEC-Designer Error - Specifications</t>
  </si>
  <si>
    <t>TRAIN-Design Error - Training</t>
  </si>
  <si>
    <t>DIM-Dimensional</t>
  </si>
  <si>
    <t>DMS-DMS Process</t>
  </si>
  <si>
    <t>DRIE-Drafting Request - Input Error</t>
  </si>
  <si>
    <t>DRMF-Drafting Request - Missing Field</t>
  </si>
  <si>
    <t>IM-Item Master</t>
  </si>
  <si>
    <t>KBOM-Kit BOM</t>
  </si>
  <si>
    <t>ME-Model Error</t>
  </si>
  <si>
    <t>VENDR-Vendor Drawing</t>
  </si>
  <si>
    <t>UBOMC -Compressor BOM</t>
  </si>
  <si>
    <t>UBOMP-Pump BOM</t>
  </si>
  <si>
    <t>UBOMG-Gearbox BOM</t>
  </si>
  <si>
    <t>SPEC-Incorrect specification</t>
  </si>
  <si>
    <t xml:space="preserve">INSTR-Instrument </t>
  </si>
  <si>
    <t>MT -Missing/Incorrect Test</t>
  </si>
  <si>
    <t>NDE-Incorrectly defined</t>
  </si>
  <si>
    <t>DISDOC-Discrepant Documentation</t>
  </si>
  <si>
    <t>DFQ-Different from quote</t>
  </si>
  <si>
    <t>DRAW-Drawing, not BOM</t>
  </si>
  <si>
    <t>SPARES-</t>
  </si>
  <si>
    <t>ROUT-Routing wrong/unclear</t>
  </si>
  <si>
    <t xml:space="preserve">Critical </t>
  </si>
  <si>
    <t>Service</t>
  </si>
  <si>
    <t>Technical Compressor</t>
  </si>
  <si>
    <t>Serial #'s</t>
  </si>
  <si>
    <t>Sheet Names</t>
  </si>
  <si>
    <t>NewSheet</t>
  </si>
  <si>
    <t>Rejected</t>
  </si>
  <si>
    <t>Electrical/Controls</t>
  </si>
  <si>
    <t>TP</t>
  </si>
  <si>
    <t>TC</t>
  </si>
  <si>
    <t>Sum:</t>
  </si>
  <si>
    <t>Insert Here</t>
  </si>
  <si>
    <t>Electrical&amp;Controls</t>
  </si>
  <si>
    <t>AA</t>
  </si>
  <si>
    <t>BB</t>
  </si>
  <si>
    <t>CC</t>
  </si>
  <si>
    <t>DD</t>
  </si>
  <si>
    <t>EE</t>
  </si>
  <si>
    <t>FF</t>
  </si>
  <si>
    <t>GG</t>
  </si>
  <si>
    <t>HH</t>
  </si>
  <si>
    <t>II</t>
  </si>
  <si>
    <t>JJ</t>
  </si>
  <si>
    <t>KK</t>
  </si>
  <si>
    <t>ETC</t>
  </si>
  <si>
    <t>AA-ETC</t>
  </si>
  <si>
    <t>BB-ETC</t>
  </si>
  <si>
    <t>CC-ETC</t>
  </si>
  <si>
    <t>DD-ETC</t>
  </si>
  <si>
    <t>EE-ETC</t>
  </si>
  <si>
    <t>FF-ETC</t>
  </si>
  <si>
    <t>GG-ETC</t>
  </si>
  <si>
    <t>HH-ETC</t>
  </si>
  <si>
    <t>II-ETC</t>
  </si>
  <si>
    <t>JJ-ETC</t>
  </si>
  <si>
    <t>KK-ETC</t>
  </si>
  <si>
    <t>Customer/JobName</t>
  </si>
  <si>
    <t>Reviewer for Electrical&amp;Controls</t>
  </si>
  <si>
    <t>Date Electrical&amp;Controls Review Complete</t>
  </si>
  <si>
    <t>Motor - Price</t>
  </si>
  <si>
    <r>
      <t>PM Disposition – Provide 1</t>
    </r>
    <r>
      <rPr>
        <vertAlign val="superscript"/>
        <sz val="10"/>
        <color theme="1"/>
        <rFont val="Arial"/>
        <family val="2"/>
      </rPr>
      <t>st</t>
    </r>
    <r>
      <rPr>
        <sz val="10"/>
        <color theme="1"/>
        <rFont val="Arial"/>
        <family val="2"/>
      </rPr>
      <t xml:space="preserve"> </t>
    </r>
    <r>
      <rPr>
        <b/>
        <sz val="10"/>
        <color theme="1"/>
        <rFont val="Arial"/>
        <family val="2"/>
      </rPr>
      <t>Why</t>
    </r>
  </si>
  <si>
    <t xml:space="preserve">Verify Main Motor Fittup to Mounting Surface (Vertical Stands, Horizontal Machines) Verify Stackup </t>
  </si>
  <si>
    <r>
      <t>PM/Design Disposition – Provide 1</t>
    </r>
    <r>
      <rPr>
        <vertAlign val="superscript"/>
        <sz val="10"/>
        <color theme="1"/>
        <rFont val="Arial"/>
        <family val="2"/>
      </rPr>
      <t>st</t>
    </r>
    <r>
      <rPr>
        <sz val="10"/>
        <color theme="1"/>
        <rFont val="Arial"/>
        <family val="2"/>
      </rPr>
      <t xml:space="preserve"> </t>
    </r>
    <r>
      <rPr>
        <b/>
        <sz val="10"/>
        <color theme="1"/>
        <rFont val="Arial"/>
        <family val="2"/>
      </rPr>
      <t>Why</t>
    </r>
  </si>
  <si>
    <t>Bharat Bhavan/ EIL</t>
  </si>
  <si>
    <t>A2309729</t>
  </si>
  <si>
    <t>LMV322</t>
  </si>
  <si>
    <t>Partha Chatterji</t>
  </si>
  <si>
    <t>Reichert</t>
  </si>
  <si>
    <t>Madeleine Thompson</t>
  </si>
  <si>
    <t>01-02</t>
  </si>
  <si>
    <t>03-04</t>
  </si>
  <si>
    <t>05-06</t>
  </si>
  <si>
    <t>Rebecca Patton</t>
  </si>
  <si>
    <t>JOE BOLES</t>
  </si>
  <si>
    <t>03/11/2014</t>
  </si>
  <si>
    <t>USE SCHED 80 INSTEAD OF 160 ON COOL WATER PIPING API PLAN 'A'</t>
  </si>
  <si>
    <t>GOOD</t>
  </si>
  <si>
    <t>GOOD, COMPANION FLANGES CALLED OUT BUT NOT SHOWN</t>
  </si>
  <si>
    <t>N/A</t>
  </si>
  <si>
    <t>NA</t>
  </si>
  <si>
    <t>NEED JT</t>
  </si>
  <si>
    <t>MINOR DIMENSIONS CORRECTIONS</t>
  </si>
  <si>
    <t>03/12/2014</t>
  </si>
  <si>
    <t>good</t>
  </si>
  <si>
    <t>minor dimension corrections</t>
  </si>
  <si>
    <t>n/a</t>
  </si>
  <si>
    <t>need jt</t>
  </si>
  <si>
    <t>not first flange, good</t>
  </si>
  <si>
    <t>good, COMPANION FLANGES CALLED OUT BUT NOT SHOWN</t>
  </si>
  <si>
    <t>GOOD, COMPANION CALLED OUT BUT NOT SHOWN</t>
  </si>
  <si>
    <t>GOOD, NOT FIRST FLANGE</t>
  </si>
  <si>
    <t>GOOD, NACE</t>
  </si>
  <si>
    <t>SEE KM50AB58 FOR DIMESIONAL COMMENTS</t>
  </si>
  <si>
    <t>SERIAL NUMBER NEEDS TO BE FILLED IN.
PO # NEEDS TO BE FILLED IN.
CHANGE FROM PROPOSAL TO PURCHASED.
FILL IN SEAL PART NUMBER
FILL IN SEAL API CODE
CHANGE FROM ADIS' NAME TO CURRENT PM'S NAME
UPDATE WEIGHTS ON SPECSHEET</t>
  </si>
  <si>
    <t>NEED TO ADD KIT TO UNIT BOM
NEED TO CHANGE THE SEAL HOUSING PART NUMBER</t>
  </si>
  <si>
    <t>OK</t>
  </si>
  <si>
    <t>D.KAMPMAN</t>
  </si>
  <si>
    <t>SALES ORDER TEXT NEEDS TO ADD THAT ALL INVOICES MUST BEAR THE FOLLOWING MARKS (REFER TO PO UNDER SPECIAL INVOICING INSTRUCTIONS).  
ALSO, ALL INVOICES MUST BE APPROVED. 
THERE IS A COMMENT IN THE DOCUMENT TAGGED GREEN - A269-144-16-45-SP-5008  REV A - SECTION 6.1  - STILL NEEDS TO BE CLARIFIED.</t>
  </si>
  <si>
    <t>QUALITY PLAN - 
ADD - WITNESS DISMANTLE AND INSPECT WETEND AND GEARBOX
DELETE - WITNESS OF SHIP LOOSE, EXPORT BOX AND SPARES - CAN STILL KEEP IT AS R, E</t>
  </si>
  <si>
    <t>SEE COMMENTS ON HARD COPY OF ROUTING.</t>
  </si>
  <si>
    <t>SEE COMMENTS UNDER 10.2.2</t>
  </si>
  <si>
    <t>ON UNIT BOM - NEED TO ADD KIT PART NUMBER
SEAL HOUSING PART NUMBER IS INCORRECT PER THE KIT DRAWING - SHOULD BE HO08AB04AAN430L NOT HO08AB04AAN430C - AN ITEM MASTER NEEDS TO BE ADDED AND IT NEEDS TO BE PUT ON THE SME REPORT</t>
  </si>
  <si>
    <t>A2309729-01-02</t>
  </si>
  <si>
    <t xml:space="preserve">CHANGE PM TO CURRENT PM
DELETE INFORMATION THAT ISN'T PERTINENT - SEE HARD COPY
IMPELLER RUNNING CLEARANCE IS NON -WITNESSED.
NEED TO ADD SEAL LEAK CHECK </t>
  </si>
  <si>
    <t>KM50AB57</t>
  </si>
  <si>
    <t>A2309729-03-04</t>
  </si>
  <si>
    <t>KM50AB58</t>
  </si>
  <si>
    <t xml:space="preserve">THE PO # NEEDS TO BE FILLED OUT 
CHANGE FROM PROPOSAL TO PURCHASED
FILL IN SEAL PART NUMBERS
FILL IN SEAL API CODES
UPDATE WEIGHTS
</t>
  </si>
  <si>
    <t>NEED TO ADD KIT TO UNIT BOM</t>
  </si>
  <si>
    <t>UNDER PACKAGING/SHIPPING:
SHIP LOOSE, EXPORT BOXING, SPARE PARTS ARE NOT WITNESSED</t>
  </si>
  <si>
    <t>ON UNIT BOM - NEED TO ADD KIT PART NUMBER</t>
  </si>
  <si>
    <t>SEE COMMENTS ON HARD COPY OF ROUTING</t>
  </si>
  <si>
    <t xml:space="preserve">CHANGE PM TO CURRENT PM
DELETE NON-PERTINENT INFORMATION - SEE HARD COPY OF ROUTING
</t>
  </si>
  <si>
    <t>SEE COMMENTS UNDER QUALITY PLAN #1</t>
  </si>
  <si>
    <t>THE SPARES WORK ORDER 3636420 - BELLOW SEAL PART NUMBER IS DIFFERENT THAN WHAT IS IN THE UNIT WORK ORDER (SE05AA06A  VS.  SE05AA09A).  VERIFY WHICH ONE IS CORRECT AND CHANGE APPROPRIATE DOCUMENT.
THERE IS A COMMENT IN THE DOCUMENT TAGGED GREEN - A269-144-16-45-SP-5008  REV A - SECTION 6.1 - STILL NEEDS TO BE CLARIFIED.</t>
  </si>
  <si>
    <t>A2309729-05-06</t>
  </si>
  <si>
    <t>KM50AB59</t>
  </si>
  <si>
    <t>PLAN 11 ORIFICE SIZE SHOULD BE 0.078" DIAMETER NOT 0.086" DIAMETER.
THERE ARE 2 PAGE 7 OF 8'S.</t>
  </si>
  <si>
    <t>HARDNESS VALUES NEED TO BE ADDED TO PUMP CASE, SEAL HOUSING, IMPELLER, INDUCER, HIGH SPEED SHAFT
DELETE NON-PERTINENT INFORMATION - SEE HARD COPY OF ROUTING
HOFFMAN CHART REQUIRED NEEDS TO BE ADDED TO IMPELLER, INDUCER, HIGH SPEED SHAFT ASSEMBLY AND INPUT SHAFT ASSEMBLY.
CUSTOMER PAID FOR PWHT -  DIDN'T SEE ANY EXCEPTION TO IT - THIS ISN'T OUR STANDARD</t>
  </si>
  <si>
    <t>ADD SERIAL NUMBER
ADD PO NUMBER
FILL IN SEAL #
FILL IN SEAL API CODE
CHANGE FROM ADIS' NAME TO CURRENT PM'S
UPGRADE WEIGHTS</t>
  </si>
  <si>
    <t>KIT PART NUMBER NEEDS TO BE ADDED TO THE UNIT BOM
COA2309729-05-06 IS CALLING OUT THE INCORRECT COUPLING - CO01AA01NWD.  NEED TO CHECK IF THE SERIALIZED COUPLING HAS ALREADY BEEN PURCHASED AND A NEW ONE, POSSIBLY A NEW SERIALIZED PART NUMBER WILL NEED TO BE PUT ON ORDER.</t>
  </si>
  <si>
    <t>THE CUSTOMER PAID FOR CHARPY TEST OF THE PUMP CASE AND SEAL HOUSING - IT ISN'T INCLUDED ON THE ITP.
USUALLY AN ADDITIONAL PUMP CASE AND SEAL HOUSING FROM THE SAME HEAT LOT NEEDS TO GO OUT FOR THE DISTRUCTIVE TESTING. 
DELETE THE WITNESS OF SHIP LOOSE, EXPORT BOX, SPARE PARTS, AND PUT R,E INSTEAD.</t>
  </si>
  <si>
    <t>COUPLING COA2309729-05-06 IS INCORRECT - SEE COMMENT UNDER #3</t>
  </si>
  <si>
    <t xml:space="preserve">CHANGE PM TO CURRENT PM
DELETE INFORMATION THAT ISN'T PERTINENT - SEE HARD COPY 
CORRECT TYPO'S
</t>
  </si>
  <si>
    <t xml:space="preserve">HARDNESS VALUES  NEED TO BE ADDED TO THE PUMP CASE, SEAL HOUSING, IMPELLER, INDUCER, HIGH SPEED SHAFT.
DELETE INFORMATION THAT ISN'T PERTINENT - SEE HARD COPY
HOFFMAN CHART NEEDS TO BE ADDED TO IMPELLER, INDUCER, HIGH SPEED SHAFT ASSY, INPUT SHAFT ASSY.
DELETE BALANCE FROM THE HIGH SPEED SHAFT - WE DON'T DO IT ON JUST THE SHAFT - WE DO IT ON THE ASSY.
</t>
  </si>
  <si>
    <t>SEE COMMENTS ABOVE IN #1 - QUALITY PLAN</t>
  </si>
  <si>
    <t>THERE IS A COMMENT IN THE DOCUMENT TAGGED GREEN - A269-144-16-45-SP-5008 REV A SECTION 6.1 - STILL NEEDS TO BE CLARIFIED.</t>
  </si>
  <si>
    <t>Updated</t>
  </si>
  <si>
    <t>NJM</t>
  </si>
  <si>
    <t>All updated. Also added drawing number and secondary seal material (UC)</t>
  </si>
  <si>
    <t>Seal housing updated to HO08AB04AAN430L. Kit added to unit BOM</t>
  </si>
  <si>
    <t>HARDNESS VALUE NEEDS TO BE ADDED TO THE PUMP CASE, SEAL HOUSING, IMPELLER, INDUCER, HIGH SPEED SHAFT.
SEAL HOUSING PART NUMBER NEEDS TO CHANGE SEE COMMENT ABOVE UNDER #7
DELETE INFORMATION THAT ISN'T PERTINENT - SEE HARD COPY
HOFFMAN CHART NEEDS TO BE ADDED TO THE IMPELLER, INDUCER, HIGH SPEED SHAFT ASSEMBLY AND THE INPUT (LOW) SPEED SHAFT ASSEMBLY. 
CUSTOMER PAID FOR PWHT  - DIDN'T SEE ANY EXCEPTION TO IT - THIS ISN'T OUR STANDARD.</t>
  </si>
  <si>
    <t>Already included witness wet end and gearbox disassy.
Witness of shiploose, export boxing and spares is required.</t>
  </si>
  <si>
    <t>Witness of shiploose, export boxing and spares is required.</t>
  </si>
  <si>
    <t>PUMP CASE</t>
  </si>
  <si>
    <t>1. ITP updated
2. Additional pump case and seal housing ordered for charpy testing
3. Witness of shiploose, export boxing and spares is required. Not updated.</t>
  </si>
  <si>
    <t>See #1</t>
  </si>
</sst>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b/>
      <sz val="18"/>
      <color theme="3"/>
      <name val="Cambria"/>
      <family val="2"/>
      <scheme val="major"/>
    </font>
    <font>
      <b/>
      <sz val="11"/>
      <color theme="1"/>
      <name val="Calibri"/>
      <family val="2"/>
    </font>
    <font>
      <sz val="11"/>
      <color theme="1"/>
      <name val="Arial"/>
      <family val="2"/>
    </font>
    <font>
      <b/>
      <sz val="18"/>
      <name val="Arial"/>
      <family val="2"/>
    </font>
    <font>
      <sz val="10"/>
      <name val="Arial"/>
      <family val="2"/>
    </font>
    <font>
      <sz val="11"/>
      <color theme="1"/>
      <name val="Calibri"/>
      <family val="2"/>
      <scheme val="minor"/>
    </font>
    <font>
      <sz val="9"/>
      <color theme="1"/>
      <name val="Calibri"/>
      <family val="2"/>
      <scheme val="minor"/>
    </font>
    <font>
      <sz val="10"/>
      <color theme="1"/>
      <name val="Calibri"/>
      <family val="2"/>
      <scheme val="minor"/>
    </font>
    <font>
      <b/>
      <u/>
      <sz val="11"/>
      <color theme="1"/>
      <name val="Calibri"/>
      <family val="2"/>
      <scheme val="minor"/>
    </font>
    <font>
      <b/>
      <sz val="12"/>
      <color theme="1"/>
      <name val="Calibri"/>
      <family val="2"/>
      <scheme val="minor"/>
    </font>
    <font>
      <sz val="12"/>
      <color theme="1"/>
      <name val="Calibri"/>
      <family val="2"/>
      <scheme val="minor"/>
    </font>
    <font>
      <sz val="18"/>
      <name val="Cambria"/>
      <family val="2"/>
      <scheme val="major"/>
    </font>
    <font>
      <sz val="11"/>
      <name val="돋움"/>
      <charset val="129"/>
    </font>
    <font>
      <sz val="9"/>
      <name val="굴림체"/>
      <family val="3"/>
      <charset val="129"/>
    </font>
    <font>
      <sz val="18"/>
      <color theme="4" tint="-0.249977111117893"/>
      <name val="Arial"/>
      <family val="2"/>
    </font>
    <font>
      <b/>
      <sz val="11"/>
      <name val="Calibri"/>
      <family val="2"/>
    </font>
    <font>
      <b/>
      <i/>
      <sz val="11"/>
      <color theme="1"/>
      <name val="Calibri"/>
      <family val="2"/>
      <scheme val="minor"/>
    </font>
    <font>
      <b/>
      <sz val="12"/>
      <name val="Calibri"/>
      <family val="2"/>
      <scheme val="minor"/>
    </font>
    <font>
      <b/>
      <sz val="16"/>
      <color theme="8" tint="-0.249977111117893"/>
      <name val="Calibri"/>
      <family val="2"/>
      <scheme val="minor"/>
    </font>
    <font>
      <sz val="16"/>
      <color theme="8" tint="-0.249977111117893"/>
      <name val="Calibri"/>
      <family val="2"/>
    </font>
    <font>
      <b/>
      <sz val="10"/>
      <color theme="1"/>
      <name val="Calibri"/>
      <family val="2"/>
      <scheme val="minor"/>
    </font>
    <font>
      <b/>
      <sz val="10"/>
      <color theme="8" tint="-0.249977111117893"/>
      <name val="Calibri"/>
      <family val="2"/>
      <scheme val="minor"/>
    </font>
    <font>
      <sz val="10"/>
      <color theme="8" tint="-0.249977111117893"/>
      <name val="Calibri"/>
      <family val="2"/>
      <scheme val="minor"/>
    </font>
    <font>
      <sz val="8"/>
      <color indexed="81"/>
      <name val="Tahoma"/>
      <family val="2"/>
    </font>
    <font>
      <b/>
      <sz val="8"/>
      <color indexed="81"/>
      <name val="Tahoma"/>
      <family val="2"/>
    </font>
    <font>
      <b/>
      <sz val="11"/>
      <color rgb="FFFF0000"/>
      <name val="Calibri"/>
      <family val="2"/>
    </font>
    <font>
      <b/>
      <sz val="16"/>
      <color rgb="FFFF0000"/>
      <name val="Calibri"/>
      <family val="2"/>
    </font>
    <font>
      <b/>
      <sz val="11"/>
      <color theme="0" tint="-0.34998626667073579"/>
      <name val="Calibri"/>
      <family val="2"/>
    </font>
    <font>
      <sz val="11"/>
      <color theme="0" tint="-0.34998626667073579"/>
      <name val="Calibri"/>
      <family val="2"/>
    </font>
    <font>
      <b/>
      <sz val="11"/>
      <color theme="1"/>
      <name val="Calibri"/>
      <family val="2"/>
      <scheme val="minor"/>
    </font>
    <font>
      <sz val="11"/>
      <name val="Calibri"/>
      <family val="2"/>
      <scheme val="minor"/>
    </font>
    <font>
      <sz val="11"/>
      <color rgb="FF000000"/>
      <name val="Calibri"/>
      <family val="2"/>
    </font>
    <font>
      <sz val="11"/>
      <color theme="0"/>
      <name val="Calibri"/>
      <family val="2"/>
    </font>
    <font>
      <sz val="11"/>
      <color theme="0"/>
      <name val="Calibri"/>
      <family val="2"/>
      <scheme val="minor"/>
    </font>
    <font>
      <b/>
      <sz val="11"/>
      <color theme="0"/>
      <name val="Calibri"/>
      <family val="2"/>
      <scheme val="minor"/>
    </font>
    <font>
      <sz val="10"/>
      <color rgb="FF666666"/>
      <name val="Arial Unicode MS"/>
      <family val="2"/>
    </font>
    <font>
      <sz val="10"/>
      <color rgb="FF574123"/>
      <name val="Tahoma"/>
      <family val="2"/>
    </font>
    <font>
      <b/>
      <sz val="11"/>
      <color theme="0"/>
      <name val="Calibri"/>
      <family val="2"/>
    </font>
    <font>
      <sz val="11"/>
      <name val="Calibri"/>
      <family val="2"/>
    </font>
    <font>
      <sz val="10"/>
      <color rgb="FF007700"/>
      <name val="Arial Unicode MS"/>
      <family val="2"/>
    </font>
    <font>
      <sz val="10"/>
      <color rgb="FF3E3E3E"/>
      <name val="Tahoma"/>
      <family val="2"/>
    </font>
    <font>
      <sz val="10"/>
      <color theme="1"/>
      <name val="Arial"/>
      <family val="2"/>
    </font>
    <font>
      <vertAlign val="superscript"/>
      <sz val="10"/>
      <color theme="1"/>
      <name val="Arial"/>
      <family val="2"/>
    </font>
    <font>
      <b/>
      <sz val="10"/>
      <color theme="1"/>
      <name val="Arial"/>
      <family val="2"/>
    </font>
    <font>
      <sz val="8"/>
      <color rgb="FF000000"/>
      <name val="Tahoma"/>
      <family val="2"/>
    </font>
  </fonts>
  <fills count="11">
    <fill>
      <patternFill patternType="none"/>
    </fill>
    <fill>
      <patternFill patternType="gray125"/>
    </fill>
    <fill>
      <patternFill patternType="solid">
        <fgColor theme="6" tint="0.59999389629810485"/>
        <bgColor indexed="64"/>
      </patternFill>
    </fill>
    <fill>
      <patternFill patternType="solid">
        <fgColor theme="8" tint="0.79998168889431442"/>
        <bgColor indexed="64"/>
      </patternFill>
    </fill>
    <fill>
      <patternFill patternType="solid">
        <fgColor indexed="10"/>
        <bgColor indexed="64"/>
      </patternFill>
    </fill>
    <fill>
      <patternFill patternType="solid">
        <fgColor rgb="FFFF0000"/>
        <bgColor indexed="64"/>
      </patternFill>
    </fill>
    <fill>
      <patternFill patternType="solid">
        <fgColor theme="0" tint="-0.14999847407452621"/>
        <bgColor indexed="64"/>
      </patternFill>
    </fill>
    <fill>
      <patternFill patternType="solid">
        <fgColor indexed="9"/>
        <bgColor indexed="64"/>
      </patternFill>
    </fill>
    <fill>
      <patternFill patternType="solid">
        <fgColor theme="1"/>
        <bgColor indexed="64"/>
      </patternFill>
    </fill>
    <fill>
      <patternFill patternType="solid">
        <fgColor rgb="FFFFFF00"/>
        <bgColor indexed="64"/>
      </patternFill>
    </fill>
    <fill>
      <patternFill patternType="solid">
        <fgColor indexed="47"/>
        <bgColor indexed="64"/>
      </patternFill>
    </fill>
  </fills>
  <borders count="5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style="thin">
        <color auto="1"/>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auto="1"/>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auto="1"/>
      </left>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top style="thin">
        <color indexed="64"/>
      </top>
      <bottom/>
      <diagonal/>
    </border>
  </borders>
  <cellStyleXfs count="17">
    <xf numFmtId="0" fontId="0" fillId="0" borderId="0"/>
    <xf numFmtId="0" fontId="8" fillId="0" borderId="0" applyNumberFormat="0" applyFill="0" applyBorder="0" applyAlignment="0" applyProtection="0"/>
    <xf numFmtId="0" fontId="10" fillId="0" borderId="0"/>
    <xf numFmtId="0" fontId="12" fillId="0" borderId="0"/>
    <xf numFmtId="0" fontId="12"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20" fillId="0" borderId="0" applyFont="0" applyFill="0" applyBorder="0" applyAlignment="0" applyProtection="0"/>
    <xf numFmtId="0" fontId="20" fillId="0" borderId="0" applyFont="0" applyFill="0" applyBorder="0" applyAlignment="0" applyProtection="0"/>
    <xf numFmtId="0" fontId="21" fillId="0" borderId="0">
      <alignment vertical="center"/>
    </xf>
    <xf numFmtId="0" fontId="7" fillId="0" borderId="0"/>
    <xf numFmtId="0" fontId="7" fillId="0" borderId="0"/>
  </cellStyleXfs>
  <cellXfs count="396">
    <xf numFmtId="0" fontId="0" fillId="0" borderId="0" xfId="0"/>
    <xf numFmtId="0" fontId="13" fillId="0" borderId="0" xfId="0" applyFont="1"/>
    <xf numFmtId="0" fontId="16" fillId="0" borderId="0" xfId="0" applyFont="1"/>
    <xf numFmtId="0" fontId="18" fillId="0" borderId="0" xfId="0" applyFont="1"/>
    <xf numFmtId="0" fontId="17" fillId="0" borderId="0" xfId="0" applyFont="1" applyAlignment="1">
      <alignment horizontal="right"/>
    </xf>
    <xf numFmtId="0" fontId="17" fillId="0" borderId="0" xfId="0" applyFont="1"/>
    <xf numFmtId="0" fontId="13" fillId="0" borderId="0" xfId="0" applyFont="1" applyAlignment="1">
      <alignment vertical="top"/>
    </xf>
    <xf numFmtId="0" fontId="0" fillId="0" borderId="0" xfId="0" applyNumberFormat="1"/>
    <xf numFmtId="0" fontId="0" fillId="0" borderId="0" xfId="0" applyAlignment="1">
      <alignment wrapText="1"/>
    </xf>
    <xf numFmtId="0" fontId="27" fillId="0" borderId="0" xfId="0" applyFont="1"/>
    <xf numFmtId="0" fontId="28" fillId="0" borderId="0" xfId="0" applyFont="1"/>
    <xf numFmtId="0" fontId="29" fillId="0" borderId="0" xfId="0" applyFont="1"/>
    <xf numFmtId="0" fontId="30" fillId="0" borderId="0" xfId="0" applyFont="1"/>
    <xf numFmtId="0" fontId="15" fillId="0" borderId="0" xfId="0" applyFont="1"/>
    <xf numFmtId="0" fontId="22" fillId="0" borderId="1" xfId="3" applyNumberFormat="1" applyFont="1" applyBorder="1" applyAlignment="1" applyProtection="1">
      <alignment horizontal="left"/>
      <protection locked="0"/>
    </xf>
    <xf numFmtId="0" fontId="33" fillId="0" borderId="0" xfId="0" applyFont="1"/>
    <xf numFmtId="0" fontId="34" fillId="0" borderId="0" xfId="0" applyFont="1"/>
    <xf numFmtId="0" fontId="17" fillId="0" borderId="0" xfId="0" applyFont="1" applyAlignment="1">
      <alignment horizontal="right"/>
    </xf>
    <xf numFmtId="0" fontId="36" fillId="0" borderId="0" xfId="0" applyFont="1" applyBorder="1"/>
    <xf numFmtId="0" fontId="9" fillId="0" borderId="0" xfId="0" applyFont="1" applyBorder="1" applyAlignment="1">
      <alignment horizontal="center"/>
    </xf>
    <xf numFmtId="0" fontId="0" fillId="0" borderId="0" xfId="0" applyBorder="1"/>
    <xf numFmtId="0" fontId="0" fillId="0" borderId="0" xfId="0" applyBorder="1" applyAlignment="1">
      <alignment horizontal="left"/>
    </xf>
    <xf numFmtId="0" fontId="0" fillId="0" borderId="0" xfId="0" applyBorder="1" applyAlignment="1"/>
    <xf numFmtId="0" fontId="0" fillId="0" borderId="0" xfId="0" applyFill="1" applyBorder="1" applyAlignment="1">
      <alignment horizontal="left"/>
    </xf>
    <xf numFmtId="0" fontId="17" fillId="3" borderId="21" xfId="0" applyFont="1" applyFill="1" applyBorder="1" applyAlignment="1">
      <alignment horizontal="center" vertical="center" wrapText="1"/>
    </xf>
    <xf numFmtId="0" fontId="17" fillId="3" borderId="20" xfId="0" applyFont="1" applyFill="1" applyBorder="1" applyAlignment="1">
      <alignment horizontal="center" vertical="center" wrapText="1"/>
    </xf>
    <xf numFmtId="0" fontId="17" fillId="3" borderId="32" xfId="0" applyFont="1" applyFill="1" applyBorder="1" applyAlignment="1">
      <alignment horizontal="center" vertical="center" wrapText="1"/>
    </xf>
    <xf numFmtId="0" fontId="16" fillId="0" borderId="0" xfId="0" applyFont="1" applyFill="1"/>
    <xf numFmtId="0" fontId="13" fillId="0" borderId="0" xfId="0" applyFont="1" applyFill="1"/>
    <xf numFmtId="0" fontId="0" fillId="0" borderId="0" xfId="0" applyFill="1"/>
    <xf numFmtId="0" fontId="27" fillId="0" borderId="0" xfId="0" applyFont="1" applyFill="1"/>
    <xf numFmtId="0" fontId="28" fillId="0" borderId="0" xfId="0" applyFont="1" applyFill="1"/>
    <xf numFmtId="0" fontId="29" fillId="0" borderId="0" xfId="0" applyFont="1" applyFill="1"/>
    <xf numFmtId="0" fontId="17" fillId="3" borderId="6" xfId="0" applyFont="1" applyFill="1" applyBorder="1" applyAlignment="1">
      <alignment horizontal="center" vertical="center" wrapText="1"/>
    </xf>
    <xf numFmtId="0" fontId="36" fillId="0" borderId="0" xfId="0" applyFont="1" applyFill="1" applyBorder="1"/>
    <xf numFmtId="0" fontId="26" fillId="0" borderId="0" xfId="0" applyFont="1" applyBorder="1" applyAlignment="1">
      <alignment horizontal="center"/>
    </xf>
    <xf numFmtId="0" fontId="17" fillId="3" borderId="34" xfId="0" applyFont="1" applyFill="1" applyBorder="1" applyAlignment="1">
      <alignment horizontal="center" vertical="center" wrapText="1"/>
    </xf>
    <xf numFmtId="0" fontId="17" fillId="3" borderId="23" xfId="0" applyFont="1" applyFill="1" applyBorder="1" applyAlignment="1">
      <alignment horizontal="center" vertical="center" wrapText="1"/>
    </xf>
    <xf numFmtId="0" fontId="17" fillId="3" borderId="32" xfId="0" applyFont="1" applyFill="1" applyBorder="1" applyAlignment="1">
      <alignment horizontal="center" vertical="center" wrapText="1"/>
    </xf>
    <xf numFmtId="0" fontId="38" fillId="7" borderId="24" xfId="2" applyFont="1" applyFill="1" applyBorder="1" applyAlignment="1">
      <alignment horizontal="left" vertical="center" wrapText="1"/>
    </xf>
    <xf numFmtId="0" fontId="13" fillId="7" borderId="29" xfId="0" applyFont="1" applyFill="1" applyBorder="1" applyAlignment="1" applyProtection="1">
      <alignment horizontal="center" vertical="center" wrapText="1" shrinkToFit="1"/>
      <protection locked="0"/>
    </xf>
    <xf numFmtId="0" fontId="13" fillId="7" borderId="0" xfId="0" applyFont="1" applyFill="1"/>
    <xf numFmtId="0" fontId="13" fillId="7" borderId="29" xfId="0" applyFont="1" applyFill="1" applyBorder="1" applyAlignment="1" applyProtection="1">
      <alignment horizontal="center" vertical="center" shrinkToFit="1"/>
      <protection locked="0"/>
    </xf>
    <xf numFmtId="0" fontId="13" fillId="7" borderId="24" xfId="0" applyFont="1" applyFill="1" applyBorder="1" applyAlignment="1" applyProtection="1">
      <alignment horizontal="center" vertical="center" shrinkToFit="1"/>
      <protection locked="0"/>
    </xf>
    <xf numFmtId="0" fontId="23" fillId="0" borderId="0" xfId="2" applyFont="1" applyBorder="1" applyAlignment="1">
      <alignment vertical="center"/>
    </xf>
    <xf numFmtId="0" fontId="9" fillId="0" borderId="0" xfId="0" applyFont="1" applyBorder="1" applyAlignment="1">
      <alignment vertical="center"/>
    </xf>
    <xf numFmtId="0" fontId="9" fillId="0" borderId="0" xfId="0" applyFont="1" applyAlignment="1">
      <alignment horizontal="center" vertical="center"/>
    </xf>
    <xf numFmtId="0" fontId="9" fillId="6" borderId="32" xfId="0" applyFont="1" applyFill="1" applyBorder="1" applyAlignment="1">
      <alignment horizontal="center" vertical="center"/>
    </xf>
    <xf numFmtId="0" fontId="9" fillId="6" borderId="27" xfId="0" applyFont="1" applyFill="1" applyBorder="1" applyAlignment="1">
      <alignment horizontal="center" vertical="center"/>
    </xf>
    <xf numFmtId="0" fontId="9" fillId="0" borderId="30" xfId="0" applyFont="1" applyBorder="1"/>
    <xf numFmtId="0" fontId="9" fillId="0" borderId="40" xfId="0" applyFont="1" applyBorder="1" applyAlignment="1">
      <alignment horizontal="center" vertical="center"/>
    </xf>
    <xf numFmtId="0" fontId="9" fillId="6" borderId="40" xfId="0" applyFont="1" applyFill="1" applyBorder="1" applyAlignment="1">
      <alignment horizontal="center" vertical="center"/>
    </xf>
    <xf numFmtId="0" fontId="9" fillId="0" borderId="10" xfId="0" applyFont="1" applyBorder="1"/>
    <xf numFmtId="0" fontId="38" fillId="7" borderId="26" xfId="2" applyFont="1" applyFill="1" applyBorder="1" applyAlignment="1">
      <alignment horizontal="left" vertical="center" wrapText="1"/>
    </xf>
    <xf numFmtId="0" fontId="13" fillId="7" borderId="41" xfId="0" applyFont="1" applyFill="1" applyBorder="1" applyAlignment="1" applyProtection="1">
      <alignment horizontal="center" vertical="center" wrapText="1" shrinkToFit="1"/>
      <protection locked="0"/>
    </xf>
    <xf numFmtId="0" fontId="0" fillId="0" borderId="21" xfId="0" applyBorder="1" applyAlignment="1"/>
    <xf numFmtId="0" fontId="0" fillId="0" borderId="22" xfId="0" applyBorder="1" applyAlignment="1"/>
    <xf numFmtId="0" fontId="0" fillId="0" borderId="21" xfId="0" applyBorder="1"/>
    <xf numFmtId="0" fontId="0" fillId="0" borderId="42" xfId="0" applyBorder="1"/>
    <xf numFmtId="0" fontId="0" fillId="0" borderId="43" xfId="0" applyBorder="1"/>
    <xf numFmtId="0" fontId="0" fillId="0" borderId="31" xfId="0" applyBorder="1" applyAlignment="1">
      <alignment horizontal="left"/>
    </xf>
    <xf numFmtId="0" fontId="0" fillId="0" borderId="11" xfId="0" applyBorder="1" applyAlignment="1">
      <alignment horizontal="left"/>
    </xf>
    <xf numFmtId="0" fontId="0" fillId="0" borderId="26" xfId="0" applyBorder="1" applyAlignment="1">
      <alignment horizontal="left"/>
    </xf>
    <xf numFmtId="0" fontId="0" fillId="0" borderId="17" xfId="0" applyBorder="1" applyAlignment="1">
      <alignment horizontal="left" wrapText="1"/>
    </xf>
    <xf numFmtId="0" fontId="0" fillId="0" borderId="18" xfId="0" applyBorder="1" applyAlignment="1">
      <alignment horizontal="left" wrapText="1"/>
    </xf>
    <xf numFmtId="0" fontId="0" fillId="0" borderId="19" xfId="0" applyBorder="1" applyAlignment="1">
      <alignment horizontal="left"/>
    </xf>
    <xf numFmtId="0" fontId="40" fillId="0" borderId="15" xfId="0" applyFont="1" applyBorder="1"/>
    <xf numFmtId="0" fontId="40" fillId="0" borderId="31" xfId="0" applyFont="1" applyBorder="1"/>
    <xf numFmtId="0" fontId="40" fillId="0" borderId="0" xfId="0" applyFont="1" applyBorder="1"/>
    <xf numFmtId="0" fontId="11" fillId="0" borderId="32" xfId="3" applyFont="1" applyBorder="1" applyAlignment="1">
      <alignment horizontal="left"/>
    </xf>
    <xf numFmtId="0" fontId="11" fillId="0" borderId="45" xfId="3" applyFont="1" applyBorder="1" applyAlignment="1">
      <alignment horizontal="left"/>
    </xf>
    <xf numFmtId="0" fontId="11" fillId="0" borderId="45" xfId="7" applyFont="1" applyBorder="1" applyAlignment="1">
      <alignment horizontal="left"/>
    </xf>
    <xf numFmtId="0" fontId="11" fillId="0" borderId="41" xfId="7" applyFont="1" applyBorder="1" applyAlignment="1">
      <alignment horizontal="left"/>
    </xf>
    <xf numFmtId="0" fontId="40" fillId="0" borderId="45" xfId="0" applyFont="1" applyBorder="1"/>
    <xf numFmtId="0" fontId="41" fillId="7" borderId="11" xfId="2" applyFont="1" applyFill="1" applyBorder="1" applyAlignment="1">
      <alignment horizontal="left" vertical="center" wrapText="1"/>
    </xf>
    <xf numFmtId="0" fontId="37" fillId="0" borderId="2" xfId="0" applyFont="1" applyBorder="1" applyAlignment="1" applyProtection="1">
      <alignment horizontal="center" vertical="center" wrapText="1"/>
      <protection locked="0"/>
    </xf>
    <xf numFmtId="0" fontId="37" fillId="0" borderId="38" xfId="0" applyFont="1" applyBorder="1" applyAlignment="1" applyProtection="1">
      <alignment horizontal="center" vertical="center" wrapText="1"/>
      <protection locked="0"/>
    </xf>
    <xf numFmtId="0" fontId="9" fillId="0" borderId="2" xfId="0" applyFont="1" applyBorder="1" applyAlignment="1">
      <alignment horizontal="left"/>
    </xf>
    <xf numFmtId="0" fontId="13" fillId="0" borderId="15" xfId="0" applyFont="1" applyBorder="1"/>
    <xf numFmtId="0" fontId="13" fillId="0" borderId="45" xfId="0" applyFont="1" applyBorder="1"/>
    <xf numFmtId="0" fontId="13" fillId="0" borderId="31" xfId="0" applyFont="1" applyBorder="1"/>
    <xf numFmtId="0" fontId="9" fillId="0" borderId="7" xfId="0" applyFont="1" applyBorder="1"/>
    <xf numFmtId="0" fontId="0" fillId="0" borderId="0" xfId="0" applyAlignment="1">
      <alignment horizontal="left"/>
    </xf>
    <xf numFmtId="0" fontId="0" fillId="0" borderId="0" xfId="0" applyBorder="1" applyAlignment="1">
      <alignment horizontal="center"/>
    </xf>
    <xf numFmtId="0" fontId="0" fillId="0" borderId="0" xfId="0" applyAlignment="1">
      <alignment horizontal="center"/>
    </xf>
    <xf numFmtId="0" fontId="0" fillId="0" borderId="0" xfId="0" applyFill="1" applyBorder="1" applyAlignment="1">
      <alignment horizontal="center"/>
    </xf>
    <xf numFmtId="0" fontId="0" fillId="0" borderId="2" xfId="0" applyBorder="1" applyAlignment="1">
      <alignment horizontal="left"/>
    </xf>
    <xf numFmtId="0" fontId="0" fillId="0" borderId="0" xfId="0" applyBorder="1" applyAlignment="1">
      <alignment horizontal="left" wrapText="1"/>
    </xf>
    <xf numFmtId="0" fontId="0" fillId="0" borderId="8" xfId="0" applyBorder="1" applyAlignment="1">
      <alignment horizontal="left"/>
    </xf>
    <xf numFmtId="0" fontId="0" fillId="0" borderId="11" xfId="0" applyBorder="1"/>
    <xf numFmtId="0" fontId="9" fillId="0" borderId="0" xfId="0" applyFont="1" applyBorder="1"/>
    <xf numFmtId="0" fontId="0" fillId="0" borderId="19" xfId="0" applyBorder="1" applyAlignment="1">
      <alignment horizontal="left" wrapText="1"/>
    </xf>
    <xf numFmtId="0" fontId="0" fillId="0" borderId="7" xfId="0" applyBorder="1" applyAlignment="1"/>
    <xf numFmtId="0" fontId="0" fillId="0" borderId="7" xfId="0" applyBorder="1"/>
    <xf numFmtId="0" fontId="0" fillId="0" borderId="28" xfId="0" applyBorder="1" applyAlignment="1"/>
    <xf numFmtId="0" fontId="0" fillId="0" borderId="29" xfId="0" applyBorder="1" applyAlignment="1">
      <alignment horizontal="left" wrapText="1"/>
    </xf>
    <xf numFmtId="0" fontId="0" fillId="0" borderId="2" xfId="0" applyFill="1" applyBorder="1" applyAlignment="1">
      <alignment horizontal="left"/>
    </xf>
    <xf numFmtId="0" fontId="0" fillId="0" borderId="3" xfId="0" applyBorder="1" applyAlignment="1">
      <alignment horizontal="left" wrapText="1"/>
    </xf>
    <xf numFmtId="0" fontId="0" fillId="0" borderId="19" xfId="0" applyBorder="1"/>
    <xf numFmtId="0" fontId="0" fillId="0" borderId="26" xfId="0" applyBorder="1"/>
    <xf numFmtId="0" fontId="0" fillId="0" borderId="3" xfId="0" applyBorder="1" applyAlignment="1">
      <alignment horizontal="left"/>
    </xf>
    <xf numFmtId="0" fontId="43" fillId="0" borderId="0" xfId="0" applyFont="1"/>
    <xf numFmtId="0" fontId="17" fillId="3" borderId="32" xfId="0" applyFont="1" applyFill="1" applyBorder="1" applyAlignment="1">
      <alignment horizontal="center" vertical="center" wrapText="1"/>
    </xf>
    <xf numFmtId="0" fontId="44" fillId="0" borderId="0" xfId="0" applyFont="1" applyAlignment="1">
      <alignment horizontal="left" indent="3"/>
    </xf>
    <xf numFmtId="0" fontId="24" fillId="0" borderId="0" xfId="0" applyFont="1" applyBorder="1" applyAlignment="1">
      <alignment horizontal="center" vertical="center" wrapText="1"/>
    </xf>
    <xf numFmtId="0" fontId="13" fillId="0" borderId="0" xfId="0" applyFont="1" applyFill="1" applyBorder="1" applyAlignment="1" applyProtection="1">
      <alignment horizontal="left" vertical="top" wrapText="1"/>
      <protection locked="0"/>
    </xf>
    <xf numFmtId="0" fontId="13" fillId="0" borderId="17" xfId="0" applyFont="1" applyFill="1" applyBorder="1" applyAlignment="1" applyProtection="1">
      <alignment horizontal="left" vertical="top" wrapText="1"/>
      <protection locked="0"/>
    </xf>
    <xf numFmtId="0" fontId="17" fillId="3" borderId="28" xfId="0" applyFont="1" applyFill="1" applyBorder="1" applyAlignment="1">
      <alignment horizontal="center" vertical="center" wrapText="1"/>
    </xf>
    <xf numFmtId="0" fontId="13" fillId="0" borderId="0" xfId="0" applyFont="1" applyAlignment="1">
      <alignment wrapText="1"/>
    </xf>
    <xf numFmtId="0" fontId="46" fillId="0" borderId="0" xfId="0" applyFont="1" applyBorder="1"/>
    <xf numFmtId="0" fontId="46" fillId="0" borderId="0" xfId="0" applyFont="1"/>
    <xf numFmtId="0" fontId="46" fillId="0" borderId="27" xfId="0" applyFont="1" applyBorder="1"/>
    <xf numFmtId="0" fontId="46" fillId="0" borderId="7" xfId="0" applyFont="1" applyBorder="1"/>
    <xf numFmtId="0" fontId="46" fillId="0" borderId="15" xfId="0" applyFont="1" applyBorder="1"/>
    <xf numFmtId="0" fontId="46" fillId="0" borderId="25" xfId="0" applyFont="1" applyBorder="1"/>
    <xf numFmtId="0" fontId="46" fillId="0" borderId="11" xfId="0" applyFont="1" applyBorder="1"/>
    <xf numFmtId="0" fontId="46" fillId="0" borderId="18" xfId="0" applyFont="1" applyBorder="1"/>
    <xf numFmtId="0" fontId="46" fillId="0" borderId="19" xfId="0" applyFont="1" applyBorder="1"/>
    <xf numFmtId="0" fontId="17" fillId="0" borderId="0" xfId="0" applyFont="1" applyAlignment="1">
      <alignment horizontal="right"/>
    </xf>
    <xf numFmtId="0" fontId="17" fillId="3" borderId="6" xfId="0" applyFont="1" applyFill="1" applyBorder="1" applyAlignment="1">
      <alignment horizontal="center" vertical="center" wrapText="1"/>
    </xf>
    <xf numFmtId="0" fontId="17" fillId="3" borderId="20" xfId="0" applyFont="1" applyFill="1" applyBorder="1" applyAlignment="1">
      <alignment horizontal="center" vertical="center" wrapText="1"/>
    </xf>
    <xf numFmtId="0" fontId="23" fillId="0" borderId="38" xfId="2" applyFont="1" applyBorder="1" applyAlignment="1">
      <alignment horizontal="center" vertical="center"/>
    </xf>
    <xf numFmtId="0" fontId="23" fillId="0" borderId="2" xfId="2" applyFont="1" applyBorder="1" applyAlignment="1">
      <alignment horizontal="center" vertical="center"/>
    </xf>
    <xf numFmtId="0" fontId="9" fillId="0" borderId="2" xfId="0" applyFont="1" applyBorder="1" applyAlignment="1">
      <alignment horizontal="center" vertical="center"/>
    </xf>
    <xf numFmtId="0" fontId="47" fillId="0" borderId="0" xfId="0" applyFont="1"/>
    <xf numFmtId="0" fontId="48" fillId="0" borderId="0" xfId="0" applyFont="1" applyAlignment="1">
      <alignment horizontal="left" indent="2"/>
    </xf>
    <xf numFmtId="0" fontId="0" fillId="0" borderId="0" xfId="0" applyAlignment="1"/>
    <xf numFmtId="0" fontId="0" fillId="8" borderId="2" xfId="0" applyFill="1" applyBorder="1" applyAlignment="1">
      <alignment wrapText="1"/>
    </xf>
    <xf numFmtId="0" fontId="13" fillId="8" borderId="29" xfId="0" applyFont="1" applyFill="1" applyBorder="1" applyAlignment="1" applyProtection="1">
      <alignment horizontal="center" vertical="center" wrapText="1" shrinkToFit="1"/>
      <protection locked="0"/>
    </xf>
    <xf numFmtId="0" fontId="13" fillId="8" borderId="25" xfId="0" applyFont="1" applyFill="1" applyBorder="1" applyAlignment="1" applyProtection="1">
      <alignment vertical="top" wrapText="1"/>
      <protection locked="0"/>
    </xf>
    <xf numFmtId="0" fontId="13" fillId="8" borderId="11" xfId="0" applyFont="1" applyFill="1" applyBorder="1" applyAlignment="1" applyProtection="1">
      <alignment vertical="top" wrapText="1"/>
      <protection locked="0"/>
    </xf>
    <xf numFmtId="0" fontId="13" fillId="8" borderId="26" xfId="0" applyFont="1" applyFill="1" applyBorder="1" applyAlignment="1" applyProtection="1">
      <alignment vertical="top" wrapText="1"/>
      <protection locked="0"/>
    </xf>
    <xf numFmtId="0" fontId="0" fillId="8" borderId="0" xfId="0" applyFill="1" applyAlignment="1">
      <alignment wrapText="1"/>
    </xf>
    <xf numFmtId="0" fontId="0" fillId="8" borderId="0" xfId="0" applyFill="1" applyAlignment="1"/>
    <xf numFmtId="0" fontId="0" fillId="8" borderId="0" xfId="0" applyFill="1"/>
    <xf numFmtId="0" fontId="38" fillId="7" borderId="36" xfId="2" applyFont="1" applyFill="1" applyBorder="1" applyAlignment="1">
      <alignment horizontal="left" vertical="center" wrapText="1"/>
    </xf>
    <xf numFmtId="0" fontId="13" fillId="7" borderId="36"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top" wrapText="1"/>
      <protection locked="0"/>
    </xf>
    <xf numFmtId="0" fontId="13" fillId="7" borderId="9" xfId="2" applyFont="1" applyFill="1" applyBorder="1" applyAlignment="1">
      <alignment horizontal="left" vertical="center" wrapText="1"/>
    </xf>
    <xf numFmtId="0" fontId="13" fillId="7" borderId="36" xfId="2" applyFont="1" applyFill="1" applyBorder="1" applyAlignment="1">
      <alignment horizontal="center" vertical="center" wrapText="1"/>
    </xf>
    <xf numFmtId="0" fontId="14" fillId="7" borderId="36" xfId="0" applyFont="1" applyFill="1" applyBorder="1" applyAlignment="1" applyProtection="1">
      <alignment horizontal="left" vertical="top" wrapText="1"/>
      <protection locked="0"/>
    </xf>
    <xf numFmtId="0" fontId="35" fillId="0" borderId="27" xfId="0" applyFont="1" applyFill="1" applyBorder="1"/>
    <xf numFmtId="0" fontId="35" fillId="0" borderId="7" xfId="0" applyFont="1" applyFill="1" applyBorder="1"/>
    <xf numFmtId="0" fontId="36" fillId="0" borderId="15" xfId="0" applyFont="1" applyFill="1" applyBorder="1"/>
    <xf numFmtId="0" fontId="40" fillId="0" borderId="15" xfId="0" applyFont="1" applyFill="1" applyBorder="1"/>
    <xf numFmtId="0" fontId="40" fillId="0" borderId="0" xfId="0" applyFont="1" applyFill="1" applyBorder="1"/>
    <xf numFmtId="0" fontId="40" fillId="0" borderId="25" xfId="0" applyFont="1" applyFill="1" applyBorder="1"/>
    <xf numFmtId="0" fontId="40" fillId="0" borderId="11" xfId="0" applyFont="1" applyFill="1" applyBorder="1"/>
    <xf numFmtId="0" fontId="36" fillId="0" borderId="11" xfId="0" applyFont="1" applyFill="1" applyBorder="1"/>
    <xf numFmtId="0" fontId="36" fillId="0" borderId="31" xfId="0" applyFont="1" applyFill="1" applyBorder="1"/>
    <xf numFmtId="0" fontId="36" fillId="0" borderId="26" xfId="0" applyFont="1" applyFill="1" applyBorder="1"/>
    <xf numFmtId="0" fontId="13" fillId="0" borderId="41" xfId="0" applyFont="1" applyFill="1" applyBorder="1" applyAlignment="1" applyProtection="1">
      <alignment horizontal="left" vertical="top" wrapText="1"/>
      <protection locked="0"/>
    </xf>
    <xf numFmtId="0" fontId="0" fillId="9" borderId="6" xfId="0" applyFill="1" applyBorder="1"/>
    <xf numFmtId="0" fontId="23" fillId="0" borderId="43"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7" xfId="0" applyFont="1" applyBorder="1"/>
    <xf numFmtId="0" fontId="0" fillId="0" borderId="28" xfId="0" applyBorder="1"/>
    <xf numFmtId="0" fontId="0" fillId="0" borderId="31" xfId="0" applyBorder="1"/>
    <xf numFmtId="0" fontId="23" fillId="0" borderId="35" xfId="0" applyFont="1" applyBorder="1"/>
    <xf numFmtId="0" fontId="23" fillId="0" borderId="42" xfId="0" applyFont="1" applyBorder="1" applyAlignment="1"/>
    <xf numFmtId="0" fontId="23" fillId="0" borderId="43" xfId="0" applyFont="1" applyBorder="1" applyAlignment="1"/>
    <xf numFmtId="0" fontId="23" fillId="0" borderId="44" xfId="0" applyFont="1" applyFill="1" applyBorder="1" applyAlignment="1"/>
    <xf numFmtId="0" fontId="23" fillId="0" borderId="43" xfId="0" applyFont="1" applyFill="1" applyBorder="1" applyAlignment="1"/>
    <xf numFmtId="0" fontId="0" fillId="0" borderId="0" xfId="0" applyNumberFormat="1" applyAlignment="1"/>
    <xf numFmtId="0" fontId="13" fillId="7" borderId="11" xfId="2" applyFont="1" applyFill="1" applyBorder="1" applyAlignment="1">
      <alignment horizontal="left" vertical="center" wrapText="1"/>
    </xf>
    <xf numFmtId="14" fontId="22" fillId="0" borderId="1" xfId="3" applyNumberFormat="1" applyFont="1" applyBorder="1" applyAlignment="1" applyProtection="1">
      <alignment horizontal="left"/>
      <protection locked="0"/>
    </xf>
    <xf numFmtId="49" fontId="22" fillId="0" borderId="1" xfId="3" applyNumberFormat="1" applyFont="1" applyBorder="1" applyAlignment="1" applyProtection="1">
      <alignment horizontal="left"/>
      <protection locked="0"/>
    </xf>
    <xf numFmtId="0" fontId="9" fillId="0" borderId="53" xfId="0" applyFont="1" applyBorder="1" applyAlignment="1">
      <alignment horizontal="center" vertical="center"/>
    </xf>
    <xf numFmtId="0" fontId="9" fillId="0" borderId="3" xfId="0" applyFont="1" applyBorder="1" applyAlignment="1">
      <alignment horizontal="center" vertical="center"/>
    </xf>
    <xf numFmtId="0" fontId="9" fillId="0" borderId="30" xfId="0" applyFont="1" applyBorder="1" applyAlignment="1">
      <alignment horizontal="center" vertical="center"/>
    </xf>
    <xf numFmtId="0" fontId="9" fillId="0" borderId="33" xfId="0" applyFont="1" applyBorder="1" applyAlignment="1">
      <alignment horizontal="center" vertical="center"/>
    </xf>
    <xf numFmtId="0" fontId="9" fillId="0" borderId="38" xfId="0" applyFont="1" applyBorder="1" applyAlignment="1">
      <alignment horizontal="center" vertical="center"/>
    </xf>
    <xf numFmtId="0" fontId="9" fillId="0" borderId="12" xfId="0" applyFont="1" applyBorder="1" applyAlignment="1">
      <alignment horizontal="center" vertical="center"/>
    </xf>
    <xf numFmtId="0" fontId="0" fillId="0" borderId="0" xfId="0" applyAlignment="1">
      <alignment vertical="center"/>
    </xf>
    <xf numFmtId="0" fontId="0" fillId="0" borderId="2" xfId="0" applyBorder="1" applyAlignment="1">
      <alignment horizontal="center" vertical="center"/>
    </xf>
    <xf numFmtId="0" fontId="0" fillId="0" borderId="12" xfId="0" applyBorder="1" applyAlignment="1">
      <alignment horizontal="center" vertical="center"/>
    </xf>
    <xf numFmtId="0" fontId="9" fillId="0" borderId="17" xfId="0" applyFont="1" applyBorder="1" applyAlignment="1">
      <alignment horizontal="center" vertical="center"/>
    </xf>
    <xf numFmtId="0" fontId="9" fillId="0" borderId="29" xfId="0" applyFont="1" applyBorder="1" applyAlignment="1">
      <alignment horizontal="center" vertical="center"/>
    </xf>
    <xf numFmtId="0" fontId="45" fillId="0" borderId="1" xfId="0" applyFont="1" applyBorder="1" applyAlignment="1">
      <alignment horizontal="center" vertical="center"/>
    </xf>
    <xf numFmtId="0" fontId="9" fillId="0" borderId="18" xfId="0" applyFont="1" applyBorder="1" applyAlignment="1">
      <alignment horizontal="center" vertical="center"/>
    </xf>
    <xf numFmtId="0" fontId="9" fillId="0" borderId="5" xfId="0" applyFont="1" applyBorder="1" applyAlignment="1">
      <alignment horizontal="center" vertical="center"/>
    </xf>
    <xf numFmtId="0" fontId="13" fillId="7" borderId="17" xfId="0" applyFont="1" applyFill="1" applyBorder="1" applyAlignment="1" applyProtection="1">
      <alignment horizontal="center" vertical="center" wrapText="1" shrinkToFit="1"/>
      <protection locked="0"/>
    </xf>
    <xf numFmtId="0" fontId="9" fillId="0" borderId="38" xfId="0" applyFont="1" applyBorder="1" applyAlignment="1">
      <alignment horizontal="left" vertical="center"/>
    </xf>
    <xf numFmtId="0" fontId="9" fillId="0" borderId="2" xfId="0" applyFont="1" applyBorder="1" applyAlignment="1">
      <alignment horizontal="left" vertical="center"/>
    </xf>
    <xf numFmtId="0" fontId="9" fillId="0" borderId="2" xfId="0" applyFont="1" applyFill="1" applyBorder="1" applyAlignment="1">
      <alignment horizontal="left" vertical="center"/>
    </xf>
    <xf numFmtId="0" fontId="9" fillId="0" borderId="12" xfId="0" applyFont="1" applyBorder="1" applyAlignment="1">
      <alignment horizontal="left" vertical="center"/>
    </xf>
    <xf numFmtId="0" fontId="23" fillId="0" borderId="38" xfId="2" applyFont="1" applyBorder="1" applyAlignment="1">
      <alignment horizontal="left" vertical="center"/>
    </xf>
    <xf numFmtId="0" fontId="23" fillId="0" borderId="2" xfId="2" applyFont="1" applyBorder="1" applyAlignment="1">
      <alignment horizontal="left" vertical="center"/>
    </xf>
    <xf numFmtId="0" fontId="9" fillId="0" borderId="12" xfId="0" applyFont="1" applyBorder="1" applyAlignment="1">
      <alignment horizontal="left"/>
    </xf>
    <xf numFmtId="0" fontId="23" fillId="0" borderId="39" xfId="2" applyFont="1" applyBorder="1" applyAlignment="1">
      <alignment horizontal="left" vertical="center"/>
    </xf>
    <xf numFmtId="0" fontId="23" fillId="0" borderId="8" xfId="2" applyFont="1" applyBorder="1" applyAlignment="1">
      <alignment horizontal="left" vertical="center"/>
    </xf>
    <xf numFmtId="0" fontId="9" fillId="0" borderId="8" xfId="0" applyFont="1" applyBorder="1" applyAlignment="1">
      <alignment horizontal="left" vertical="center"/>
    </xf>
    <xf numFmtId="0" fontId="0" fillId="0" borderId="13" xfId="0" applyBorder="1" applyAlignment="1">
      <alignment horizontal="left"/>
    </xf>
    <xf numFmtId="0" fontId="13" fillId="7" borderId="16" xfId="2" applyFont="1" applyFill="1" applyBorder="1" applyAlignment="1">
      <alignment horizontal="left" vertical="center" wrapText="1"/>
    </xf>
    <xf numFmtId="0" fontId="13" fillId="7" borderId="25" xfId="2" applyFont="1" applyFill="1" applyBorder="1" applyAlignment="1">
      <alignment horizontal="left" vertical="center" wrapText="1"/>
    </xf>
    <xf numFmtId="0" fontId="17" fillId="3" borderId="32" xfId="0" applyFont="1" applyFill="1" applyBorder="1" applyAlignment="1">
      <alignment horizontal="center" vertical="center" wrapText="1"/>
    </xf>
    <xf numFmtId="0" fontId="13" fillId="7" borderId="17"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41"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center" vertical="center" wrapText="1"/>
      <protection locked="0"/>
    </xf>
    <xf numFmtId="0" fontId="41" fillId="7" borderId="11" xfId="2" applyFont="1" applyFill="1" applyBorder="1" applyAlignment="1">
      <alignment horizontal="center" vertical="center" wrapText="1"/>
    </xf>
    <xf numFmtId="0" fontId="13" fillId="7" borderId="36" xfId="0" applyFont="1" applyFill="1" applyBorder="1" applyAlignment="1" applyProtection="1">
      <alignment horizontal="left" vertical="center" wrapText="1"/>
      <protection locked="0"/>
    </xf>
    <xf numFmtId="0" fontId="13" fillId="7" borderId="36" xfId="2" applyFont="1" applyFill="1" applyBorder="1" applyAlignment="1">
      <alignment horizontal="left" vertical="center" wrapText="1"/>
    </xf>
    <xf numFmtId="0" fontId="14" fillId="7" borderId="36" xfId="0" applyFont="1" applyFill="1" applyBorder="1" applyAlignment="1" applyProtection="1">
      <alignment horizontal="left" vertical="center" wrapText="1"/>
      <protection locked="0"/>
    </xf>
    <xf numFmtId="49" fontId="46" fillId="0" borderId="0" xfId="0" applyNumberFormat="1" applyFont="1" applyBorder="1"/>
    <xf numFmtId="49" fontId="46" fillId="0" borderId="31" xfId="0" applyNumberFormat="1" applyFont="1" applyBorder="1"/>
    <xf numFmtId="49" fontId="46" fillId="0" borderId="11" xfId="0" applyNumberFormat="1" applyFont="1" applyBorder="1"/>
    <xf numFmtId="49" fontId="46" fillId="0" borderId="26" xfId="0" applyNumberFormat="1" applyFont="1" applyBorder="1"/>
    <xf numFmtId="0" fontId="17" fillId="3" borderId="32" xfId="0" applyFont="1" applyFill="1" applyBorder="1" applyAlignment="1">
      <alignment horizontal="center" vertical="center" wrapText="1"/>
    </xf>
    <xf numFmtId="0" fontId="13" fillId="10" borderId="11" xfId="2" applyFont="1" applyFill="1" applyBorder="1" applyAlignment="1">
      <alignment horizontal="left" vertical="center" wrapText="1"/>
    </xf>
    <xf numFmtId="0" fontId="13" fillId="10" borderId="25" xfId="2" applyFont="1" applyFill="1" applyBorder="1" applyAlignment="1">
      <alignment horizontal="center" vertical="center" wrapText="1"/>
    </xf>
    <xf numFmtId="0" fontId="13" fillId="10" borderId="21" xfId="2" applyFont="1" applyFill="1" applyBorder="1" applyAlignment="1">
      <alignment horizontal="left" vertical="center" wrapText="1"/>
    </xf>
    <xf numFmtId="0" fontId="13" fillId="10" borderId="20" xfId="2" applyFont="1" applyFill="1" applyBorder="1" applyAlignment="1">
      <alignment horizontal="center" vertical="center" wrapText="1"/>
    </xf>
    <xf numFmtId="0" fontId="13" fillId="10" borderId="16" xfId="2" applyFont="1" applyFill="1" applyBorder="1" applyAlignment="1">
      <alignment horizontal="center" vertical="center" wrapText="1"/>
    </xf>
    <xf numFmtId="0" fontId="38" fillId="10" borderId="24" xfId="2" applyFont="1" applyFill="1" applyBorder="1" applyAlignment="1">
      <alignment horizontal="left" vertical="center" wrapText="1"/>
    </xf>
    <xf numFmtId="0" fontId="13" fillId="10" borderId="24" xfId="0" applyFont="1" applyFill="1" applyBorder="1" applyAlignment="1" applyProtection="1">
      <alignment horizontal="center" vertical="center" wrapText="1" shrinkToFit="1"/>
      <protection locked="0"/>
    </xf>
    <xf numFmtId="0" fontId="13" fillId="10" borderId="29" xfId="0" applyFont="1" applyFill="1" applyBorder="1" applyAlignment="1" applyProtection="1">
      <alignment horizontal="center" vertical="center" wrapText="1" shrinkToFit="1"/>
      <protection locked="0"/>
    </xf>
    <xf numFmtId="0" fontId="17" fillId="0" borderId="0" xfId="0" applyFont="1" applyAlignment="1">
      <alignment horizontal="right"/>
    </xf>
    <xf numFmtId="0" fontId="17" fillId="3" borderId="6" xfId="0" applyFont="1" applyFill="1" applyBorder="1" applyAlignment="1">
      <alignment horizontal="center" vertical="center" wrapText="1"/>
    </xf>
    <xf numFmtId="0" fontId="17" fillId="3" borderId="32" xfId="0" applyFont="1" applyFill="1" applyBorder="1" applyAlignment="1">
      <alignment horizontal="center" vertical="center" wrapText="1"/>
    </xf>
    <xf numFmtId="0" fontId="13" fillId="7" borderId="11" xfId="2" applyFont="1" applyFill="1" applyBorder="1" applyAlignment="1">
      <alignment horizontal="left" vertical="center" wrapText="1"/>
    </xf>
    <xf numFmtId="0" fontId="17" fillId="3" borderId="20" xfId="0" applyFont="1" applyFill="1" applyBorder="1" applyAlignment="1">
      <alignment horizontal="center" vertical="center" wrapText="1"/>
    </xf>
    <xf numFmtId="0" fontId="17" fillId="3" borderId="21" xfId="0" applyFont="1" applyFill="1" applyBorder="1" applyAlignment="1">
      <alignment horizontal="center" vertical="center" wrapText="1"/>
    </xf>
    <xf numFmtId="0" fontId="13" fillId="10" borderId="41" xfId="0" applyFont="1" applyFill="1" applyBorder="1" applyAlignment="1" applyProtection="1">
      <alignment horizontal="center" vertical="center" wrapText="1"/>
      <protection locked="0"/>
    </xf>
    <xf numFmtId="0" fontId="13" fillId="10" borderId="36" xfId="2" applyFont="1" applyFill="1" applyBorder="1" applyAlignment="1">
      <alignment horizontal="left" vertical="center" wrapText="1"/>
    </xf>
    <xf numFmtId="0" fontId="13" fillId="7" borderId="16" xfId="2" applyFont="1" applyFill="1" applyBorder="1" applyAlignment="1">
      <alignment horizontal="center" vertical="center" wrapText="1"/>
    </xf>
    <xf numFmtId="0" fontId="13" fillId="7" borderId="24" xfId="2" applyFont="1" applyFill="1" applyBorder="1" applyAlignment="1">
      <alignment horizontal="left" vertical="center" wrapText="1"/>
    </xf>
    <xf numFmtId="0" fontId="13" fillId="7" borderId="6" xfId="2" applyFont="1" applyFill="1" applyBorder="1" applyAlignment="1">
      <alignment horizontal="left" vertical="center" wrapText="1"/>
    </xf>
    <xf numFmtId="0" fontId="4" fillId="10" borderId="20" xfId="2" applyFont="1" applyFill="1" applyBorder="1" applyAlignment="1">
      <alignment horizontal="left" vertical="center" wrapText="1"/>
    </xf>
    <xf numFmtId="0" fontId="4" fillId="10" borderId="21" xfId="2" applyFont="1" applyFill="1" applyBorder="1" applyAlignment="1">
      <alignment horizontal="left" vertical="center" wrapText="1"/>
    </xf>
    <xf numFmtId="0" fontId="4" fillId="10" borderId="22" xfId="2" applyFont="1" applyFill="1" applyBorder="1" applyAlignment="1">
      <alignment horizontal="left" vertical="center" wrapText="1"/>
    </xf>
    <xf numFmtId="0" fontId="13" fillId="7" borderId="24" xfId="0" applyFont="1" applyFill="1" applyBorder="1" applyAlignment="1" applyProtection="1">
      <alignment horizontal="center" vertical="center" wrapText="1" shrinkToFit="1"/>
      <protection locked="0"/>
    </xf>
    <xf numFmtId="0" fontId="13" fillId="7" borderId="11" xfId="2" applyFont="1" applyFill="1" applyBorder="1" applyAlignment="1">
      <alignment horizontal="left" vertical="center" wrapText="1"/>
    </xf>
    <xf numFmtId="0" fontId="13" fillId="7" borderId="25" xfId="2" applyFont="1" applyFill="1" applyBorder="1" applyAlignment="1">
      <alignment horizontal="center" vertical="center" wrapText="1"/>
    </xf>
    <xf numFmtId="0" fontId="2" fillId="7" borderId="36" xfId="2" applyFont="1" applyFill="1" applyBorder="1" applyAlignment="1">
      <alignment horizontal="left" vertical="center" wrapText="1"/>
    </xf>
    <xf numFmtId="0" fontId="1" fillId="0" borderId="0" xfId="0" applyFont="1"/>
    <xf numFmtId="0" fontId="23" fillId="0" borderId="21" xfId="0" applyFont="1" applyBorder="1" applyAlignment="1">
      <alignment horizontal="center"/>
    </xf>
    <xf numFmtId="0" fontId="23" fillId="0" borderId="22" xfId="0" applyFont="1" applyBorder="1" applyAlignment="1">
      <alignment horizontal="center"/>
    </xf>
    <xf numFmtId="0" fontId="36" fillId="0" borderId="7" xfId="0" applyFont="1" applyFill="1" applyBorder="1" applyAlignment="1">
      <alignment horizontal="center"/>
    </xf>
    <xf numFmtId="0" fontId="36" fillId="0" borderId="28" xfId="0" applyFont="1" applyFill="1" applyBorder="1" applyAlignment="1">
      <alignment horizontal="center"/>
    </xf>
    <xf numFmtId="0" fontId="46" fillId="0" borderId="7" xfId="0" applyFont="1" applyBorder="1" applyAlignment="1">
      <alignment horizontal="center"/>
    </xf>
    <xf numFmtId="0" fontId="46" fillId="0" borderId="28" xfId="0" applyFont="1" applyBorder="1" applyAlignment="1">
      <alignment horizontal="center"/>
    </xf>
    <xf numFmtId="0" fontId="0" fillId="0" borderId="27" xfId="0" applyBorder="1" applyAlignment="1">
      <alignment vertical="center" wrapText="1"/>
    </xf>
    <xf numFmtId="0" fontId="0" fillId="0" borderId="7" xfId="0" applyBorder="1" applyAlignment="1">
      <alignment vertical="center" wrapText="1"/>
    </xf>
    <xf numFmtId="0" fontId="0" fillId="0" borderId="28" xfId="0" applyBorder="1" applyAlignment="1">
      <alignment vertical="center" wrapText="1"/>
    </xf>
    <xf numFmtId="0" fontId="17" fillId="0" borderId="0" xfId="0" applyFont="1" applyFill="1" applyAlignment="1">
      <alignment horizontal="right"/>
    </xf>
    <xf numFmtId="0" fontId="17" fillId="0" borderId="0" xfId="0" applyFont="1" applyAlignment="1">
      <alignment horizontal="right"/>
    </xf>
    <xf numFmtId="49" fontId="26" fillId="0" borderId="1" xfId="0" applyNumberFormat="1" applyFont="1" applyFill="1" applyBorder="1" applyAlignment="1">
      <alignment horizontal="center"/>
    </xf>
    <xf numFmtId="0" fontId="13" fillId="7" borderId="35" xfId="0" applyFont="1" applyFill="1" applyBorder="1" applyAlignment="1" applyProtection="1">
      <alignment horizontal="left" vertical="center" wrapText="1"/>
      <protection locked="0"/>
    </xf>
    <xf numFmtId="0" fontId="13" fillId="4" borderId="37" xfId="0" applyFont="1" applyFill="1" applyBorder="1" applyAlignment="1" applyProtection="1">
      <alignment horizontal="left" vertical="center" wrapText="1"/>
      <protection locked="0"/>
    </xf>
    <xf numFmtId="0" fontId="13" fillId="0" borderId="37" xfId="0" applyFont="1" applyFill="1" applyBorder="1" applyAlignment="1" applyProtection="1">
      <alignment horizontal="left" vertical="center" wrapText="1"/>
      <protection locked="0"/>
    </xf>
    <xf numFmtId="0" fontId="26" fillId="0" borderId="1" xfId="0" applyFont="1" applyFill="1" applyBorder="1" applyAlignment="1">
      <alignment horizontal="center"/>
    </xf>
    <xf numFmtId="14" fontId="26" fillId="7" borderId="1" xfId="0" applyNumberFormat="1" applyFont="1" applyFill="1" applyBorder="1" applyAlignment="1" applyProtection="1">
      <alignment horizontal="center"/>
      <protection locked="0"/>
    </xf>
    <xf numFmtId="14" fontId="26" fillId="10" borderId="1" xfId="0" applyNumberFormat="1" applyFont="1" applyFill="1" applyBorder="1" applyAlignment="1" applyProtection="1">
      <alignment horizontal="center"/>
      <protection locked="0"/>
    </xf>
    <xf numFmtId="14" fontId="26" fillId="6" borderId="1" xfId="0" applyNumberFormat="1" applyFont="1" applyFill="1" applyBorder="1" applyAlignment="1" applyProtection="1">
      <alignment horizontal="center"/>
      <protection locked="0"/>
    </xf>
    <xf numFmtId="0" fontId="38" fillId="7" borderId="35" xfId="0" applyFont="1" applyFill="1" applyBorder="1" applyAlignment="1" applyProtection="1">
      <alignment horizontal="center" vertical="center" wrapText="1"/>
      <protection locked="0"/>
    </xf>
    <xf numFmtId="0" fontId="38" fillId="5" borderId="36" xfId="0" applyFont="1" applyFill="1" applyBorder="1" applyAlignment="1" applyProtection="1">
      <alignment horizontal="center" vertical="center" wrapText="1"/>
      <protection locked="0"/>
    </xf>
    <xf numFmtId="0" fontId="24" fillId="0" borderId="27" xfId="0" applyFont="1" applyFill="1" applyBorder="1" applyAlignment="1">
      <alignment horizontal="center" vertical="center" wrapText="1"/>
    </xf>
    <xf numFmtId="0" fontId="24" fillId="0" borderId="7" xfId="0" applyFont="1" applyBorder="1" applyAlignment="1">
      <alignment horizontal="center" vertical="center" wrapText="1"/>
    </xf>
    <xf numFmtId="0" fontId="24" fillId="0" borderId="28" xfId="0" applyFont="1" applyBorder="1" applyAlignment="1">
      <alignment horizontal="center" vertical="center" wrapText="1"/>
    </xf>
    <xf numFmtId="49" fontId="26" fillId="7" borderId="1" xfId="0" applyNumberFormat="1" applyFont="1" applyFill="1" applyBorder="1" applyAlignment="1" applyProtection="1">
      <alignment horizontal="center"/>
      <protection locked="0"/>
    </xf>
    <xf numFmtId="49" fontId="26" fillId="10" borderId="1" xfId="0" applyNumberFormat="1" applyFont="1" applyFill="1" applyBorder="1" applyAlignment="1" applyProtection="1">
      <alignment horizontal="center"/>
      <protection locked="0"/>
    </xf>
    <xf numFmtId="49" fontId="26" fillId="6" borderId="1" xfId="0" applyNumberFormat="1" applyFont="1" applyFill="1" applyBorder="1" applyAlignment="1" applyProtection="1">
      <alignment horizontal="center"/>
      <protection locked="0"/>
    </xf>
    <xf numFmtId="0" fontId="17" fillId="3" borderId="32" xfId="0" applyFont="1" applyFill="1" applyBorder="1" applyAlignment="1">
      <alignment horizontal="center" vertical="center"/>
    </xf>
    <xf numFmtId="0" fontId="17" fillId="3" borderId="6" xfId="0" applyFont="1" applyFill="1" applyBorder="1" applyAlignment="1">
      <alignment horizontal="center" vertical="center" wrapText="1"/>
    </xf>
    <xf numFmtId="0" fontId="19" fillId="2" borderId="20" xfId="1" applyFont="1" applyFill="1" applyBorder="1" applyAlignment="1">
      <alignment horizontal="center"/>
    </xf>
    <xf numFmtId="0" fontId="19" fillId="2" borderId="21" xfId="1" applyFont="1" applyFill="1" applyBorder="1" applyAlignment="1">
      <alignment horizontal="center"/>
    </xf>
    <xf numFmtId="0" fontId="19" fillId="2" borderId="22" xfId="1" applyFont="1" applyFill="1" applyBorder="1" applyAlignment="1">
      <alignment horizontal="center"/>
    </xf>
    <xf numFmtId="0" fontId="0" fillId="0" borderId="27" xfId="0" applyBorder="1" applyAlignment="1">
      <alignment vertical="center"/>
    </xf>
    <xf numFmtId="0" fontId="0" fillId="0" borderId="7" xfId="0" applyBorder="1" applyAlignment="1">
      <alignment vertical="center"/>
    </xf>
    <xf numFmtId="0" fontId="0" fillId="0" borderId="28" xfId="0" applyBorder="1" applyAlignment="1">
      <alignment vertical="center"/>
    </xf>
    <xf numFmtId="0" fontId="13" fillId="7" borderId="35" xfId="0" applyFont="1" applyFill="1" applyBorder="1" applyAlignment="1" applyProtection="1">
      <alignment horizontal="left" vertical="top" wrapText="1"/>
      <protection locked="0"/>
    </xf>
    <xf numFmtId="0" fontId="13" fillId="4" borderId="37" xfId="0" applyFont="1" applyFill="1" applyBorder="1" applyAlignment="1" applyProtection="1">
      <alignment horizontal="left" vertical="top" wrapText="1"/>
      <protection locked="0"/>
    </xf>
    <xf numFmtId="0" fontId="13" fillId="0" borderId="37" xfId="0" applyFont="1" applyFill="1" applyBorder="1" applyAlignment="1" applyProtection="1">
      <alignment horizontal="left" vertical="top" wrapText="1"/>
      <protection locked="0"/>
    </xf>
    <xf numFmtId="0" fontId="0" fillId="0" borderId="20" xfId="0"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13" fillId="7" borderId="16" xfId="0" applyFont="1" applyFill="1" applyBorder="1" applyAlignment="1" applyProtection="1">
      <alignment horizontal="center" vertical="center" wrapText="1"/>
      <protection locked="0"/>
    </xf>
    <xf numFmtId="0" fontId="13" fillId="4" borderId="24" xfId="0" applyFont="1" applyFill="1" applyBorder="1" applyAlignment="1" applyProtection="1">
      <alignment horizontal="center" vertical="center" wrapText="1"/>
      <protection locked="0"/>
    </xf>
    <xf numFmtId="0" fontId="0" fillId="0" borderId="30" xfId="0" applyBorder="1" applyAlignment="1">
      <alignment horizontal="left" vertical="center"/>
    </xf>
    <xf numFmtId="0" fontId="0" fillId="0" borderId="2" xfId="0" applyBorder="1" applyAlignment="1">
      <alignment horizontal="left" vertical="center"/>
    </xf>
    <xf numFmtId="0" fontId="0" fillId="0" borderId="8" xfId="0" applyBorder="1" applyAlignment="1">
      <alignment horizontal="left" vertical="center"/>
    </xf>
    <xf numFmtId="0" fontId="13" fillId="7" borderId="30" xfId="0" applyFont="1" applyFill="1" applyBorder="1" applyAlignment="1" applyProtection="1">
      <alignment horizontal="left" vertical="top" wrapText="1"/>
      <protection locked="0"/>
    </xf>
    <xf numFmtId="0" fontId="13" fillId="0" borderId="2" xfId="0" applyFont="1" applyFill="1" applyBorder="1" applyAlignment="1" applyProtection="1">
      <alignment horizontal="left" vertical="top" wrapText="1"/>
      <protection locked="0"/>
    </xf>
    <xf numFmtId="0" fontId="13" fillId="0" borderId="8" xfId="0" applyFont="1" applyFill="1" applyBorder="1" applyAlignment="1" applyProtection="1">
      <alignment horizontal="left" vertical="top" wrapText="1"/>
      <protection locked="0"/>
    </xf>
    <xf numFmtId="0" fontId="13" fillId="7" borderId="2" xfId="0" applyFont="1" applyFill="1" applyBorder="1" applyAlignment="1" applyProtection="1">
      <alignment horizontal="left" vertical="top" wrapText="1"/>
      <protection locked="0"/>
    </xf>
    <xf numFmtId="0" fontId="13" fillId="0" borderId="48" xfId="0" applyFont="1" applyFill="1" applyBorder="1" applyAlignment="1" applyProtection="1">
      <alignment horizontal="left" vertical="top" wrapText="1"/>
      <protection locked="0"/>
    </xf>
    <xf numFmtId="0" fontId="0" fillId="0" borderId="56" xfId="0" applyBorder="1" applyAlignment="1">
      <alignment horizontal="left" vertical="center"/>
    </xf>
    <xf numFmtId="0" fontId="0" fillId="0" borderId="5" xfId="0" applyBorder="1" applyAlignment="1">
      <alignment horizontal="left" vertical="center"/>
    </xf>
    <xf numFmtId="0" fontId="0" fillId="0" borderId="52" xfId="0" applyBorder="1" applyAlignment="1">
      <alignment horizontal="left" vertical="center"/>
    </xf>
    <xf numFmtId="0" fontId="13" fillId="7" borderId="25" xfId="0" applyFont="1" applyFill="1" applyBorder="1" applyAlignment="1" applyProtection="1">
      <alignment horizontal="center" vertical="center" wrapText="1"/>
      <protection locked="0"/>
    </xf>
    <xf numFmtId="0" fontId="13" fillId="4" borderId="26" xfId="0" applyFont="1" applyFill="1" applyBorder="1" applyAlignment="1" applyProtection="1">
      <alignment horizontal="center" vertical="center" wrapText="1"/>
      <protection locked="0"/>
    </xf>
    <xf numFmtId="0" fontId="0" fillId="0" borderId="33" xfId="0"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13" fillId="7" borderId="33" xfId="0" applyFont="1" applyFill="1" applyBorder="1" applyAlignment="1" applyProtection="1">
      <alignment horizontal="left" vertical="top" wrapText="1"/>
      <protection locked="0"/>
    </xf>
    <xf numFmtId="0" fontId="13" fillId="0" borderId="12" xfId="0" applyFont="1" applyFill="1" applyBorder="1" applyAlignment="1" applyProtection="1">
      <alignment horizontal="left" vertical="top" wrapText="1"/>
      <protection locked="0"/>
    </xf>
    <xf numFmtId="0" fontId="13" fillId="0" borderId="13" xfId="0" applyFont="1" applyFill="1" applyBorder="1" applyAlignment="1" applyProtection="1">
      <alignment horizontal="left" vertical="top" wrapText="1"/>
      <protection locked="0"/>
    </xf>
    <xf numFmtId="0" fontId="37" fillId="7" borderId="25" xfId="15" applyFont="1" applyFill="1" applyBorder="1" applyAlignment="1">
      <alignment horizontal="center" vertical="center"/>
    </xf>
    <xf numFmtId="0" fontId="37" fillId="4" borderId="11" xfId="15" applyFont="1" applyFill="1" applyBorder="1" applyAlignment="1">
      <alignment horizontal="center" vertical="center"/>
    </xf>
    <xf numFmtId="0" fontId="37" fillId="0" borderId="49" xfId="15" applyFont="1" applyBorder="1" applyAlignment="1">
      <alignment vertical="center"/>
    </xf>
    <xf numFmtId="0" fontId="37" fillId="0" borderId="50" xfId="15" applyFont="1" applyBorder="1" applyAlignment="1">
      <alignment vertical="center"/>
    </xf>
    <xf numFmtId="0" fontId="37" fillId="0" borderId="51" xfId="15" applyFont="1" applyBorder="1" applyAlignment="1">
      <alignment vertical="center"/>
    </xf>
    <xf numFmtId="0" fontId="13" fillId="7" borderId="25" xfId="2" applyFont="1" applyFill="1" applyBorder="1" applyAlignment="1">
      <alignment horizontal="center" vertical="center" wrapText="1"/>
    </xf>
    <xf numFmtId="0" fontId="13" fillId="4" borderId="11" xfId="2" applyFont="1" applyFill="1" applyBorder="1" applyAlignment="1">
      <alignment horizontal="center" vertical="center" wrapText="1"/>
    </xf>
    <xf numFmtId="0" fontId="37" fillId="0" borderId="4" xfId="15" applyFont="1" applyBorder="1" applyAlignment="1">
      <alignment vertical="center"/>
    </xf>
    <xf numFmtId="0" fontId="37" fillId="0" borderId="5" xfId="15" applyFont="1" applyBorder="1" applyAlignment="1">
      <alignment vertical="center"/>
    </xf>
    <xf numFmtId="0" fontId="37" fillId="0" borderId="52" xfId="15" applyFont="1" applyBorder="1" applyAlignment="1">
      <alignment vertical="center"/>
    </xf>
    <xf numFmtId="0" fontId="37" fillId="10" borderId="25" xfId="15" applyFont="1" applyFill="1" applyBorder="1" applyAlignment="1">
      <alignment horizontal="center" vertical="center" wrapText="1"/>
    </xf>
    <xf numFmtId="0" fontId="37" fillId="4" borderId="11" xfId="15" applyFont="1" applyFill="1" applyBorder="1" applyAlignment="1">
      <alignment horizontal="center" vertical="center" wrapText="1"/>
    </xf>
    <xf numFmtId="0" fontId="37" fillId="0" borderId="49" xfId="15" applyFont="1" applyBorder="1" applyAlignment="1">
      <alignment vertical="center" wrapText="1"/>
    </xf>
    <xf numFmtId="0" fontId="37" fillId="0" borderId="50" xfId="15" applyFont="1" applyBorder="1" applyAlignment="1">
      <alignment vertical="center" wrapText="1"/>
    </xf>
    <xf numFmtId="0" fontId="37" fillId="0" borderId="51" xfId="15" applyFont="1" applyBorder="1" applyAlignment="1">
      <alignment vertical="center" wrapText="1"/>
    </xf>
    <xf numFmtId="0" fontId="13" fillId="10" borderId="25" xfId="2" applyFont="1" applyFill="1" applyBorder="1" applyAlignment="1">
      <alignment horizontal="left" vertical="center" wrapText="1"/>
    </xf>
    <xf numFmtId="0" fontId="13" fillId="4" borderId="11" xfId="2" applyFont="1" applyFill="1" applyBorder="1" applyAlignment="1">
      <alignment horizontal="left" vertical="center" wrapText="1"/>
    </xf>
    <xf numFmtId="0" fontId="37" fillId="10" borderId="20" xfId="15" applyFont="1" applyFill="1" applyBorder="1" applyAlignment="1">
      <alignment horizontal="center" vertical="center" wrapText="1"/>
    </xf>
    <xf numFmtId="0" fontId="37" fillId="4" borderId="21" xfId="15" applyFont="1" applyFill="1" applyBorder="1" applyAlignment="1">
      <alignment horizontal="center" vertical="center" wrapText="1"/>
    </xf>
    <xf numFmtId="0" fontId="37" fillId="0" borderId="55" xfId="15" applyFont="1" applyBorder="1" applyAlignment="1">
      <alignment vertical="center" wrapText="1"/>
    </xf>
    <xf numFmtId="0" fontId="37" fillId="0" borderId="43" xfId="15" applyFont="1" applyBorder="1" applyAlignment="1">
      <alignment vertical="center" wrapText="1"/>
    </xf>
    <xf numFmtId="0" fontId="37" fillId="0" borderId="44" xfId="15" applyFont="1" applyBorder="1" applyAlignment="1">
      <alignment vertical="center" wrapText="1"/>
    </xf>
    <xf numFmtId="0" fontId="13" fillId="10" borderId="20" xfId="2" applyFont="1" applyFill="1" applyBorder="1" applyAlignment="1">
      <alignment horizontal="left" vertical="center" wrapText="1"/>
    </xf>
    <xf numFmtId="0" fontId="13" fillId="4" borderId="21" xfId="2" applyFont="1" applyFill="1" applyBorder="1" applyAlignment="1">
      <alignment horizontal="left" vertical="center" wrapText="1"/>
    </xf>
    <xf numFmtId="0" fontId="37" fillId="7" borderId="25" xfId="15" applyFont="1" applyFill="1" applyBorder="1" applyAlignment="1">
      <alignment horizontal="center" vertical="center" wrapText="1"/>
    </xf>
    <xf numFmtId="0" fontId="37" fillId="0" borderId="4" xfId="15" applyFont="1" applyBorder="1" applyAlignment="1">
      <alignment vertical="center" wrapText="1"/>
    </xf>
    <xf numFmtId="0" fontId="37" fillId="0" borderId="5" xfId="15" applyFont="1" applyBorder="1" applyAlignment="1">
      <alignment vertical="center" wrapText="1"/>
    </xf>
    <xf numFmtId="0" fontId="37" fillId="0" borderId="52" xfId="15" applyFont="1" applyBorder="1" applyAlignment="1">
      <alignment vertical="center" wrapText="1"/>
    </xf>
    <xf numFmtId="0" fontId="6" fillId="7" borderId="25" xfId="2" applyFont="1" applyFill="1" applyBorder="1" applyAlignment="1">
      <alignment horizontal="left" vertical="center" wrapText="1"/>
    </xf>
    <xf numFmtId="0" fontId="42" fillId="7" borderId="11" xfId="15" applyFont="1" applyFill="1" applyBorder="1" applyAlignment="1">
      <alignment horizontal="center" vertical="center" wrapText="1"/>
    </xf>
    <xf numFmtId="0" fontId="42" fillId="4" borderId="11" xfId="15" applyFont="1" applyFill="1" applyBorder="1" applyAlignment="1">
      <alignment horizontal="center" vertical="center" wrapText="1"/>
    </xf>
    <xf numFmtId="0" fontId="40" fillId="7" borderId="49" xfId="0" applyFont="1" applyFill="1" applyBorder="1" applyAlignment="1">
      <alignment horizontal="center" wrapText="1"/>
    </xf>
    <xf numFmtId="0" fontId="40" fillId="7" borderId="50" xfId="0" applyFont="1" applyFill="1" applyBorder="1" applyAlignment="1">
      <alignment horizontal="center" wrapText="1"/>
    </xf>
    <xf numFmtId="0" fontId="40" fillId="7" borderId="54" xfId="0" applyFont="1" applyFill="1" applyBorder="1" applyAlignment="1">
      <alignment horizontal="center" wrapText="1"/>
    </xf>
    <xf numFmtId="0" fontId="13" fillId="7" borderId="11" xfId="2" applyFont="1" applyFill="1" applyBorder="1" applyAlignment="1">
      <alignment horizontal="left" vertical="center" wrapText="1"/>
    </xf>
    <xf numFmtId="0" fontId="5" fillId="7" borderId="25" xfId="2" applyFont="1" applyFill="1" applyBorder="1" applyAlignment="1">
      <alignment horizontal="left" vertical="center" wrapText="1"/>
    </xf>
    <xf numFmtId="0" fontId="6" fillId="7" borderId="20" xfId="2" applyFont="1" applyFill="1" applyBorder="1" applyAlignment="1">
      <alignment horizontal="left" vertical="center" wrapText="1"/>
    </xf>
    <xf numFmtId="49" fontId="26" fillId="4" borderId="1" xfId="0" applyNumberFormat="1" applyFont="1" applyFill="1" applyBorder="1" applyAlignment="1" applyProtection="1">
      <alignment horizontal="center"/>
      <protection locked="0"/>
    </xf>
    <xf numFmtId="0" fontId="24" fillId="0" borderId="27" xfId="0" applyFont="1" applyBorder="1" applyAlignment="1">
      <alignment horizontal="center" vertical="center" wrapText="1"/>
    </xf>
    <xf numFmtId="0" fontId="17" fillId="3" borderId="32" xfId="0" applyFont="1" applyFill="1" applyBorder="1" applyAlignment="1">
      <alignment horizontal="center" vertical="center" wrapText="1"/>
    </xf>
    <xf numFmtId="0" fontId="34" fillId="0" borderId="57" xfId="0" applyFont="1" applyBorder="1" applyAlignment="1"/>
    <xf numFmtId="0" fontId="33" fillId="0" borderId="57" xfId="0" applyFont="1" applyBorder="1" applyAlignment="1"/>
    <xf numFmtId="0" fontId="34" fillId="0" borderId="0" xfId="0" applyFont="1" applyAlignment="1">
      <alignment wrapText="1"/>
    </xf>
    <xf numFmtId="0" fontId="33" fillId="0" borderId="0" xfId="0" applyFont="1" applyAlignment="1">
      <alignment wrapText="1"/>
    </xf>
    <xf numFmtId="0" fontId="26" fillId="0" borderId="1" xfId="0" applyFont="1" applyBorder="1" applyAlignment="1">
      <alignment horizontal="center"/>
    </xf>
    <xf numFmtId="0" fontId="26" fillId="0" borderId="1" xfId="0" applyFont="1" applyBorder="1" applyAlignment="1">
      <alignment horizontal="center" shrinkToFit="1"/>
    </xf>
    <xf numFmtId="0" fontId="3" fillId="7" borderId="25" xfId="2" applyFont="1" applyFill="1" applyBorder="1" applyAlignment="1">
      <alignment horizontal="left" vertical="center" wrapText="1"/>
    </xf>
    <xf numFmtId="0" fontId="5" fillId="7" borderId="20" xfId="2" applyFont="1" applyFill="1" applyBorder="1" applyAlignment="1">
      <alignment horizontal="left" vertical="center" wrapText="1"/>
    </xf>
    <xf numFmtId="0" fontId="34" fillId="0" borderId="0" xfId="0" applyFont="1" applyAlignment="1"/>
    <xf numFmtId="0" fontId="33" fillId="0" borderId="0" xfId="0" applyFont="1" applyAlignment="1"/>
    <xf numFmtId="0" fontId="13" fillId="0" borderId="24" xfId="0" applyFont="1" applyBorder="1" applyAlignment="1" applyProtection="1">
      <alignment horizontal="center" vertical="center" wrapText="1"/>
      <protection locked="0"/>
    </xf>
    <xf numFmtId="0" fontId="23" fillId="0" borderId="27" xfId="2" applyFont="1" applyBorder="1" applyAlignment="1">
      <alignment vertical="center"/>
    </xf>
    <xf numFmtId="0" fontId="23" fillId="0" borderId="7" xfId="2" applyFont="1" applyBorder="1" applyAlignment="1">
      <alignment vertical="center"/>
    </xf>
    <xf numFmtId="0" fontId="23" fillId="0" borderId="28" xfId="2" applyFont="1" applyBorder="1" applyAlignment="1">
      <alignment vertical="center"/>
    </xf>
    <xf numFmtId="0" fontId="14" fillId="7" borderId="4" xfId="0" applyFont="1" applyFill="1" applyBorder="1" applyAlignment="1" applyProtection="1">
      <alignment horizontal="left" vertical="top" wrapText="1"/>
      <protection locked="0"/>
    </xf>
    <xf numFmtId="0" fontId="14" fillId="4" borderId="5" xfId="0" applyFont="1" applyFill="1" applyBorder="1" applyAlignment="1" applyProtection="1">
      <alignment horizontal="left" vertical="top" wrapText="1"/>
      <protection locked="0"/>
    </xf>
    <xf numFmtId="0" fontId="14" fillId="0" borderId="5" xfId="0" applyFont="1" applyBorder="1" applyAlignment="1" applyProtection="1">
      <alignment horizontal="left" vertical="top" wrapText="1"/>
      <protection locked="0"/>
    </xf>
    <xf numFmtId="0" fontId="14" fillId="0" borderId="46" xfId="0" applyFont="1" applyBorder="1" applyAlignment="1" applyProtection="1">
      <alignment horizontal="left" vertical="top" wrapText="1"/>
      <protection locked="0"/>
    </xf>
    <xf numFmtId="0" fontId="23" fillId="0" borderId="20" xfId="2" applyFont="1" applyBorder="1" applyAlignment="1">
      <alignment vertical="center"/>
    </xf>
    <xf numFmtId="0" fontId="23" fillId="0" borderId="21" xfId="2" applyFont="1" applyBorder="1" applyAlignment="1">
      <alignment vertical="center"/>
    </xf>
    <xf numFmtId="0" fontId="23" fillId="0" borderId="22" xfId="2" applyFont="1" applyBorder="1" applyAlignment="1">
      <alignment vertical="center"/>
    </xf>
    <xf numFmtId="0" fontId="23" fillId="0" borderId="27" xfId="2" applyFont="1" applyBorder="1" applyAlignment="1">
      <alignment vertical="center" wrapText="1"/>
    </xf>
    <xf numFmtId="0" fontId="23" fillId="0" borderId="7" xfId="2" applyFont="1" applyBorder="1" applyAlignment="1">
      <alignment vertical="center" wrapText="1"/>
    </xf>
    <xf numFmtId="0" fontId="23" fillId="0" borderId="28" xfId="2" applyFont="1" applyBorder="1" applyAlignment="1">
      <alignment vertical="center" wrapText="1"/>
    </xf>
    <xf numFmtId="0" fontId="14" fillId="7" borderId="4" xfId="0" applyFont="1" applyFill="1" applyBorder="1" applyAlignment="1" applyProtection="1">
      <alignment horizontal="left" vertical="center" wrapText="1"/>
      <protection locked="0"/>
    </xf>
    <xf numFmtId="0" fontId="14" fillId="4" borderId="5" xfId="0" applyFont="1" applyFill="1" applyBorder="1" applyAlignment="1" applyProtection="1">
      <alignment horizontal="left" vertical="center" wrapText="1"/>
      <protection locked="0"/>
    </xf>
    <xf numFmtId="0" fontId="14" fillId="0" borderId="5" xfId="0" applyFont="1" applyBorder="1" applyAlignment="1" applyProtection="1">
      <alignment horizontal="left" vertical="center" wrapText="1"/>
      <protection locked="0"/>
    </xf>
    <xf numFmtId="0" fontId="14" fillId="0" borderId="46" xfId="0" applyFont="1" applyBorder="1" applyAlignment="1" applyProtection="1">
      <alignment horizontal="left" vertical="center" wrapText="1"/>
      <protection locked="0"/>
    </xf>
    <xf numFmtId="0" fontId="23" fillId="0" borderId="20" xfId="2" applyFont="1" applyBorder="1" applyAlignment="1">
      <alignment vertical="center" wrapText="1"/>
    </xf>
    <xf numFmtId="0" fontId="23" fillId="0" borderId="21" xfId="2" applyFont="1" applyBorder="1" applyAlignment="1">
      <alignment vertical="center" wrapText="1"/>
    </xf>
    <xf numFmtId="0" fontId="23" fillId="0" borderId="22" xfId="2" applyFont="1" applyBorder="1" applyAlignment="1">
      <alignment vertical="center" wrapText="1"/>
    </xf>
    <xf numFmtId="0" fontId="13" fillId="10" borderId="16" xfId="0" applyFont="1" applyFill="1" applyBorder="1" applyAlignment="1" applyProtection="1">
      <alignment horizontal="center" vertical="center" wrapText="1"/>
      <protection locked="0"/>
    </xf>
    <xf numFmtId="14" fontId="26" fillId="4" borderId="1" xfId="0" applyNumberFormat="1" applyFont="1" applyFill="1" applyBorder="1" applyAlignment="1" applyProtection="1">
      <alignment horizontal="center"/>
      <protection locked="0"/>
    </xf>
    <xf numFmtId="14" fontId="26" fillId="0" borderId="1" xfId="0" applyNumberFormat="1" applyFont="1" applyBorder="1" applyAlignment="1" applyProtection="1">
      <alignment horizontal="center"/>
      <protection locked="0"/>
    </xf>
    <xf numFmtId="0" fontId="25" fillId="3" borderId="20" xfId="2" applyFont="1" applyFill="1" applyBorder="1" applyAlignment="1">
      <alignment horizontal="center" vertical="center" wrapText="1"/>
    </xf>
    <xf numFmtId="0" fontId="25" fillId="3" borderId="21" xfId="2" applyFont="1" applyFill="1" applyBorder="1" applyAlignment="1">
      <alignment horizontal="center" vertical="center" wrapText="1"/>
    </xf>
    <xf numFmtId="0" fontId="25" fillId="3" borderId="22" xfId="2" applyFont="1" applyFill="1" applyBorder="1" applyAlignment="1">
      <alignment horizontal="center" vertical="center" wrapText="1"/>
    </xf>
    <xf numFmtId="0" fontId="17" fillId="3" borderId="20" xfId="0" applyFont="1" applyFill="1" applyBorder="1" applyAlignment="1">
      <alignment horizontal="center" vertical="center" wrapText="1"/>
    </xf>
    <xf numFmtId="0" fontId="17" fillId="3" borderId="21" xfId="0" applyFont="1" applyFill="1" applyBorder="1" applyAlignment="1">
      <alignment horizontal="center" vertical="center" wrapText="1"/>
    </xf>
    <xf numFmtId="0" fontId="17" fillId="3" borderId="22" xfId="0" applyFont="1" applyFill="1" applyBorder="1" applyAlignment="1">
      <alignment horizontal="center" vertical="center" wrapText="1"/>
    </xf>
    <xf numFmtId="0" fontId="26" fillId="0" borderId="1" xfId="0" applyNumberFormat="1" applyFont="1" applyBorder="1" applyAlignment="1">
      <alignment horizontal="center"/>
    </xf>
    <xf numFmtId="0" fontId="26" fillId="7" borderId="1" xfId="0" applyNumberFormat="1" applyFont="1" applyFill="1" applyBorder="1" applyAlignment="1" applyProtection="1">
      <alignment horizontal="center"/>
      <protection locked="0"/>
    </xf>
    <xf numFmtId="0" fontId="26" fillId="4" borderId="1" xfId="0" applyNumberFormat="1" applyFont="1" applyFill="1" applyBorder="1" applyAlignment="1" applyProtection="1">
      <alignment horizontal="center"/>
      <protection locked="0"/>
    </xf>
    <xf numFmtId="0" fontId="26" fillId="0" borderId="1" xfId="0" applyNumberFormat="1" applyFont="1" applyBorder="1" applyAlignment="1" applyProtection="1">
      <alignment horizontal="center"/>
      <protection locked="0"/>
    </xf>
    <xf numFmtId="0" fontId="26" fillId="10" borderId="1" xfId="0" applyNumberFormat="1" applyFont="1" applyFill="1" applyBorder="1" applyAlignment="1" applyProtection="1">
      <alignment horizontal="center"/>
      <protection locked="0"/>
    </xf>
    <xf numFmtId="0" fontId="14" fillId="10" borderId="4" xfId="0" applyFont="1" applyFill="1" applyBorder="1" applyAlignment="1" applyProtection="1">
      <alignment horizontal="left" vertical="center" wrapText="1"/>
      <protection locked="0"/>
    </xf>
    <xf numFmtId="0" fontId="0" fillId="0" borderId="0" xfId="0" applyBorder="1" applyAlignment="1">
      <alignment horizontal="center" vertical="center"/>
    </xf>
    <xf numFmtId="0" fontId="13" fillId="8" borderId="16" xfId="0" applyFont="1" applyFill="1" applyBorder="1" applyAlignment="1" applyProtection="1">
      <alignment horizontal="center" vertical="center" wrapText="1"/>
      <protection locked="0"/>
    </xf>
    <xf numFmtId="0" fontId="13" fillId="8" borderId="24" xfId="0" applyFont="1" applyFill="1" applyBorder="1" applyAlignment="1" applyProtection="1">
      <alignment horizontal="center" vertical="center" wrapText="1"/>
      <protection locked="0"/>
    </xf>
    <xf numFmtId="0" fontId="0" fillId="0" borderId="43" xfId="0" applyBorder="1" applyAlignment="1">
      <alignment horizontal="center" vertical="center"/>
    </xf>
    <xf numFmtId="0" fontId="0" fillId="0" borderId="23"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xf>
    <xf numFmtId="0" fontId="0" fillId="0" borderId="47" xfId="0" applyBorder="1" applyAlignment="1">
      <alignment horizontal="center" vertical="center"/>
    </xf>
  </cellXfs>
  <cellStyles count="17">
    <cellStyle name="Normal" xfId="0" builtinId="0"/>
    <cellStyle name="Normal 2" xfId="2"/>
    <cellStyle name="Normal 2 2" xfId="4"/>
    <cellStyle name="Normal 2 3" xfId="5"/>
    <cellStyle name="Normal 2 3 2" xfId="16"/>
    <cellStyle name="Normal 2 4" xfId="3"/>
    <cellStyle name="Normal 2 5" xfId="15"/>
    <cellStyle name="Normal 3" xfId="6"/>
    <cellStyle name="Normal 3 2" xfId="7"/>
    <cellStyle name="Normal 3_A1892262-01 CQS" xfId="8"/>
    <cellStyle name="Normal 4" xfId="9"/>
    <cellStyle name="Normal 5" xfId="10"/>
    <cellStyle name="Normal 6" xfId="11"/>
    <cellStyle name="Title" xfId="1" builtinId="15"/>
    <cellStyle name="콤마 [0]_ 비목별 월별기술 " xfId="12"/>
    <cellStyle name="콤마_ 비목별 월별기술 " xfId="13"/>
    <cellStyle name="표준_North4" xfId="14"/>
  </cellStyles>
  <dxfs count="3">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3</xdr:col>
      <xdr:colOff>95250</xdr:colOff>
      <xdr:row>19</xdr:row>
      <xdr:rowOff>119062</xdr:rowOff>
    </xdr:from>
    <xdr:to>
      <xdr:col>9</xdr:col>
      <xdr:colOff>35719</xdr:colOff>
      <xdr:row>26</xdr:row>
      <xdr:rowOff>142875</xdr:rowOff>
    </xdr:to>
    <xdr:sp macro="" textlink="">
      <xdr:nvSpPr>
        <xdr:cNvPr id="2" name="TextBox 1"/>
        <xdr:cNvSpPr txBox="1"/>
      </xdr:nvSpPr>
      <xdr:spPr>
        <a:xfrm>
          <a:off x="4369594" y="5524500"/>
          <a:ext cx="3583781" cy="1357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IF YOU HAVE MADE ANY CHANGES TO THE CATEGORIES SECTION OF  THE SPREADSHEET. (THE TABLE CAN BE FOUND STARTING IN CELL Y2 OF SHEET "SET-UP".  PS: </a:t>
          </a:r>
          <a:r>
            <a:rPr lang="en-US" sz="1100" baseline="0">
              <a:solidFill>
                <a:srgbClr val="FF0000"/>
              </a:solidFill>
            </a:rPr>
            <a:t>ONLY CHANGE THIS SECTION AFTER EACH QUARTER HAS ENDED TO ENSURE THAT DATA IS COMPILED ACCURATELY</a:t>
          </a:r>
          <a:r>
            <a:rPr lang="en-US" sz="1100" baseline="0"/>
            <a:t>.  ONLY MANAGERS SHOULD PRESS THIS BUTTON</a:t>
          </a:r>
          <a:endParaRPr lang="en-US" sz="1100"/>
        </a:p>
      </xdr:txBody>
    </xdr:sp>
    <xdr:clientData/>
  </xdr:twoCellAnchor>
  <xdr:twoCellAnchor>
    <xdr:from>
      <xdr:col>3</xdr:col>
      <xdr:colOff>130969</xdr:colOff>
      <xdr:row>27</xdr:row>
      <xdr:rowOff>71437</xdr:rowOff>
    </xdr:from>
    <xdr:to>
      <xdr:col>9</xdr:col>
      <xdr:colOff>59532</xdr:colOff>
      <xdr:row>33</xdr:row>
      <xdr:rowOff>74082</xdr:rowOff>
    </xdr:to>
    <xdr:sp macro="" textlink="">
      <xdr:nvSpPr>
        <xdr:cNvPr id="3" name="TextBox 2"/>
        <xdr:cNvSpPr txBox="1"/>
      </xdr:nvSpPr>
      <xdr:spPr>
        <a:xfrm>
          <a:off x="4417219" y="7363354"/>
          <a:ext cx="3611563" cy="1177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AFTER EACH SHEET: "COMMERCIAL", "DESIGN", "TECHNICAL PUMPS", AND  "TECHNICAL COMPRESSOR" HAVE BEEN PROPERLY FILLED OUT.  ONLY MANAGERS SHOULD PRESS THIS BUTTON.  IF THERE ARE ANY QUESTIONS, CONSULT YOUR SUPERVISER. </a:t>
          </a:r>
          <a:r>
            <a:rPr lang="en-US" sz="1100" baseline="0">
              <a:solidFill>
                <a:srgbClr val="FF0000"/>
              </a:solidFill>
            </a:rPr>
            <a:t>BOX WILL BE GREEN WHEN PUSHED!!!!!!!</a:t>
          </a:r>
          <a:endParaRPr lang="en-US" sz="1100"/>
        </a:p>
      </xdr:txBody>
    </xdr:sp>
    <xdr:clientData/>
  </xdr:twoCellAnchor>
  <xdr:twoCellAnchor>
    <xdr:from>
      <xdr:col>3</xdr:col>
      <xdr:colOff>119062</xdr:colOff>
      <xdr:row>33</xdr:row>
      <xdr:rowOff>154781</xdr:rowOff>
    </xdr:from>
    <xdr:to>
      <xdr:col>9</xdr:col>
      <xdr:colOff>23813</xdr:colOff>
      <xdr:row>39</xdr:row>
      <xdr:rowOff>21167</xdr:rowOff>
    </xdr:to>
    <xdr:sp macro="" textlink="">
      <xdr:nvSpPr>
        <xdr:cNvPr id="4" name="TextBox 3"/>
        <xdr:cNvSpPr txBox="1"/>
      </xdr:nvSpPr>
      <xdr:spPr>
        <a:xfrm>
          <a:off x="4405312" y="8621448"/>
          <a:ext cx="3587751" cy="10305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 PRESS THIS BUTTON AFTER THE COMPILE BUTTON HAS BEEN PRESSED </a:t>
          </a:r>
          <a:r>
            <a:rPr lang="en-US" sz="1100">
              <a:solidFill>
                <a:srgbClr val="FF0000"/>
              </a:solidFill>
            </a:rPr>
            <a:t>ONCE!</a:t>
          </a:r>
          <a:r>
            <a:rPr lang="en-US" sz="1100"/>
            <a:t> THIS BUTTON EXPORTS</a:t>
          </a:r>
          <a:r>
            <a:rPr lang="en-US" sz="1100" baseline="0"/>
            <a:t> THE RAW DATA INTO A DIFFERENT WORKBOOD FOR USABLE DATA.  ONLY MANAGERS SHOULD PRESS THIS BUTTON. </a:t>
          </a:r>
          <a:r>
            <a:rPr lang="en-US" sz="1100" baseline="0">
              <a:solidFill>
                <a:srgbClr val="FF0000"/>
              </a:solidFill>
            </a:rPr>
            <a:t>BOX WILL BE GREEN WHEN PUSHEED!!!!!</a:t>
          </a:r>
          <a:endParaRPr lang="en-US" sz="1100"/>
        </a:p>
      </xdr:txBody>
    </xdr:sp>
    <xdr:clientData/>
  </xdr:twoCellAnchor>
  <xdr:twoCellAnchor>
    <xdr:from>
      <xdr:col>0</xdr:col>
      <xdr:colOff>2952750</xdr:colOff>
      <xdr:row>19</xdr:row>
      <xdr:rowOff>166687</xdr:rowOff>
    </xdr:from>
    <xdr:to>
      <xdr:col>3</xdr:col>
      <xdr:colOff>95250</xdr:colOff>
      <xdr:row>23</xdr:row>
      <xdr:rowOff>35719</xdr:rowOff>
    </xdr:to>
    <xdr:cxnSp macro="">
      <xdr:nvCxnSpPr>
        <xdr:cNvPr id="6" name="Straight Arrow Connector 5"/>
        <xdr:cNvCxnSpPr>
          <a:stCxn id="2" idx="1"/>
        </xdr:cNvCxnSpPr>
      </xdr:nvCxnSpPr>
      <xdr:spPr>
        <a:xfrm flipH="1" flipV="1">
          <a:off x="2952750" y="5572125"/>
          <a:ext cx="1416844" cy="6310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2917031</xdr:colOff>
      <xdr:row>25</xdr:row>
      <xdr:rowOff>59533</xdr:rowOff>
    </xdr:from>
    <xdr:to>
      <xdr:col>3</xdr:col>
      <xdr:colOff>130969</xdr:colOff>
      <xdr:row>30</xdr:row>
      <xdr:rowOff>78052</xdr:rowOff>
    </xdr:to>
    <xdr:cxnSp macro="">
      <xdr:nvCxnSpPr>
        <xdr:cNvPr id="8" name="Straight Arrow Connector 7"/>
        <xdr:cNvCxnSpPr>
          <a:stCxn id="3" idx="1"/>
        </xdr:cNvCxnSpPr>
      </xdr:nvCxnSpPr>
      <xdr:spPr>
        <a:xfrm flipH="1" flipV="1">
          <a:off x="2917031" y="6970450"/>
          <a:ext cx="1500188" cy="9816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2928938</xdr:colOff>
      <xdr:row>30</xdr:row>
      <xdr:rowOff>142876</xdr:rowOff>
    </xdr:from>
    <xdr:to>
      <xdr:col>3</xdr:col>
      <xdr:colOff>119062</xdr:colOff>
      <xdr:row>36</xdr:row>
      <xdr:rowOff>87974</xdr:rowOff>
    </xdr:to>
    <xdr:cxnSp macro="">
      <xdr:nvCxnSpPr>
        <xdr:cNvPr id="10" name="Straight Arrow Connector 9"/>
        <xdr:cNvCxnSpPr>
          <a:stCxn id="4" idx="1"/>
        </xdr:cNvCxnSpPr>
      </xdr:nvCxnSpPr>
      <xdr:spPr>
        <a:xfrm flipH="1" flipV="1">
          <a:off x="2928938" y="8016876"/>
          <a:ext cx="1476374" cy="111984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1266825</xdr:colOff>
          <xdr:row>18</xdr:row>
          <xdr:rowOff>47625</xdr:rowOff>
        </xdr:from>
        <xdr:to>
          <xdr:col>0</xdr:col>
          <xdr:colOff>2352675</xdr:colOff>
          <xdr:row>21</xdr:row>
          <xdr:rowOff>123825</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solidFill>
              <a:srgbClr val="FFFF00" mc:Ignorable="a14" a14:legacySpreadsheetColorIndex="13"/>
            </a:solidFill>
            <a:ln w="31750">
              <a:solidFill>
                <a:srgbClr val="3366FF" mc:Ignorable="a14" a14:legacySpreadsheetColorIndex="4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Categories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22</xdr:row>
          <xdr:rowOff>95250</xdr:rowOff>
        </xdr:from>
        <xdr:to>
          <xdr:col>0</xdr:col>
          <xdr:colOff>2314575</xdr:colOff>
          <xdr:row>27</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solidFill>
              <a:srgbClr val="FF9900" mc:Ignorable="a14" a14:legacySpreadsheetColorIndex="52"/>
            </a:solidFill>
            <a:ln w="31750">
              <a:solidFill>
                <a:srgbClr val="800080" mc:Ignorable="a14" a14:legacySpreadsheetColorIndex="2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Compile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28</xdr:row>
          <xdr:rowOff>38100</xdr:rowOff>
        </xdr:from>
        <xdr:to>
          <xdr:col>0</xdr:col>
          <xdr:colOff>2314575</xdr:colOff>
          <xdr:row>32</xdr:row>
          <xdr:rowOff>123825</xdr:rowOff>
        </xdr:to>
        <xdr:sp macro="" textlink="">
          <xdr:nvSpPr>
            <xdr:cNvPr id="6147" name="Check Box 3" hidden="1">
              <a:extLst>
                <a:ext uri="{63B3BB69-23CF-44E3-9099-C40C66FF867C}">
                  <a14:compatExt spid="_x0000_s6147"/>
                </a:ext>
              </a:extLst>
            </xdr:cNvPr>
            <xdr:cNvSpPr/>
          </xdr:nvSpPr>
          <xdr:spPr bwMode="auto">
            <a:xfrm>
              <a:off x="0" y="0"/>
              <a:ext cx="0" cy="0"/>
            </a:xfrm>
            <a:prstGeom prst="rect">
              <a:avLst/>
            </a:prstGeom>
            <a:solidFill>
              <a:srgbClr val="FF0000" mc:Ignorable="a14" a14:legacySpreadsheetColorIndex="10"/>
            </a:solidFill>
            <a:ln w="31750">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33</xdr:row>
          <xdr:rowOff>133350</xdr:rowOff>
        </xdr:from>
        <xdr:to>
          <xdr:col>0</xdr:col>
          <xdr:colOff>2314575</xdr:colOff>
          <xdr:row>36</xdr:row>
          <xdr:rowOff>47625</xdr:rowOff>
        </xdr:to>
        <xdr:sp macro="" textlink="">
          <xdr:nvSpPr>
            <xdr:cNvPr id="6150" name="Check Box 6" hidden="1">
              <a:extLst>
                <a:ext uri="{63B3BB69-23CF-44E3-9099-C40C66FF867C}">
                  <a14:compatExt spid="_x0000_s6150"/>
                </a:ext>
              </a:extLst>
            </xdr:cNvPr>
            <xdr:cNvSpPr/>
          </xdr:nvSpPr>
          <xdr:spPr bwMode="auto">
            <a:xfrm>
              <a:off x="0" y="0"/>
              <a:ext cx="0" cy="0"/>
            </a:xfrm>
            <a:prstGeom prst="rect">
              <a:avLst/>
            </a:prstGeom>
            <a:solidFill>
              <a:srgbClr val="CCFFFF" mc:Ignorable="a14" a14:legacySpreadsheetColorIndex="27"/>
            </a:solidFill>
            <a:ln w="317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"Set-Up"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34</xdr:row>
          <xdr:rowOff>19050</xdr:rowOff>
        </xdr:from>
        <xdr:to>
          <xdr:col>13</xdr:col>
          <xdr:colOff>9525</xdr:colOff>
          <xdr:row>35</xdr:row>
          <xdr:rowOff>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38</xdr:row>
          <xdr:rowOff>152400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156" name="Button 12"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158" name="Button 14"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43</xdr:row>
          <xdr:rowOff>152400</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161" name="Button 17"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162" name="Button 18" hidden="1">
              <a:extLst>
                <a:ext uri="{63B3BB69-23CF-44E3-9099-C40C66FF867C}">
                  <a14:compatExt spid="_x0000_s6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38</xdr:row>
          <xdr:rowOff>152400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166" name="Button 22" hidden="1">
              <a:extLst>
                <a:ext uri="{63B3BB69-23CF-44E3-9099-C40C66FF867C}">
                  <a14:compatExt spid="_x0000_s6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167" name="Button 23" hidden="1">
              <a:extLst>
                <a:ext uri="{63B3BB69-23CF-44E3-9099-C40C66FF867C}">
                  <a14:compatExt spid="_x0000_s6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169" name="Button 25" hidden="1">
              <a:extLst>
                <a:ext uri="{63B3BB69-23CF-44E3-9099-C40C66FF867C}">
                  <a14:compatExt spid="_x0000_s6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43</xdr:row>
          <xdr:rowOff>152400</xdr:rowOff>
        </xdr:to>
        <xdr:sp macro="" textlink="">
          <xdr:nvSpPr>
            <xdr:cNvPr id="6170" name="Button 26" hidden="1">
              <a:extLst>
                <a:ext uri="{63B3BB69-23CF-44E3-9099-C40C66FF867C}">
                  <a14:compatExt spid="_x0000_s6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34</xdr:row>
          <xdr:rowOff>19050</xdr:rowOff>
        </xdr:from>
        <xdr:to>
          <xdr:col>17</xdr:col>
          <xdr:colOff>19050</xdr:colOff>
          <xdr:row>35</xdr:row>
          <xdr:rowOff>0</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173" name="Button 29" hidden="1">
              <a:extLst>
                <a:ext uri="{63B3BB69-23CF-44E3-9099-C40C66FF867C}">
                  <a14:compatExt spid="_x0000_s6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38</xdr:row>
          <xdr:rowOff>152400</xdr:rowOff>
        </xdr:to>
        <xdr:sp macro="" textlink="">
          <xdr:nvSpPr>
            <xdr:cNvPr id="6175" name="Button 31" hidden="1">
              <a:extLst>
                <a:ext uri="{63B3BB69-23CF-44E3-9099-C40C66FF867C}">
                  <a14:compatExt spid="_x0000_s6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176" name="Button 32" hidden="1">
              <a:extLst>
                <a:ext uri="{63B3BB69-23CF-44E3-9099-C40C66FF867C}">
                  <a14:compatExt spid="_x0000_s6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177" name="Button 33" hidden="1">
              <a:extLst>
                <a:ext uri="{63B3BB69-23CF-44E3-9099-C40C66FF867C}">
                  <a14:compatExt spid="_x0000_s6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179" name="Button 35" hidden="1">
              <a:extLst>
                <a:ext uri="{63B3BB69-23CF-44E3-9099-C40C66FF867C}">
                  <a14:compatExt spid="_x0000_s6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43</xdr:row>
          <xdr:rowOff>152400</xdr:rowOff>
        </xdr:to>
        <xdr:sp macro="" textlink="">
          <xdr:nvSpPr>
            <xdr:cNvPr id="6180" name="Button 36" hidden="1">
              <a:extLst>
                <a:ext uri="{63B3BB69-23CF-44E3-9099-C40C66FF867C}">
                  <a14:compatExt spid="_x0000_s6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34</xdr:row>
          <xdr:rowOff>19050</xdr:rowOff>
        </xdr:from>
        <xdr:to>
          <xdr:col>18</xdr:col>
          <xdr:colOff>581025</xdr:colOff>
          <xdr:row>35</xdr:row>
          <xdr:rowOff>0</xdr:rowOff>
        </xdr:to>
        <xdr:sp macro="" textlink="">
          <xdr:nvSpPr>
            <xdr:cNvPr id="6192" name="Button 48" hidden="1">
              <a:extLst>
                <a:ext uri="{63B3BB69-23CF-44E3-9099-C40C66FF867C}">
                  <a14:compatExt spid="_x0000_s61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35</xdr:row>
          <xdr:rowOff>19050</xdr:rowOff>
        </xdr:from>
        <xdr:to>
          <xdr:col>18</xdr:col>
          <xdr:colOff>581025</xdr:colOff>
          <xdr:row>36</xdr:row>
          <xdr:rowOff>0</xdr:rowOff>
        </xdr:to>
        <xdr:sp macro="" textlink="">
          <xdr:nvSpPr>
            <xdr:cNvPr id="6193" name="Button 49" hidden="1">
              <a:extLst>
                <a:ext uri="{63B3BB69-23CF-44E3-9099-C40C66FF867C}">
                  <a14:compatExt spid="_x0000_s61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36</xdr:row>
          <xdr:rowOff>19050</xdr:rowOff>
        </xdr:from>
        <xdr:to>
          <xdr:col>18</xdr:col>
          <xdr:colOff>581025</xdr:colOff>
          <xdr:row>37</xdr:row>
          <xdr:rowOff>0</xdr:rowOff>
        </xdr:to>
        <xdr:sp macro="" textlink="">
          <xdr:nvSpPr>
            <xdr:cNvPr id="6194" name="Button 50" hidden="1">
              <a:extLst>
                <a:ext uri="{63B3BB69-23CF-44E3-9099-C40C66FF867C}">
                  <a14:compatExt spid="_x0000_s61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37</xdr:row>
          <xdr:rowOff>19050</xdr:rowOff>
        </xdr:from>
        <xdr:to>
          <xdr:col>18</xdr:col>
          <xdr:colOff>581025</xdr:colOff>
          <xdr:row>38</xdr:row>
          <xdr:rowOff>0</xdr:rowOff>
        </xdr:to>
        <xdr:sp macro="" textlink="">
          <xdr:nvSpPr>
            <xdr:cNvPr id="6195" name="Button 51" hidden="1">
              <a:extLst>
                <a:ext uri="{63B3BB69-23CF-44E3-9099-C40C66FF867C}">
                  <a14:compatExt spid="_x0000_s619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38</xdr:row>
          <xdr:rowOff>19050</xdr:rowOff>
        </xdr:from>
        <xdr:to>
          <xdr:col>18</xdr:col>
          <xdr:colOff>581025</xdr:colOff>
          <xdr:row>38</xdr:row>
          <xdr:rowOff>152400</xdr:rowOff>
        </xdr:to>
        <xdr:sp macro="" textlink="">
          <xdr:nvSpPr>
            <xdr:cNvPr id="6196" name="Button 52" hidden="1">
              <a:extLst>
                <a:ext uri="{63B3BB69-23CF-44E3-9099-C40C66FF867C}">
                  <a14:compatExt spid="_x0000_s619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39</xdr:row>
          <xdr:rowOff>19050</xdr:rowOff>
        </xdr:from>
        <xdr:to>
          <xdr:col>18</xdr:col>
          <xdr:colOff>581025</xdr:colOff>
          <xdr:row>40</xdr:row>
          <xdr:rowOff>0</xdr:rowOff>
        </xdr:to>
        <xdr:sp macro="" textlink="">
          <xdr:nvSpPr>
            <xdr:cNvPr id="6197" name="Button 53" hidden="1">
              <a:extLst>
                <a:ext uri="{63B3BB69-23CF-44E3-9099-C40C66FF867C}">
                  <a14:compatExt spid="_x0000_s619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40</xdr:row>
          <xdr:rowOff>19050</xdr:rowOff>
        </xdr:from>
        <xdr:to>
          <xdr:col>18</xdr:col>
          <xdr:colOff>581025</xdr:colOff>
          <xdr:row>41</xdr:row>
          <xdr:rowOff>0</xdr:rowOff>
        </xdr:to>
        <xdr:sp macro="" textlink="">
          <xdr:nvSpPr>
            <xdr:cNvPr id="6198" name="Button 54" hidden="1">
              <a:extLst>
                <a:ext uri="{63B3BB69-23CF-44E3-9099-C40C66FF867C}">
                  <a14:compatExt spid="_x0000_s619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41</xdr:row>
          <xdr:rowOff>19050</xdr:rowOff>
        </xdr:from>
        <xdr:to>
          <xdr:col>18</xdr:col>
          <xdr:colOff>581025</xdr:colOff>
          <xdr:row>42</xdr:row>
          <xdr:rowOff>0</xdr:rowOff>
        </xdr:to>
        <xdr:sp macro="" textlink="">
          <xdr:nvSpPr>
            <xdr:cNvPr id="6199" name="Button 55" hidden="1">
              <a:extLst>
                <a:ext uri="{63B3BB69-23CF-44E3-9099-C40C66FF867C}">
                  <a14:compatExt spid="_x0000_s619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42</xdr:row>
          <xdr:rowOff>19050</xdr:rowOff>
        </xdr:from>
        <xdr:to>
          <xdr:col>18</xdr:col>
          <xdr:colOff>581025</xdr:colOff>
          <xdr:row>43</xdr:row>
          <xdr:rowOff>0</xdr:rowOff>
        </xdr:to>
        <xdr:sp macro="" textlink="">
          <xdr:nvSpPr>
            <xdr:cNvPr id="6200" name="Button 56" hidden="1">
              <a:extLst>
                <a:ext uri="{63B3BB69-23CF-44E3-9099-C40C66FF867C}">
                  <a14:compatExt spid="_x0000_s62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43</xdr:row>
          <xdr:rowOff>19050</xdr:rowOff>
        </xdr:from>
        <xdr:to>
          <xdr:col>18</xdr:col>
          <xdr:colOff>581025</xdr:colOff>
          <xdr:row>43</xdr:row>
          <xdr:rowOff>152400</xdr:rowOff>
        </xdr:to>
        <xdr:sp macro="" textlink="">
          <xdr:nvSpPr>
            <xdr:cNvPr id="6201" name="Button 57" hidden="1">
              <a:extLst>
                <a:ext uri="{63B3BB69-23CF-44E3-9099-C40C66FF867C}">
                  <a14:compatExt spid="_x0000_s620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202" name="Button 58" hidden="1">
              <a:extLst>
                <a:ext uri="{63B3BB69-23CF-44E3-9099-C40C66FF867C}">
                  <a14:compatExt spid="_x0000_s620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203" name="Button 59" hidden="1">
              <a:extLst>
                <a:ext uri="{63B3BB69-23CF-44E3-9099-C40C66FF867C}">
                  <a14:compatExt spid="_x0000_s620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204" name="Button 60" hidden="1">
              <a:extLst>
                <a:ext uri="{63B3BB69-23CF-44E3-9099-C40C66FF867C}">
                  <a14:compatExt spid="_x0000_s620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205" name="Button 61" hidden="1">
              <a:extLst>
                <a:ext uri="{63B3BB69-23CF-44E3-9099-C40C66FF867C}">
                  <a14:compatExt spid="_x0000_s620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39</xdr:row>
          <xdr:rowOff>0</xdr:rowOff>
        </xdr:to>
        <xdr:sp macro="" textlink="">
          <xdr:nvSpPr>
            <xdr:cNvPr id="6206" name="Button 62" hidden="1">
              <a:extLst>
                <a:ext uri="{63B3BB69-23CF-44E3-9099-C40C66FF867C}">
                  <a14:compatExt spid="_x0000_s620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207" name="Button 63" hidden="1">
              <a:extLst>
                <a:ext uri="{63B3BB69-23CF-44E3-9099-C40C66FF867C}">
                  <a14:compatExt spid="_x0000_s620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208" name="Button 64" hidden="1">
              <a:extLst>
                <a:ext uri="{63B3BB69-23CF-44E3-9099-C40C66FF867C}">
                  <a14:compatExt spid="_x0000_s620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44</xdr:row>
          <xdr:rowOff>0</xdr:rowOff>
        </xdr:to>
        <xdr:sp macro="" textlink="">
          <xdr:nvSpPr>
            <xdr:cNvPr id="6209" name="Button 65" hidden="1">
              <a:extLst>
                <a:ext uri="{63B3BB69-23CF-44E3-9099-C40C66FF867C}">
                  <a14:compatExt spid="_x0000_s620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210" name="Button 66" hidden="1">
              <a:extLst>
                <a:ext uri="{63B3BB69-23CF-44E3-9099-C40C66FF867C}">
                  <a14:compatExt spid="_x0000_s621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211" name="Button 67" hidden="1">
              <a:extLst>
                <a:ext uri="{63B3BB69-23CF-44E3-9099-C40C66FF867C}">
                  <a14:compatExt spid="_x0000_s621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2" name="Button 68" hidden="1">
              <a:extLst>
                <a:ext uri="{63B3BB69-23CF-44E3-9099-C40C66FF867C}">
                  <a14:compatExt spid="_x0000_s6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3" name="Button 69" hidden="1">
              <a:extLst>
                <a:ext uri="{63B3BB69-23CF-44E3-9099-C40C66FF867C}">
                  <a14:compatExt spid="_x0000_s621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4" name="Button 70" hidden="1">
              <a:extLst>
                <a:ext uri="{63B3BB69-23CF-44E3-9099-C40C66FF867C}">
                  <a14:compatExt spid="_x0000_s6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5" name="Button 71" hidden="1">
              <a:extLst>
                <a:ext uri="{63B3BB69-23CF-44E3-9099-C40C66FF867C}">
                  <a14:compatExt spid="_x0000_s621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6" name="Button 72" hidden="1">
              <a:extLst>
                <a:ext uri="{63B3BB69-23CF-44E3-9099-C40C66FF867C}">
                  <a14:compatExt spid="_x0000_s6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7" name="Button 73" hidden="1">
              <a:extLst>
                <a:ext uri="{63B3BB69-23CF-44E3-9099-C40C66FF867C}">
                  <a14:compatExt spid="_x0000_s621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8" name="Button 74" hidden="1">
              <a:extLst>
                <a:ext uri="{63B3BB69-23CF-44E3-9099-C40C66FF867C}">
                  <a14:compatExt spid="_x0000_s6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9" name="Button 75" hidden="1">
              <a:extLst>
                <a:ext uri="{63B3BB69-23CF-44E3-9099-C40C66FF867C}">
                  <a14:compatExt spid="_x0000_s621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0" name="Button 76" hidden="1">
              <a:extLst>
                <a:ext uri="{63B3BB69-23CF-44E3-9099-C40C66FF867C}">
                  <a14:compatExt spid="_x0000_s6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1" name="Button 77" hidden="1">
              <a:extLst>
                <a:ext uri="{63B3BB69-23CF-44E3-9099-C40C66FF867C}">
                  <a14:compatExt spid="_x0000_s622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2" name="Button 78" hidden="1">
              <a:extLst>
                <a:ext uri="{63B3BB69-23CF-44E3-9099-C40C66FF867C}">
                  <a14:compatExt spid="_x0000_s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3" name="Button 79" hidden="1">
              <a:extLst>
                <a:ext uri="{63B3BB69-23CF-44E3-9099-C40C66FF867C}">
                  <a14:compatExt spid="_x0000_s622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4" name="Button 80" hidden="1">
              <a:extLst>
                <a:ext uri="{63B3BB69-23CF-44E3-9099-C40C66FF867C}">
                  <a14:compatExt spid="_x0000_s6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5" name="Button 81" hidden="1">
              <a:extLst>
                <a:ext uri="{63B3BB69-23CF-44E3-9099-C40C66FF867C}">
                  <a14:compatExt spid="_x0000_s62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6" name="Button 82" hidden="1">
              <a:extLst>
                <a:ext uri="{63B3BB69-23CF-44E3-9099-C40C66FF867C}">
                  <a14:compatExt spid="_x0000_s6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7" name="Button 83" hidden="1">
              <a:extLst>
                <a:ext uri="{63B3BB69-23CF-44E3-9099-C40C66FF867C}">
                  <a14:compatExt spid="_x0000_s62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8" name="Button 84" hidden="1">
              <a:extLst>
                <a:ext uri="{63B3BB69-23CF-44E3-9099-C40C66FF867C}">
                  <a14:compatExt spid="_x0000_s6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9" name="Button 85" hidden="1">
              <a:extLst>
                <a:ext uri="{63B3BB69-23CF-44E3-9099-C40C66FF867C}">
                  <a14:compatExt spid="_x0000_s62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0" name="Button 86" hidden="1">
              <a:extLst>
                <a:ext uri="{63B3BB69-23CF-44E3-9099-C40C66FF867C}">
                  <a14:compatExt spid="_x0000_s62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31" name="Button 87" hidden="1">
              <a:extLst>
                <a:ext uri="{63B3BB69-23CF-44E3-9099-C40C66FF867C}">
                  <a14:compatExt spid="_x0000_s62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32" name="Button 88" hidden="1">
              <a:extLst>
                <a:ext uri="{63B3BB69-23CF-44E3-9099-C40C66FF867C}">
                  <a14:compatExt spid="_x0000_s62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33" name="Button 89" hidden="1">
              <a:extLst>
                <a:ext uri="{63B3BB69-23CF-44E3-9099-C40C66FF867C}">
                  <a14:compatExt spid="_x0000_s62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34" name="Button 90" hidden="1">
              <a:extLst>
                <a:ext uri="{63B3BB69-23CF-44E3-9099-C40C66FF867C}">
                  <a14:compatExt spid="_x0000_s62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35" name="Button 91" hidden="1">
              <a:extLst>
                <a:ext uri="{63B3BB69-23CF-44E3-9099-C40C66FF867C}">
                  <a14:compatExt spid="_x0000_s623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36" name="Button 92" hidden="1">
              <a:extLst>
                <a:ext uri="{63B3BB69-23CF-44E3-9099-C40C66FF867C}">
                  <a14:compatExt spid="_x0000_s623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37" name="Button 93" hidden="1">
              <a:extLst>
                <a:ext uri="{63B3BB69-23CF-44E3-9099-C40C66FF867C}">
                  <a14:compatExt spid="_x0000_s623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9" name="Button 95" hidden="1">
              <a:extLst>
                <a:ext uri="{63B3BB69-23CF-44E3-9099-C40C66FF867C}">
                  <a14:compatExt spid="_x0000_s623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40" name="Button 96" hidden="1">
              <a:extLst>
                <a:ext uri="{63B3BB69-23CF-44E3-9099-C40C66FF867C}">
                  <a14:compatExt spid="_x0000_s624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41" name="Button 97" hidden="1">
              <a:extLst>
                <a:ext uri="{63B3BB69-23CF-44E3-9099-C40C66FF867C}">
                  <a14:compatExt spid="_x0000_s624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42" name="Button 98" hidden="1">
              <a:extLst>
                <a:ext uri="{63B3BB69-23CF-44E3-9099-C40C66FF867C}">
                  <a14:compatExt spid="_x0000_s624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43" name="Button 99" hidden="1">
              <a:extLst>
                <a:ext uri="{63B3BB69-23CF-44E3-9099-C40C66FF867C}">
                  <a14:compatExt spid="_x0000_s624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44" name="Button 100" hidden="1">
              <a:extLst>
                <a:ext uri="{63B3BB69-23CF-44E3-9099-C40C66FF867C}">
                  <a14:compatExt spid="_x0000_s624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45" name="Button 101" hidden="1">
              <a:extLst>
                <a:ext uri="{63B3BB69-23CF-44E3-9099-C40C66FF867C}">
                  <a14:compatExt spid="_x0000_s624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46" name="Button 102" hidden="1">
              <a:extLst>
                <a:ext uri="{63B3BB69-23CF-44E3-9099-C40C66FF867C}">
                  <a14:compatExt spid="_x0000_s624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47" name="Button 103" hidden="1">
              <a:extLst>
                <a:ext uri="{63B3BB69-23CF-44E3-9099-C40C66FF867C}">
                  <a14:compatExt spid="_x0000_s624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34</xdr:row>
          <xdr:rowOff>19050</xdr:rowOff>
        </xdr:from>
        <xdr:to>
          <xdr:col>20</xdr:col>
          <xdr:colOff>581025</xdr:colOff>
          <xdr:row>35</xdr:row>
          <xdr:rowOff>0</xdr:rowOff>
        </xdr:to>
        <xdr:sp macro="" textlink="">
          <xdr:nvSpPr>
            <xdr:cNvPr id="6248" name="Button 104" hidden="1">
              <a:extLst>
                <a:ext uri="{63B3BB69-23CF-44E3-9099-C40C66FF867C}">
                  <a14:compatExt spid="_x0000_s624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35</xdr:row>
          <xdr:rowOff>19050</xdr:rowOff>
        </xdr:from>
        <xdr:to>
          <xdr:col>20</xdr:col>
          <xdr:colOff>581025</xdr:colOff>
          <xdr:row>36</xdr:row>
          <xdr:rowOff>0</xdr:rowOff>
        </xdr:to>
        <xdr:sp macro="" textlink="">
          <xdr:nvSpPr>
            <xdr:cNvPr id="6249" name="Button 105" hidden="1">
              <a:extLst>
                <a:ext uri="{63B3BB69-23CF-44E3-9099-C40C66FF867C}">
                  <a14:compatExt spid="_x0000_s624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36</xdr:row>
          <xdr:rowOff>19050</xdr:rowOff>
        </xdr:from>
        <xdr:to>
          <xdr:col>20</xdr:col>
          <xdr:colOff>581025</xdr:colOff>
          <xdr:row>37</xdr:row>
          <xdr:rowOff>0</xdr:rowOff>
        </xdr:to>
        <xdr:sp macro="" textlink="">
          <xdr:nvSpPr>
            <xdr:cNvPr id="6250" name="Button 106" hidden="1">
              <a:extLst>
                <a:ext uri="{63B3BB69-23CF-44E3-9099-C40C66FF867C}">
                  <a14:compatExt spid="_x0000_s625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37</xdr:row>
          <xdr:rowOff>19050</xdr:rowOff>
        </xdr:from>
        <xdr:to>
          <xdr:col>20</xdr:col>
          <xdr:colOff>581025</xdr:colOff>
          <xdr:row>38</xdr:row>
          <xdr:rowOff>0</xdr:rowOff>
        </xdr:to>
        <xdr:sp macro="" textlink="">
          <xdr:nvSpPr>
            <xdr:cNvPr id="6251" name="Button 107" hidden="1">
              <a:extLst>
                <a:ext uri="{63B3BB69-23CF-44E3-9099-C40C66FF867C}">
                  <a14:compatExt spid="_x0000_s62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38</xdr:row>
          <xdr:rowOff>19050</xdr:rowOff>
        </xdr:from>
        <xdr:to>
          <xdr:col>20</xdr:col>
          <xdr:colOff>581025</xdr:colOff>
          <xdr:row>38</xdr:row>
          <xdr:rowOff>152400</xdr:rowOff>
        </xdr:to>
        <xdr:sp macro="" textlink="">
          <xdr:nvSpPr>
            <xdr:cNvPr id="6252" name="Button 108" hidden="1">
              <a:extLst>
                <a:ext uri="{63B3BB69-23CF-44E3-9099-C40C66FF867C}">
                  <a14:compatExt spid="_x0000_s625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39</xdr:row>
          <xdr:rowOff>19050</xdr:rowOff>
        </xdr:from>
        <xdr:to>
          <xdr:col>20</xdr:col>
          <xdr:colOff>581025</xdr:colOff>
          <xdr:row>40</xdr:row>
          <xdr:rowOff>0</xdr:rowOff>
        </xdr:to>
        <xdr:sp macro="" textlink="">
          <xdr:nvSpPr>
            <xdr:cNvPr id="6253" name="Button 109" hidden="1">
              <a:extLst>
                <a:ext uri="{63B3BB69-23CF-44E3-9099-C40C66FF867C}">
                  <a14:compatExt spid="_x0000_s62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40</xdr:row>
          <xdr:rowOff>19050</xdr:rowOff>
        </xdr:from>
        <xdr:to>
          <xdr:col>20</xdr:col>
          <xdr:colOff>581025</xdr:colOff>
          <xdr:row>41</xdr:row>
          <xdr:rowOff>0</xdr:rowOff>
        </xdr:to>
        <xdr:sp macro="" textlink="">
          <xdr:nvSpPr>
            <xdr:cNvPr id="6254" name="Button 110" hidden="1">
              <a:extLst>
                <a:ext uri="{63B3BB69-23CF-44E3-9099-C40C66FF867C}">
                  <a14:compatExt spid="_x0000_s625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41</xdr:row>
          <xdr:rowOff>19050</xdr:rowOff>
        </xdr:from>
        <xdr:to>
          <xdr:col>20</xdr:col>
          <xdr:colOff>581025</xdr:colOff>
          <xdr:row>42</xdr:row>
          <xdr:rowOff>0</xdr:rowOff>
        </xdr:to>
        <xdr:sp macro="" textlink="">
          <xdr:nvSpPr>
            <xdr:cNvPr id="6255" name="Button 111" hidden="1">
              <a:extLst>
                <a:ext uri="{63B3BB69-23CF-44E3-9099-C40C66FF867C}">
                  <a14:compatExt spid="_x0000_s625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42</xdr:row>
          <xdr:rowOff>19050</xdr:rowOff>
        </xdr:from>
        <xdr:to>
          <xdr:col>20</xdr:col>
          <xdr:colOff>581025</xdr:colOff>
          <xdr:row>43</xdr:row>
          <xdr:rowOff>0</xdr:rowOff>
        </xdr:to>
        <xdr:sp macro="" textlink="">
          <xdr:nvSpPr>
            <xdr:cNvPr id="6256" name="Button 112" hidden="1">
              <a:extLst>
                <a:ext uri="{63B3BB69-23CF-44E3-9099-C40C66FF867C}">
                  <a14:compatExt spid="_x0000_s625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43</xdr:row>
          <xdr:rowOff>19050</xdr:rowOff>
        </xdr:from>
        <xdr:to>
          <xdr:col>20</xdr:col>
          <xdr:colOff>581025</xdr:colOff>
          <xdr:row>43</xdr:row>
          <xdr:rowOff>152400</xdr:rowOff>
        </xdr:to>
        <xdr:sp macro="" textlink="">
          <xdr:nvSpPr>
            <xdr:cNvPr id="6257" name="Button 113" hidden="1">
              <a:extLst>
                <a:ext uri="{63B3BB69-23CF-44E3-9099-C40C66FF867C}">
                  <a14:compatExt spid="_x0000_s625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57150</xdr:colOff>
          <xdr:row>8</xdr:row>
          <xdr:rowOff>19050</xdr:rowOff>
        </xdr:from>
        <xdr:to>
          <xdr:col>36</xdr:col>
          <xdr:colOff>209550</xdr:colOff>
          <xdr:row>8</xdr:row>
          <xdr:rowOff>266700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9</xdr:row>
          <xdr:rowOff>28575</xdr:rowOff>
        </xdr:from>
        <xdr:to>
          <xdr:col>36</xdr:col>
          <xdr:colOff>209550</xdr:colOff>
          <xdr:row>9</xdr:row>
          <xdr:rowOff>285750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10</xdr:row>
          <xdr:rowOff>28575</xdr:rowOff>
        </xdr:from>
        <xdr:to>
          <xdr:col>36</xdr:col>
          <xdr:colOff>209550</xdr:colOff>
          <xdr:row>10</xdr:row>
          <xdr:rowOff>285750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11</xdr:row>
          <xdr:rowOff>28575</xdr:rowOff>
        </xdr:from>
        <xdr:to>
          <xdr:col>36</xdr:col>
          <xdr:colOff>219075</xdr:colOff>
          <xdr:row>11</xdr:row>
          <xdr:rowOff>285750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12</xdr:row>
          <xdr:rowOff>38100</xdr:rowOff>
        </xdr:from>
        <xdr:to>
          <xdr:col>36</xdr:col>
          <xdr:colOff>219075</xdr:colOff>
          <xdr:row>12</xdr:row>
          <xdr:rowOff>285750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13</xdr:row>
          <xdr:rowOff>38100</xdr:rowOff>
        </xdr:from>
        <xdr:to>
          <xdr:col>36</xdr:col>
          <xdr:colOff>219075</xdr:colOff>
          <xdr:row>13</xdr:row>
          <xdr:rowOff>285750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14</xdr:row>
          <xdr:rowOff>47625</xdr:rowOff>
        </xdr:from>
        <xdr:to>
          <xdr:col>36</xdr:col>
          <xdr:colOff>219075</xdr:colOff>
          <xdr:row>14</xdr:row>
          <xdr:rowOff>295275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15</xdr:row>
          <xdr:rowOff>47625</xdr:rowOff>
        </xdr:from>
        <xdr:to>
          <xdr:col>36</xdr:col>
          <xdr:colOff>219075</xdr:colOff>
          <xdr:row>15</xdr:row>
          <xdr:rowOff>295275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16</xdr:row>
          <xdr:rowOff>38100</xdr:rowOff>
        </xdr:from>
        <xdr:to>
          <xdr:col>36</xdr:col>
          <xdr:colOff>209550</xdr:colOff>
          <xdr:row>16</xdr:row>
          <xdr:rowOff>285750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17</xdr:row>
          <xdr:rowOff>38100</xdr:rowOff>
        </xdr:from>
        <xdr:to>
          <xdr:col>36</xdr:col>
          <xdr:colOff>209550</xdr:colOff>
          <xdr:row>17</xdr:row>
          <xdr:rowOff>285750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18</xdr:row>
          <xdr:rowOff>38100</xdr:rowOff>
        </xdr:from>
        <xdr:to>
          <xdr:col>36</xdr:col>
          <xdr:colOff>209550</xdr:colOff>
          <xdr:row>18</xdr:row>
          <xdr:rowOff>285750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19</xdr:row>
          <xdr:rowOff>28575</xdr:rowOff>
        </xdr:from>
        <xdr:to>
          <xdr:col>36</xdr:col>
          <xdr:colOff>209550</xdr:colOff>
          <xdr:row>19</xdr:row>
          <xdr:rowOff>285750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20</xdr:row>
          <xdr:rowOff>19050</xdr:rowOff>
        </xdr:from>
        <xdr:to>
          <xdr:col>36</xdr:col>
          <xdr:colOff>209550</xdr:colOff>
          <xdr:row>20</xdr:row>
          <xdr:rowOff>276225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21</xdr:row>
          <xdr:rowOff>19050</xdr:rowOff>
        </xdr:from>
        <xdr:to>
          <xdr:col>36</xdr:col>
          <xdr:colOff>209550</xdr:colOff>
          <xdr:row>21</xdr:row>
          <xdr:rowOff>276225</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22</xdr:row>
          <xdr:rowOff>28575</xdr:rowOff>
        </xdr:from>
        <xdr:to>
          <xdr:col>36</xdr:col>
          <xdr:colOff>209550</xdr:colOff>
          <xdr:row>22</xdr:row>
          <xdr:rowOff>285750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23</xdr:row>
          <xdr:rowOff>19050</xdr:rowOff>
        </xdr:from>
        <xdr:to>
          <xdr:col>36</xdr:col>
          <xdr:colOff>209550</xdr:colOff>
          <xdr:row>23</xdr:row>
          <xdr:rowOff>276225</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24</xdr:row>
          <xdr:rowOff>38100</xdr:rowOff>
        </xdr:from>
        <xdr:to>
          <xdr:col>36</xdr:col>
          <xdr:colOff>209550</xdr:colOff>
          <xdr:row>24</xdr:row>
          <xdr:rowOff>285750</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25</xdr:row>
          <xdr:rowOff>28575</xdr:rowOff>
        </xdr:from>
        <xdr:to>
          <xdr:col>36</xdr:col>
          <xdr:colOff>209550</xdr:colOff>
          <xdr:row>25</xdr:row>
          <xdr:rowOff>285750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0485" name="Button 5" hidden="1">
              <a:extLst>
                <a:ext uri="{63B3BB69-23CF-44E3-9099-C40C66FF867C}">
                  <a14:compatExt spid="_x0000_s204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0486" name="Button 6" hidden="1">
              <a:extLst>
                <a:ext uri="{63B3BB69-23CF-44E3-9099-C40C66FF867C}">
                  <a14:compatExt spid="_x0000_s204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0487" name="Button 7" hidden="1">
              <a:extLst>
                <a:ext uri="{63B3BB69-23CF-44E3-9099-C40C66FF867C}">
                  <a14:compatExt spid="_x0000_s204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0488" name="Button 8" hidden="1">
              <a:extLst>
                <a:ext uri="{63B3BB69-23CF-44E3-9099-C40C66FF867C}">
                  <a14:compatExt spid="_x0000_s204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0489" name="Button 9" hidden="1">
              <a:extLst>
                <a:ext uri="{63B3BB69-23CF-44E3-9099-C40C66FF867C}">
                  <a14:compatExt spid="_x0000_s20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0490" name="Button 10" hidden="1">
              <a:extLst>
                <a:ext uri="{63B3BB69-23CF-44E3-9099-C40C66FF867C}">
                  <a14:compatExt spid="_x0000_s20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0491" name="Button 11" hidden="1">
              <a:extLst>
                <a:ext uri="{63B3BB69-23CF-44E3-9099-C40C66FF867C}">
                  <a14:compatExt spid="_x0000_s204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0492" name="Button 12" hidden="1">
              <a:extLst>
                <a:ext uri="{63B3BB69-23CF-44E3-9099-C40C66FF867C}">
                  <a14:compatExt spid="_x0000_s204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0493" name="Button 13" hidden="1">
              <a:extLst>
                <a:ext uri="{63B3BB69-23CF-44E3-9099-C40C66FF867C}">
                  <a14:compatExt spid="_x0000_s204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0494" name="Button 14" hidden="1">
              <a:extLst>
                <a:ext uri="{63B3BB69-23CF-44E3-9099-C40C66FF867C}">
                  <a14:compatExt spid="_x0000_s204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0495" name="Button 15" hidden="1">
              <a:extLst>
                <a:ext uri="{63B3BB69-23CF-44E3-9099-C40C66FF867C}">
                  <a14:compatExt spid="_x0000_s204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0496" name="Button 16" hidden="1">
              <a:extLst>
                <a:ext uri="{63B3BB69-23CF-44E3-9099-C40C66FF867C}">
                  <a14:compatExt spid="_x0000_s204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0497" name="Button 17" hidden="1">
              <a:extLst>
                <a:ext uri="{63B3BB69-23CF-44E3-9099-C40C66FF867C}">
                  <a14:compatExt spid="_x0000_s204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498" name="Button 18" hidden="1">
              <a:extLst>
                <a:ext uri="{63B3BB69-23CF-44E3-9099-C40C66FF867C}">
                  <a14:compatExt spid="_x0000_s204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499" name="Button 19" hidden="1">
              <a:extLst>
                <a:ext uri="{63B3BB69-23CF-44E3-9099-C40C66FF867C}">
                  <a14:compatExt spid="_x0000_s204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0" name="Button 20" hidden="1">
              <a:extLst>
                <a:ext uri="{63B3BB69-23CF-44E3-9099-C40C66FF867C}">
                  <a14:compatExt spid="_x0000_s2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1" name="Button 21" hidden="1">
              <a:extLst>
                <a:ext uri="{63B3BB69-23CF-44E3-9099-C40C66FF867C}">
                  <a14:compatExt spid="_x0000_s20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2" name="Button 22" hidden="1">
              <a:extLst>
                <a:ext uri="{63B3BB69-23CF-44E3-9099-C40C66FF867C}">
                  <a14:compatExt spid="_x0000_s205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3" name="Button 23" hidden="1">
              <a:extLst>
                <a:ext uri="{63B3BB69-23CF-44E3-9099-C40C66FF867C}">
                  <a14:compatExt spid="_x0000_s205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4" name="Button 24" hidden="1">
              <a:extLst>
                <a:ext uri="{63B3BB69-23CF-44E3-9099-C40C66FF867C}">
                  <a14:compatExt spid="_x0000_s205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5" name="Button 25" hidden="1">
              <a:extLst>
                <a:ext uri="{63B3BB69-23CF-44E3-9099-C40C66FF867C}">
                  <a14:compatExt spid="_x0000_s20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0506" name="Button 26" hidden="1">
              <a:extLst>
                <a:ext uri="{63B3BB69-23CF-44E3-9099-C40C66FF867C}">
                  <a14:compatExt spid="_x0000_s20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1509" name="Button 5" hidden="1">
              <a:extLst>
                <a:ext uri="{63B3BB69-23CF-44E3-9099-C40C66FF867C}">
                  <a14:compatExt spid="_x0000_s215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1510" name="Button 6" hidden="1">
              <a:extLst>
                <a:ext uri="{63B3BB69-23CF-44E3-9099-C40C66FF867C}">
                  <a14:compatExt spid="_x0000_s215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1512" name="Button 8" hidden="1">
              <a:extLst>
                <a:ext uri="{63B3BB69-23CF-44E3-9099-C40C66FF867C}">
                  <a14:compatExt spid="_x0000_s215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1513" name="Button 9" hidden="1">
              <a:extLst>
                <a:ext uri="{63B3BB69-23CF-44E3-9099-C40C66FF867C}">
                  <a14:compatExt spid="_x0000_s215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1514" name="Button 10" hidden="1">
              <a:extLst>
                <a:ext uri="{63B3BB69-23CF-44E3-9099-C40C66FF867C}">
                  <a14:compatExt spid="_x0000_s215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1515" name="Button 11" hidden="1">
              <a:extLst>
                <a:ext uri="{63B3BB69-23CF-44E3-9099-C40C66FF867C}">
                  <a14:compatExt spid="_x0000_s215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1516" name="Button 12" hidden="1">
              <a:extLst>
                <a:ext uri="{63B3BB69-23CF-44E3-9099-C40C66FF867C}">
                  <a14:compatExt spid="_x0000_s215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1517" name="Button 13" hidden="1">
              <a:extLst>
                <a:ext uri="{63B3BB69-23CF-44E3-9099-C40C66FF867C}">
                  <a14:compatExt spid="_x0000_s215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1518" name="Button 14" hidden="1">
              <a:extLst>
                <a:ext uri="{63B3BB69-23CF-44E3-9099-C40C66FF867C}">
                  <a14:compatExt spid="_x0000_s215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1519" name="Button 15" hidden="1">
              <a:extLst>
                <a:ext uri="{63B3BB69-23CF-44E3-9099-C40C66FF867C}">
                  <a14:compatExt spid="_x0000_s215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1520" name="Button 16" hidden="1">
              <a:extLst>
                <a:ext uri="{63B3BB69-23CF-44E3-9099-C40C66FF867C}">
                  <a14:compatExt spid="_x0000_s215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1521" name="Button 17" hidden="1">
              <a:extLst>
                <a:ext uri="{63B3BB69-23CF-44E3-9099-C40C66FF867C}">
                  <a14:compatExt spid="_x0000_s215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2" name="Button 18" hidden="1">
              <a:extLst>
                <a:ext uri="{63B3BB69-23CF-44E3-9099-C40C66FF867C}">
                  <a14:compatExt spid="_x0000_s215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3" name="Button 19" hidden="1">
              <a:extLst>
                <a:ext uri="{63B3BB69-23CF-44E3-9099-C40C66FF867C}">
                  <a14:compatExt spid="_x0000_s215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4" name="Button 20" hidden="1">
              <a:extLst>
                <a:ext uri="{63B3BB69-23CF-44E3-9099-C40C66FF867C}">
                  <a14:compatExt spid="_x0000_s215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5" name="Button 21" hidden="1">
              <a:extLst>
                <a:ext uri="{63B3BB69-23CF-44E3-9099-C40C66FF867C}">
                  <a14:compatExt spid="_x0000_s215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6" name="Button 22" hidden="1">
              <a:extLst>
                <a:ext uri="{63B3BB69-23CF-44E3-9099-C40C66FF867C}">
                  <a14:compatExt spid="_x0000_s215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7" name="Button 23" hidden="1">
              <a:extLst>
                <a:ext uri="{63B3BB69-23CF-44E3-9099-C40C66FF867C}">
                  <a14:compatExt spid="_x0000_s215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8" name="Button 24" hidden="1">
              <a:extLst>
                <a:ext uri="{63B3BB69-23CF-44E3-9099-C40C66FF867C}">
                  <a14:compatExt spid="_x0000_s215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9" name="Button 25" hidden="1">
              <a:extLst>
                <a:ext uri="{63B3BB69-23CF-44E3-9099-C40C66FF867C}">
                  <a14:compatExt spid="_x0000_s215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1530" name="Button 26" hidden="1">
              <a:extLst>
                <a:ext uri="{63B3BB69-23CF-44E3-9099-C40C66FF867C}">
                  <a14:compatExt spid="_x0000_s215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2533" name="Button 5" hidden="1">
              <a:extLst>
                <a:ext uri="{63B3BB69-23CF-44E3-9099-C40C66FF867C}">
                  <a14:compatExt spid="_x0000_s225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2534" name="Button 6" hidden="1">
              <a:extLst>
                <a:ext uri="{63B3BB69-23CF-44E3-9099-C40C66FF867C}">
                  <a14:compatExt spid="_x0000_s225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2535" name="Button 7" hidden="1">
              <a:extLst>
                <a:ext uri="{63B3BB69-23CF-44E3-9099-C40C66FF867C}">
                  <a14:compatExt spid="_x0000_s225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2536" name="Button 8" hidden="1">
              <a:extLst>
                <a:ext uri="{63B3BB69-23CF-44E3-9099-C40C66FF867C}">
                  <a14:compatExt spid="_x0000_s225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2537" name="Button 9" hidden="1">
              <a:extLst>
                <a:ext uri="{63B3BB69-23CF-44E3-9099-C40C66FF867C}">
                  <a14:compatExt spid="_x0000_s225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2538" name="Button 10" hidden="1">
              <a:extLst>
                <a:ext uri="{63B3BB69-23CF-44E3-9099-C40C66FF867C}">
                  <a14:compatExt spid="_x0000_s225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2539" name="Button 11" hidden="1">
              <a:extLst>
                <a:ext uri="{63B3BB69-23CF-44E3-9099-C40C66FF867C}">
                  <a14:compatExt spid="_x0000_s225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2540" name="Button 12" hidden="1">
              <a:extLst>
                <a:ext uri="{63B3BB69-23CF-44E3-9099-C40C66FF867C}">
                  <a14:compatExt spid="_x0000_s225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2541" name="Button 13" hidden="1">
              <a:extLst>
                <a:ext uri="{63B3BB69-23CF-44E3-9099-C40C66FF867C}">
                  <a14:compatExt spid="_x0000_s225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2542" name="Button 14" hidden="1">
              <a:extLst>
                <a:ext uri="{63B3BB69-23CF-44E3-9099-C40C66FF867C}">
                  <a14:compatExt spid="_x0000_s225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2543" name="Button 15" hidden="1">
              <a:extLst>
                <a:ext uri="{63B3BB69-23CF-44E3-9099-C40C66FF867C}">
                  <a14:compatExt spid="_x0000_s225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2544" name="Button 16" hidden="1">
              <a:extLst>
                <a:ext uri="{63B3BB69-23CF-44E3-9099-C40C66FF867C}">
                  <a14:compatExt spid="_x0000_s225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2545" name="Button 17" hidden="1">
              <a:extLst>
                <a:ext uri="{63B3BB69-23CF-44E3-9099-C40C66FF867C}">
                  <a14:compatExt spid="_x0000_s225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46" name="Button 18" hidden="1">
              <a:extLst>
                <a:ext uri="{63B3BB69-23CF-44E3-9099-C40C66FF867C}">
                  <a14:compatExt spid="_x0000_s225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47" name="Button 19" hidden="1">
              <a:extLst>
                <a:ext uri="{63B3BB69-23CF-44E3-9099-C40C66FF867C}">
                  <a14:compatExt spid="_x0000_s225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48" name="Button 20" hidden="1">
              <a:extLst>
                <a:ext uri="{63B3BB69-23CF-44E3-9099-C40C66FF867C}">
                  <a14:compatExt spid="_x0000_s225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49" name="Button 21" hidden="1">
              <a:extLst>
                <a:ext uri="{63B3BB69-23CF-44E3-9099-C40C66FF867C}">
                  <a14:compatExt spid="_x0000_s225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50" name="Button 22" hidden="1">
              <a:extLst>
                <a:ext uri="{63B3BB69-23CF-44E3-9099-C40C66FF867C}">
                  <a14:compatExt spid="_x0000_s225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51" name="Button 23" hidden="1">
              <a:extLst>
                <a:ext uri="{63B3BB69-23CF-44E3-9099-C40C66FF867C}">
                  <a14:compatExt spid="_x0000_s225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52" name="Button 24" hidden="1">
              <a:extLst>
                <a:ext uri="{63B3BB69-23CF-44E3-9099-C40C66FF867C}">
                  <a14:compatExt spid="_x0000_s225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2553" name="Button 25" hidden="1">
              <a:extLst>
                <a:ext uri="{63B3BB69-23CF-44E3-9099-C40C66FF867C}">
                  <a14:compatExt spid="_x0000_s22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2554" name="Button 26" hidden="1">
              <a:extLst>
                <a:ext uri="{63B3BB69-23CF-44E3-9099-C40C66FF867C}">
                  <a14:compatExt spid="_x0000_s22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089" name="Button 41" hidden="1">
              <a:extLst>
                <a:ext uri="{63B3BB69-23CF-44E3-9099-C40C66FF867C}">
                  <a14:compatExt spid="_x0000_s2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090" name="Button 42" hidden="1">
              <a:extLst>
                <a:ext uri="{63B3BB69-23CF-44E3-9099-C40C66FF867C}">
                  <a14:compatExt spid="_x0000_s2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091" name="Button 43" hidden="1">
              <a:extLst>
                <a:ext uri="{63B3BB69-23CF-44E3-9099-C40C66FF867C}">
                  <a14:compatExt spid="_x0000_s2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092" name="Button 44" hidden="1">
              <a:extLst>
                <a:ext uri="{63B3BB69-23CF-44E3-9099-C40C66FF867C}">
                  <a14:compatExt spid="_x0000_s2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093" name="Button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094" name="Button 46"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095" name="Button 47" hidden="1">
              <a:extLst>
                <a:ext uri="{63B3BB69-23CF-44E3-9099-C40C66FF867C}">
                  <a14:compatExt spid="_x0000_s2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097" name="Button 49" hidden="1">
              <a:extLst>
                <a:ext uri="{63B3BB69-23CF-44E3-9099-C40C66FF867C}">
                  <a14:compatExt spid="_x0000_s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098" name="Button 50" hidden="1">
              <a:extLst>
                <a:ext uri="{63B3BB69-23CF-44E3-9099-C40C66FF867C}">
                  <a14:compatExt spid="_x0000_s2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100" name="Button 52" hidden="1">
              <a:extLst>
                <a:ext uri="{63B3BB69-23CF-44E3-9099-C40C66FF867C}">
                  <a14:compatExt spid="_x0000_s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101" name="Button 53" hidden="1">
              <a:extLst>
                <a:ext uri="{63B3BB69-23CF-44E3-9099-C40C66FF867C}">
                  <a14:compatExt spid="_x0000_s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102" name="Button 54" hidden="1">
              <a:extLst>
                <a:ext uri="{63B3BB69-23CF-44E3-9099-C40C66FF867C}">
                  <a14:compatExt spid="_x0000_s2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104" name="Button 56" hidden="1">
              <a:extLst>
                <a:ext uri="{63B3BB69-23CF-44E3-9099-C40C66FF867C}">
                  <a14:compatExt spid="_x0000_s2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57150</xdr:rowOff>
        </xdr:from>
        <xdr:to>
          <xdr:col>37</xdr:col>
          <xdr:colOff>57150</xdr:colOff>
          <xdr:row>26</xdr:row>
          <xdr:rowOff>476250</xdr:rowOff>
        </xdr:to>
        <xdr:sp macro="" textlink="">
          <xdr:nvSpPr>
            <xdr:cNvPr id="2106" name="Button 58" hidden="1">
              <a:extLst>
                <a:ext uri="{63B3BB69-23CF-44E3-9099-C40C66FF867C}">
                  <a14:compatExt spid="_x0000_s2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27</xdr:row>
          <xdr:rowOff>57150</xdr:rowOff>
        </xdr:from>
        <xdr:to>
          <xdr:col>37</xdr:col>
          <xdr:colOff>57150</xdr:colOff>
          <xdr:row>27</xdr:row>
          <xdr:rowOff>476250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28</xdr:row>
          <xdr:rowOff>57150</xdr:rowOff>
        </xdr:from>
        <xdr:to>
          <xdr:col>37</xdr:col>
          <xdr:colOff>57150</xdr:colOff>
          <xdr:row>28</xdr:row>
          <xdr:rowOff>476250</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29</xdr:row>
          <xdr:rowOff>57150</xdr:rowOff>
        </xdr:from>
        <xdr:to>
          <xdr:col>37</xdr:col>
          <xdr:colOff>57150</xdr:colOff>
          <xdr:row>29</xdr:row>
          <xdr:rowOff>476250</xdr:rowOff>
        </xdr:to>
        <xdr:sp macro="" textlink="">
          <xdr:nvSpPr>
            <xdr:cNvPr id="2109" name="Button 61" hidden="1">
              <a:extLst>
                <a:ext uri="{63B3BB69-23CF-44E3-9099-C40C66FF867C}">
                  <a14:compatExt spid="_x0000_s2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30</xdr:row>
          <xdr:rowOff>57150</xdr:rowOff>
        </xdr:from>
        <xdr:to>
          <xdr:col>37</xdr:col>
          <xdr:colOff>57150</xdr:colOff>
          <xdr:row>30</xdr:row>
          <xdr:rowOff>476250</xdr:rowOff>
        </xdr:to>
        <xdr:sp macro="" textlink="">
          <xdr:nvSpPr>
            <xdr:cNvPr id="2110" name="Button 62" hidden="1">
              <a:extLst>
                <a:ext uri="{63B3BB69-23CF-44E3-9099-C40C66FF867C}">
                  <a14:compatExt spid="_x0000_s2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31</xdr:row>
          <xdr:rowOff>57150</xdr:rowOff>
        </xdr:from>
        <xdr:to>
          <xdr:col>37</xdr:col>
          <xdr:colOff>57150</xdr:colOff>
          <xdr:row>31</xdr:row>
          <xdr:rowOff>476250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32</xdr:row>
          <xdr:rowOff>57150</xdr:rowOff>
        </xdr:from>
        <xdr:to>
          <xdr:col>37</xdr:col>
          <xdr:colOff>57150</xdr:colOff>
          <xdr:row>32</xdr:row>
          <xdr:rowOff>476250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33</xdr:row>
          <xdr:rowOff>57150</xdr:rowOff>
        </xdr:from>
        <xdr:to>
          <xdr:col>37</xdr:col>
          <xdr:colOff>57150</xdr:colOff>
          <xdr:row>33</xdr:row>
          <xdr:rowOff>476250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117" name="Button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23558" name="Button 6" hidden="1">
              <a:extLst>
                <a:ext uri="{63B3BB69-23CF-44E3-9099-C40C66FF867C}">
                  <a14:compatExt spid="_x0000_s235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23560" name="Button 8" hidden="1">
              <a:extLst>
                <a:ext uri="{63B3BB69-23CF-44E3-9099-C40C66FF867C}">
                  <a14:compatExt spid="_x0000_s235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23561" name="Button 9" hidden="1">
              <a:extLst>
                <a:ext uri="{63B3BB69-23CF-44E3-9099-C40C66FF867C}">
                  <a14:compatExt spid="_x0000_s235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23562" name="Button 10" hidden="1">
              <a:extLst>
                <a:ext uri="{63B3BB69-23CF-44E3-9099-C40C66FF867C}">
                  <a14:compatExt spid="_x0000_s235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23563" name="Button 11" hidden="1">
              <a:extLst>
                <a:ext uri="{63B3BB69-23CF-44E3-9099-C40C66FF867C}">
                  <a14:compatExt spid="_x0000_s235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23564" name="Button 12" hidden="1">
              <a:extLst>
                <a:ext uri="{63B3BB69-23CF-44E3-9099-C40C66FF867C}">
                  <a14:compatExt spid="_x0000_s235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23565" name="Button 13" hidden="1">
              <a:extLst>
                <a:ext uri="{63B3BB69-23CF-44E3-9099-C40C66FF867C}">
                  <a14:compatExt spid="_x0000_s235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23566" name="Button 14" hidden="1">
              <a:extLst>
                <a:ext uri="{63B3BB69-23CF-44E3-9099-C40C66FF867C}">
                  <a14:compatExt spid="_x0000_s235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23567" name="Button 15" hidden="1">
              <a:extLst>
                <a:ext uri="{63B3BB69-23CF-44E3-9099-C40C66FF867C}">
                  <a14:compatExt spid="_x0000_s235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23568" name="Button 16" hidden="1">
              <a:extLst>
                <a:ext uri="{63B3BB69-23CF-44E3-9099-C40C66FF867C}">
                  <a14:compatExt spid="_x0000_s235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23569" name="Button 17" hidden="1">
              <a:extLst>
                <a:ext uri="{63B3BB69-23CF-44E3-9099-C40C66FF867C}">
                  <a14:compatExt spid="_x0000_s235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23570" name="Button 18" hidden="1">
              <a:extLst>
                <a:ext uri="{63B3BB69-23CF-44E3-9099-C40C66FF867C}">
                  <a14:compatExt spid="_x0000_s235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23571" name="Button 19" hidden="1">
              <a:extLst>
                <a:ext uri="{63B3BB69-23CF-44E3-9099-C40C66FF867C}">
                  <a14:compatExt spid="_x0000_s235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23572" name="Button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23573" name="Button 21" hidden="1">
              <a:extLst>
                <a:ext uri="{63B3BB69-23CF-44E3-9099-C40C66FF867C}">
                  <a14:compatExt spid="_x0000_s235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23574" name="Button 22" hidden="1">
              <a:extLst>
                <a:ext uri="{63B3BB69-23CF-44E3-9099-C40C66FF867C}">
                  <a14:compatExt spid="_x0000_s235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23575" name="Button 23" hidden="1">
              <a:extLst>
                <a:ext uri="{63B3BB69-23CF-44E3-9099-C40C66FF867C}">
                  <a14:compatExt spid="_x0000_s235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23576" name="Button 24" hidden="1">
              <a:extLst>
                <a:ext uri="{63B3BB69-23CF-44E3-9099-C40C66FF867C}">
                  <a14:compatExt spid="_x0000_s235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23577" name="Button 25" hidden="1">
              <a:extLst>
                <a:ext uri="{63B3BB69-23CF-44E3-9099-C40C66FF867C}">
                  <a14:compatExt spid="_x0000_s23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23578" name="Button 26" hidden="1">
              <a:extLst>
                <a:ext uri="{63B3BB69-23CF-44E3-9099-C40C66FF867C}">
                  <a14:compatExt spid="_x0000_s235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23579" name="Button 27" hidden="1">
              <a:extLst>
                <a:ext uri="{63B3BB69-23CF-44E3-9099-C40C66FF867C}">
                  <a14:compatExt spid="_x0000_s235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35</xdr:row>
          <xdr:rowOff>28575</xdr:rowOff>
        </xdr:from>
        <xdr:to>
          <xdr:col>37</xdr:col>
          <xdr:colOff>114300</xdr:colOff>
          <xdr:row>36</xdr:row>
          <xdr:rowOff>0</xdr:rowOff>
        </xdr:to>
        <xdr:sp macro="" textlink="">
          <xdr:nvSpPr>
            <xdr:cNvPr id="23580" name="Button 28" hidden="1">
              <a:extLst>
                <a:ext uri="{63B3BB69-23CF-44E3-9099-C40C66FF867C}">
                  <a14:compatExt spid="_x0000_s235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36</xdr:row>
          <xdr:rowOff>28575</xdr:rowOff>
        </xdr:from>
        <xdr:to>
          <xdr:col>37</xdr:col>
          <xdr:colOff>114300</xdr:colOff>
          <xdr:row>37</xdr:row>
          <xdr:rowOff>0</xdr:rowOff>
        </xdr:to>
        <xdr:sp macro="" textlink="">
          <xdr:nvSpPr>
            <xdr:cNvPr id="23581" name="Button 29" hidden="1">
              <a:extLst>
                <a:ext uri="{63B3BB69-23CF-44E3-9099-C40C66FF867C}">
                  <a14:compatExt spid="_x0000_s235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38</xdr:row>
          <xdr:rowOff>0</xdr:rowOff>
        </xdr:to>
        <xdr:sp macro="" textlink="">
          <xdr:nvSpPr>
            <xdr:cNvPr id="23582" name="Button 30" hidden="1">
              <a:extLst>
                <a:ext uri="{63B3BB69-23CF-44E3-9099-C40C66FF867C}">
                  <a14:compatExt spid="_x0000_s235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23583" name="Button 31" hidden="1">
              <a:extLst>
                <a:ext uri="{63B3BB69-23CF-44E3-9099-C40C66FF867C}">
                  <a14:compatExt spid="_x0000_s235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39</xdr:row>
          <xdr:rowOff>285750</xdr:rowOff>
        </xdr:to>
        <xdr:sp macro="" textlink="">
          <xdr:nvSpPr>
            <xdr:cNvPr id="23584" name="Button 32" hidden="1">
              <a:extLst>
                <a:ext uri="{63B3BB69-23CF-44E3-9099-C40C66FF867C}">
                  <a14:compatExt spid="_x0000_s235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40</xdr:row>
          <xdr:rowOff>285750</xdr:rowOff>
        </xdr:to>
        <xdr:sp macro="" textlink="">
          <xdr:nvSpPr>
            <xdr:cNvPr id="23585" name="Button 33" hidden="1">
              <a:extLst>
                <a:ext uri="{63B3BB69-23CF-44E3-9099-C40C66FF867C}">
                  <a14:compatExt spid="_x0000_s23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41</xdr:row>
          <xdr:rowOff>285750</xdr:rowOff>
        </xdr:to>
        <xdr:sp macro="" textlink="">
          <xdr:nvSpPr>
            <xdr:cNvPr id="23586" name="Button 34" hidden="1">
              <a:extLst>
                <a:ext uri="{63B3BB69-23CF-44E3-9099-C40C66FF867C}">
                  <a14:compatExt spid="_x0000_s235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42</xdr:row>
          <xdr:rowOff>285750</xdr:rowOff>
        </xdr:to>
        <xdr:sp macro="" textlink="">
          <xdr:nvSpPr>
            <xdr:cNvPr id="23587" name="Button 35" hidden="1">
              <a:extLst>
                <a:ext uri="{63B3BB69-23CF-44E3-9099-C40C66FF867C}">
                  <a14:compatExt spid="_x0000_s235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23588" name="Button 36" hidden="1">
              <a:extLst>
                <a:ext uri="{63B3BB69-23CF-44E3-9099-C40C66FF867C}">
                  <a14:compatExt spid="_x0000_s235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23589" name="Button 37" hidden="1">
              <a:extLst>
                <a:ext uri="{63B3BB69-23CF-44E3-9099-C40C66FF867C}">
                  <a14:compatExt spid="_x0000_s235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23590" name="Button 38" hidden="1">
              <a:extLst>
                <a:ext uri="{63B3BB69-23CF-44E3-9099-C40C66FF867C}">
                  <a14:compatExt spid="_x0000_s235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23591" name="Button 39" hidden="1">
              <a:extLst>
                <a:ext uri="{63B3BB69-23CF-44E3-9099-C40C66FF867C}">
                  <a14:compatExt spid="_x0000_s235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23592" name="Button 40" hidden="1">
              <a:extLst>
                <a:ext uri="{63B3BB69-23CF-44E3-9099-C40C66FF867C}">
                  <a14:compatExt spid="_x0000_s235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23593" name="Button 41" hidden="1">
              <a:extLst>
                <a:ext uri="{63B3BB69-23CF-44E3-9099-C40C66FF867C}">
                  <a14:compatExt spid="_x0000_s235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23594" name="Button 42" hidden="1">
              <a:extLst>
                <a:ext uri="{63B3BB69-23CF-44E3-9099-C40C66FF867C}">
                  <a14:compatExt spid="_x0000_s235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24581" name="Button 5" hidden="1">
              <a:extLst>
                <a:ext uri="{63B3BB69-23CF-44E3-9099-C40C66FF867C}">
                  <a14:compatExt spid="_x0000_s245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24582" name="Button 6" hidden="1">
              <a:extLst>
                <a:ext uri="{63B3BB69-23CF-44E3-9099-C40C66FF867C}">
                  <a14:compatExt spid="_x0000_s245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24583" name="Button 7" hidden="1">
              <a:extLst>
                <a:ext uri="{63B3BB69-23CF-44E3-9099-C40C66FF867C}">
                  <a14:compatExt spid="_x0000_s245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24584" name="Button 8" hidden="1">
              <a:extLst>
                <a:ext uri="{63B3BB69-23CF-44E3-9099-C40C66FF867C}">
                  <a14:compatExt spid="_x0000_s245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24585" name="Button 9" hidden="1">
              <a:extLst>
                <a:ext uri="{63B3BB69-23CF-44E3-9099-C40C66FF867C}">
                  <a14:compatExt spid="_x0000_s24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24586" name="Button 10" hidden="1">
              <a:extLst>
                <a:ext uri="{63B3BB69-23CF-44E3-9099-C40C66FF867C}">
                  <a14:compatExt spid="_x0000_s245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24587" name="Button 11" hidden="1">
              <a:extLst>
                <a:ext uri="{63B3BB69-23CF-44E3-9099-C40C66FF867C}">
                  <a14:compatExt spid="_x0000_s245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24588" name="Button 12" hidden="1">
              <a:extLst>
                <a:ext uri="{63B3BB69-23CF-44E3-9099-C40C66FF867C}">
                  <a14:compatExt spid="_x0000_s245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24589" name="Button 13" hidden="1">
              <a:extLst>
                <a:ext uri="{63B3BB69-23CF-44E3-9099-C40C66FF867C}">
                  <a14:compatExt spid="_x0000_s245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24590" name="Button 14" hidden="1">
              <a:extLst>
                <a:ext uri="{63B3BB69-23CF-44E3-9099-C40C66FF867C}">
                  <a14:compatExt spid="_x0000_s245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24591" name="Button 15" hidden="1">
              <a:extLst>
                <a:ext uri="{63B3BB69-23CF-44E3-9099-C40C66FF867C}">
                  <a14:compatExt spid="_x0000_s245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24592" name="Button 16" hidden="1">
              <a:extLst>
                <a:ext uri="{63B3BB69-23CF-44E3-9099-C40C66FF867C}">
                  <a14:compatExt spid="_x0000_s245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24593" name="Button 17" hidden="1">
              <a:extLst>
                <a:ext uri="{63B3BB69-23CF-44E3-9099-C40C66FF867C}">
                  <a14:compatExt spid="_x0000_s245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24594" name="Button 18" hidden="1">
              <a:extLst>
                <a:ext uri="{63B3BB69-23CF-44E3-9099-C40C66FF867C}">
                  <a14:compatExt spid="_x0000_s245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24595" name="Button 19" hidden="1">
              <a:extLst>
                <a:ext uri="{63B3BB69-23CF-44E3-9099-C40C66FF867C}">
                  <a14:compatExt spid="_x0000_s245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24596" name="Button 20" hidden="1">
              <a:extLst>
                <a:ext uri="{63B3BB69-23CF-44E3-9099-C40C66FF867C}">
                  <a14:compatExt spid="_x0000_s245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24597" name="Button 21" hidden="1">
              <a:extLst>
                <a:ext uri="{63B3BB69-23CF-44E3-9099-C40C66FF867C}">
                  <a14:compatExt spid="_x0000_s245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24598" name="Button 22" hidden="1">
              <a:extLst>
                <a:ext uri="{63B3BB69-23CF-44E3-9099-C40C66FF867C}">
                  <a14:compatExt spid="_x0000_s245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24599" name="Button 23" hidden="1">
              <a:extLst>
                <a:ext uri="{63B3BB69-23CF-44E3-9099-C40C66FF867C}">
                  <a14:compatExt spid="_x0000_s245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24600" name="Button 24" hidden="1">
              <a:extLst>
                <a:ext uri="{63B3BB69-23CF-44E3-9099-C40C66FF867C}">
                  <a14:compatExt spid="_x0000_s24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24601" name="Button 25" hidden="1">
              <a:extLst>
                <a:ext uri="{63B3BB69-23CF-44E3-9099-C40C66FF867C}">
                  <a14:compatExt spid="_x0000_s24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24602" name="Button 26" hidden="1">
              <a:extLst>
                <a:ext uri="{63B3BB69-23CF-44E3-9099-C40C66FF867C}">
                  <a14:compatExt spid="_x0000_s246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24603" name="Button 27" hidden="1">
              <a:extLst>
                <a:ext uri="{63B3BB69-23CF-44E3-9099-C40C66FF867C}">
                  <a14:compatExt spid="_x0000_s246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35</xdr:row>
          <xdr:rowOff>28575</xdr:rowOff>
        </xdr:from>
        <xdr:to>
          <xdr:col>37</xdr:col>
          <xdr:colOff>114300</xdr:colOff>
          <xdr:row>36</xdr:row>
          <xdr:rowOff>0</xdr:rowOff>
        </xdr:to>
        <xdr:sp macro="" textlink="">
          <xdr:nvSpPr>
            <xdr:cNvPr id="24604" name="Button 28" hidden="1">
              <a:extLst>
                <a:ext uri="{63B3BB69-23CF-44E3-9099-C40C66FF867C}">
                  <a14:compatExt spid="_x0000_s246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36</xdr:row>
          <xdr:rowOff>28575</xdr:rowOff>
        </xdr:from>
        <xdr:to>
          <xdr:col>37</xdr:col>
          <xdr:colOff>114300</xdr:colOff>
          <xdr:row>37</xdr:row>
          <xdr:rowOff>0</xdr:rowOff>
        </xdr:to>
        <xdr:sp macro="" textlink="">
          <xdr:nvSpPr>
            <xdr:cNvPr id="24605" name="Button 29" hidden="1">
              <a:extLst>
                <a:ext uri="{63B3BB69-23CF-44E3-9099-C40C66FF867C}">
                  <a14:compatExt spid="_x0000_s246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38</xdr:row>
          <xdr:rowOff>0</xdr:rowOff>
        </xdr:to>
        <xdr:sp macro="" textlink="">
          <xdr:nvSpPr>
            <xdr:cNvPr id="24606" name="Button 30" hidden="1">
              <a:extLst>
                <a:ext uri="{63B3BB69-23CF-44E3-9099-C40C66FF867C}">
                  <a14:compatExt spid="_x0000_s246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24607" name="Button 31" hidden="1">
              <a:extLst>
                <a:ext uri="{63B3BB69-23CF-44E3-9099-C40C66FF867C}">
                  <a14:compatExt spid="_x0000_s246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39</xdr:row>
          <xdr:rowOff>285750</xdr:rowOff>
        </xdr:to>
        <xdr:sp macro="" textlink="">
          <xdr:nvSpPr>
            <xdr:cNvPr id="24608" name="Button 32"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40</xdr:row>
          <xdr:rowOff>285750</xdr:rowOff>
        </xdr:to>
        <xdr:sp macro="" textlink="">
          <xdr:nvSpPr>
            <xdr:cNvPr id="24609" name="Button 33" hidden="1">
              <a:extLst>
                <a:ext uri="{63B3BB69-23CF-44E3-9099-C40C66FF867C}">
                  <a14:compatExt spid="_x0000_s246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41</xdr:row>
          <xdr:rowOff>285750</xdr:rowOff>
        </xdr:to>
        <xdr:sp macro="" textlink="">
          <xdr:nvSpPr>
            <xdr:cNvPr id="24610" name="Button 34" hidden="1">
              <a:extLst>
                <a:ext uri="{63B3BB69-23CF-44E3-9099-C40C66FF867C}">
                  <a14:compatExt spid="_x0000_s246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42</xdr:row>
          <xdr:rowOff>285750</xdr:rowOff>
        </xdr:to>
        <xdr:sp macro="" textlink="">
          <xdr:nvSpPr>
            <xdr:cNvPr id="24611" name="Button 35" hidden="1">
              <a:extLst>
                <a:ext uri="{63B3BB69-23CF-44E3-9099-C40C66FF867C}">
                  <a14:compatExt spid="_x0000_s246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24612" name="Button 36" hidden="1">
              <a:extLst>
                <a:ext uri="{63B3BB69-23CF-44E3-9099-C40C66FF867C}">
                  <a14:compatExt spid="_x0000_s246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24613" name="Button 37" hidden="1">
              <a:extLst>
                <a:ext uri="{63B3BB69-23CF-44E3-9099-C40C66FF867C}">
                  <a14:compatExt spid="_x0000_s246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24614" name="Button 38" hidden="1">
              <a:extLst>
                <a:ext uri="{63B3BB69-23CF-44E3-9099-C40C66FF867C}">
                  <a14:compatExt spid="_x0000_s246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24615" name="Button 39" hidden="1">
              <a:extLst>
                <a:ext uri="{63B3BB69-23CF-44E3-9099-C40C66FF867C}">
                  <a14:compatExt spid="_x0000_s246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24616" name="Button 40" hidden="1">
              <a:extLst>
                <a:ext uri="{63B3BB69-23CF-44E3-9099-C40C66FF867C}">
                  <a14:compatExt spid="_x0000_s246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24617" name="Button 41" hidden="1">
              <a:extLst>
                <a:ext uri="{63B3BB69-23CF-44E3-9099-C40C66FF867C}">
                  <a14:compatExt spid="_x0000_s246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24618" name="Button 42" hidden="1">
              <a:extLst>
                <a:ext uri="{63B3BB69-23CF-44E3-9099-C40C66FF867C}">
                  <a14:compatExt spid="_x0000_s246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25605" name="Button 5" hidden="1">
              <a:extLst>
                <a:ext uri="{63B3BB69-23CF-44E3-9099-C40C66FF867C}">
                  <a14:compatExt spid="_x0000_s256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25606" name="Button 6" hidden="1">
              <a:extLst>
                <a:ext uri="{63B3BB69-23CF-44E3-9099-C40C66FF867C}">
                  <a14:compatExt spid="_x0000_s256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25607" name="Button 7" hidden="1">
              <a:extLst>
                <a:ext uri="{63B3BB69-23CF-44E3-9099-C40C66FF867C}">
                  <a14:compatExt spid="_x0000_s256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25608" name="Button 8" hidden="1">
              <a:extLst>
                <a:ext uri="{63B3BB69-23CF-44E3-9099-C40C66FF867C}">
                  <a14:compatExt spid="_x0000_s256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25609" name="Button 9" hidden="1">
              <a:extLst>
                <a:ext uri="{63B3BB69-23CF-44E3-9099-C40C66FF867C}">
                  <a14:compatExt spid="_x0000_s256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25610" name="Button 10" hidden="1">
              <a:extLst>
                <a:ext uri="{63B3BB69-23CF-44E3-9099-C40C66FF867C}">
                  <a14:compatExt spid="_x0000_s256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25611" name="Button 11" hidden="1">
              <a:extLst>
                <a:ext uri="{63B3BB69-23CF-44E3-9099-C40C66FF867C}">
                  <a14:compatExt spid="_x0000_s256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25612" name="Button 12" hidden="1">
              <a:extLst>
                <a:ext uri="{63B3BB69-23CF-44E3-9099-C40C66FF867C}">
                  <a14:compatExt spid="_x0000_s256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25613" name="Button 13" hidden="1">
              <a:extLst>
                <a:ext uri="{63B3BB69-23CF-44E3-9099-C40C66FF867C}">
                  <a14:compatExt spid="_x0000_s256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25614" name="Button 14" hidden="1">
              <a:extLst>
                <a:ext uri="{63B3BB69-23CF-44E3-9099-C40C66FF867C}">
                  <a14:compatExt spid="_x0000_s256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25615" name="Button 15" hidden="1">
              <a:extLst>
                <a:ext uri="{63B3BB69-23CF-44E3-9099-C40C66FF867C}">
                  <a14:compatExt spid="_x0000_s256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25616" name="Button 16" hidden="1">
              <a:extLst>
                <a:ext uri="{63B3BB69-23CF-44E3-9099-C40C66FF867C}">
                  <a14:compatExt spid="_x0000_s256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25617" name="Button 17" hidden="1">
              <a:extLst>
                <a:ext uri="{63B3BB69-23CF-44E3-9099-C40C66FF867C}">
                  <a14:compatExt spid="_x0000_s256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25618" name="Button 18" hidden="1">
              <a:extLst>
                <a:ext uri="{63B3BB69-23CF-44E3-9099-C40C66FF867C}">
                  <a14:compatExt spid="_x0000_s256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25619" name="Button 19" hidden="1">
              <a:extLst>
                <a:ext uri="{63B3BB69-23CF-44E3-9099-C40C66FF867C}">
                  <a14:compatExt spid="_x0000_s256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25620" name="Button 20" hidden="1">
              <a:extLst>
                <a:ext uri="{63B3BB69-23CF-44E3-9099-C40C66FF867C}">
                  <a14:compatExt spid="_x0000_s256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25621" name="Button 21" hidden="1">
              <a:extLst>
                <a:ext uri="{63B3BB69-23CF-44E3-9099-C40C66FF867C}">
                  <a14:compatExt spid="_x0000_s256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25622" name="Button 22" hidden="1">
              <a:extLst>
                <a:ext uri="{63B3BB69-23CF-44E3-9099-C40C66FF867C}">
                  <a14:compatExt spid="_x0000_s256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25623" name="Button 23" hidden="1">
              <a:extLst>
                <a:ext uri="{63B3BB69-23CF-44E3-9099-C40C66FF867C}">
                  <a14:compatExt spid="_x0000_s256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25624" name="Button 24" hidden="1">
              <a:extLst>
                <a:ext uri="{63B3BB69-23CF-44E3-9099-C40C66FF867C}">
                  <a14:compatExt spid="_x0000_s256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25625" name="Button 25" hidden="1">
              <a:extLst>
                <a:ext uri="{63B3BB69-23CF-44E3-9099-C40C66FF867C}">
                  <a14:compatExt spid="_x0000_s25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25626" name="Button 26" hidden="1">
              <a:extLst>
                <a:ext uri="{63B3BB69-23CF-44E3-9099-C40C66FF867C}">
                  <a14:compatExt spid="_x0000_s256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25627" name="Button 27" hidden="1">
              <a:extLst>
                <a:ext uri="{63B3BB69-23CF-44E3-9099-C40C66FF867C}">
                  <a14:compatExt spid="_x0000_s256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35</xdr:row>
          <xdr:rowOff>28575</xdr:rowOff>
        </xdr:from>
        <xdr:to>
          <xdr:col>37</xdr:col>
          <xdr:colOff>114300</xdr:colOff>
          <xdr:row>36</xdr:row>
          <xdr:rowOff>0</xdr:rowOff>
        </xdr:to>
        <xdr:sp macro="" textlink="">
          <xdr:nvSpPr>
            <xdr:cNvPr id="25628" name="Button 28" hidden="1">
              <a:extLst>
                <a:ext uri="{63B3BB69-23CF-44E3-9099-C40C66FF867C}">
                  <a14:compatExt spid="_x0000_s256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36</xdr:row>
          <xdr:rowOff>28575</xdr:rowOff>
        </xdr:from>
        <xdr:to>
          <xdr:col>37</xdr:col>
          <xdr:colOff>114300</xdr:colOff>
          <xdr:row>37</xdr:row>
          <xdr:rowOff>0</xdr:rowOff>
        </xdr:to>
        <xdr:sp macro="" textlink="">
          <xdr:nvSpPr>
            <xdr:cNvPr id="25629" name="Button 29" hidden="1">
              <a:extLst>
                <a:ext uri="{63B3BB69-23CF-44E3-9099-C40C66FF867C}">
                  <a14:compatExt spid="_x0000_s256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38</xdr:row>
          <xdr:rowOff>0</xdr:rowOff>
        </xdr:to>
        <xdr:sp macro="" textlink="">
          <xdr:nvSpPr>
            <xdr:cNvPr id="25630" name="Button 30" hidden="1">
              <a:extLst>
                <a:ext uri="{63B3BB69-23CF-44E3-9099-C40C66FF867C}">
                  <a14:compatExt spid="_x0000_s256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25631" name="Button 31" hidden="1">
              <a:extLst>
                <a:ext uri="{63B3BB69-23CF-44E3-9099-C40C66FF867C}">
                  <a14:compatExt spid="_x0000_s256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39</xdr:row>
          <xdr:rowOff>285750</xdr:rowOff>
        </xdr:to>
        <xdr:sp macro="" textlink="">
          <xdr:nvSpPr>
            <xdr:cNvPr id="25632" name="Button 32" hidden="1">
              <a:extLst>
                <a:ext uri="{63B3BB69-23CF-44E3-9099-C40C66FF867C}">
                  <a14:compatExt spid="_x0000_s256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40</xdr:row>
          <xdr:rowOff>285750</xdr:rowOff>
        </xdr:to>
        <xdr:sp macro="" textlink="">
          <xdr:nvSpPr>
            <xdr:cNvPr id="25633" name="Button 33" hidden="1">
              <a:extLst>
                <a:ext uri="{63B3BB69-23CF-44E3-9099-C40C66FF867C}">
                  <a14:compatExt spid="_x0000_s25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41</xdr:row>
          <xdr:rowOff>285750</xdr:rowOff>
        </xdr:to>
        <xdr:sp macro="" textlink="">
          <xdr:nvSpPr>
            <xdr:cNvPr id="25634" name="Button 34" hidden="1">
              <a:extLst>
                <a:ext uri="{63B3BB69-23CF-44E3-9099-C40C66FF867C}">
                  <a14:compatExt spid="_x0000_s256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42</xdr:row>
          <xdr:rowOff>285750</xdr:rowOff>
        </xdr:to>
        <xdr:sp macro="" textlink="">
          <xdr:nvSpPr>
            <xdr:cNvPr id="25635" name="Button 35" hidden="1">
              <a:extLst>
                <a:ext uri="{63B3BB69-23CF-44E3-9099-C40C66FF867C}">
                  <a14:compatExt spid="_x0000_s256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25636" name="Button 36" hidden="1">
              <a:extLst>
                <a:ext uri="{63B3BB69-23CF-44E3-9099-C40C66FF867C}">
                  <a14:compatExt spid="_x0000_s256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25637" name="Button 37" hidden="1">
              <a:extLst>
                <a:ext uri="{63B3BB69-23CF-44E3-9099-C40C66FF867C}">
                  <a14:compatExt spid="_x0000_s256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25638" name="Button 38" hidden="1">
              <a:extLst>
                <a:ext uri="{63B3BB69-23CF-44E3-9099-C40C66FF867C}">
                  <a14:compatExt spid="_x0000_s256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25639" name="Button 39" hidden="1">
              <a:extLst>
                <a:ext uri="{63B3BB69-23CF-44E3-9099-C40C66FF867C}">
                  <a14:compatExt spid="_x0000_s256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25640" name="Button 40" hidden="1">
              <a:extLst>
                <a:ext uri="{63B3BB69-23CF-44E3-9099-C40C66FF867C}">
                  <a14:compatExt spid="_x0000_s256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25641" name="Button 41" hidden="1">
              <a:extLst>
                <a:ext uri="{63B3BB69-23CF-44E3-9099-C40C66FF867C}">
                  <a14:compatExt spid="_x0000_s256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25642" name="Button 42" hidden="1">
              <a:extLst>
                <a:ext uri="{63B3BB69-23CF-44E3-9099-C40C66FF867C}">
                  <a14:compatExt spid="_x0000_s256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3133" name="Button 61" hidden="1">
              <a:extLst>
                <a:ext uri="{63B3BB69-23CF-44E3-9099-C40C66FF867C}">
                  <a14:compatExt spid="_x0000_s3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3134" name="Button 62" hidden="1">
              <a:extLst>
                <a:ext uri="{63B3BB69-23CF-44E3-9099-C40C66FF867C}">
                  <a14:compatExt spid="_x0000_s3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3135" name="Button 63" hidden="1">
              <a:extLst>
                <a:ext uri="{63B3BB69-23CF-44E3-9099-C40C66FF867C}">
                  <a14:compatExt spid="_x0000_s3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3136" name="Button 64" hidden="1">
              <a:extLst>
                <a:ext uri="{63B3BB69-23CF-44E3-9099-C40C66FF867C}">
                  <a14:compatExt spid="_x0000_s3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3137" name="Button 65" hidden="1">
              <a:extLst>
                <a:ext uri="{63B3BB69-23CF-44E3-9099-C40C66FF867C}">
                  <a14:compatExt spid="_x0000_s3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3138" name="Button 66" hidden="1">
              <a:extLst>
                <a:ext uri="{63B3BB69-23CF-44E3-9099-C40C66FF867C}">
                  <a14:compatExt spid="_x0000_s3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3139" name="Button 67" hidden="1">
              <a:extLst>
                <a:ext uri="{63B3BB69-23CF-44E3-9099-C40C66FF867C}">
                  <a14:compatExt spid="_x0000_s3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3140" name="Button 68" hidden="1">
              <a:extLst>
                <a:ext uri="{63B3BB69-23CF-44E3-9099-C40C66FF867C}">
                  <a14:compatExt spid="_x0000_s3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3141" name="Button 69" hidden="1">
              <a:extLst>
                <a:ext uri="{63B3BB69-23CF-44E3-9099-C40C66FF867C}">
                  <a14:compatExt spid="_x0000_s3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3142" name="Button 70" hidden="1">
              <a:extLst>
                <a:ext uri="{63B3BB69-23CF-44E3-9099-C40C66FF867C}">
                  <a14:compatExt spid="_x0000_s3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3143" name="Button 71" hidden="1">
              <a:extLst>
                <a:ext uri="{63B3BB69-23CF-44E3-9099-C40C66FF867C}">
                  <a14:compatExt spid="_x0000_s3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3144" name="Button 72" hidden="1">
              <a:extLst>
                <a:ext uri="{63B3BB69-23CF-44E3-9099-C40C66FF867C}">
                  <a14:compatExt spid="_x0000_s3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3145" name="Button 73" hidden="1">
              <a:extLst>
                <a:ext uri="{63B3BB69-23CF-44E3-9099-C40C66FF867C}">
                  <a14:compatExt spid="_x0000_s3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3146" name="Button 74" hidden="1">
              <a:extLst>
                <a:ext uri="{63B3BB69-23CF-44E3-9099-C40C66FF867C}">
                  <a14:compatExt spid="_x0000_s3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3147" name="Button 75" hidden="1">
              <a:extLst>
                <a:ext uri="{63B3BB69-23CF-44E3-9099-C40C66FF867C}">
                  <a14:compatExt spid="_x0000_s3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3148" name="Button 76" hidden="1">
              <a:extLst>
                <a:ext uri="{63B3BB69-23CF-44E3-9099-C40C66FF867C}">
                  <a14:compatExt spid="_x0000_s3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3149" name="Button 77" hidden="1">
              <a:extLst>
                <a:ext uri="{63B3BB69-23CF-44E3-9099-C40C66FF867C}">
                  <a14:compatExt spid="_x0000_s3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3151" name="Button 79" hidden="1">
              <a:extLst>
                <a:ext uri="{63B3BB69-23CF-44E3-9099-C40C66FF867C}">
                  <a14:compatExt spid="_x0000_s3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3153" name="Button 81" hidden="1">
              <a:extLst>
                <a:ext uri="{63B3BB69-23CF-44E3-9099-C40C66FF867C}">
                  <a14:compatExt spid="_x0000_s3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3154" name="Button 82" hidden="1">
              <a:extLst>
                <a:ext uri="{63B3BB69-23CF-44E3-9099-C40C66FF867C}">
                  <a14:compatExt spid="_x0000_s3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3155" name="Button 83" hidden="1">
              <a:extLst>
                <a:ext uri="{63B3BB69-23CF-44E3-9099-C40C66FF867C}">
                  <a14:compatExt spid="_x0000_s3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3156" name="Button 84" hidden="1">
              <a:extLst>
                <a:ext uri="{63B3BB69-23CF-44E3-9099-C40C66FF867C}">
                  <a14:compatExt spid="_x0000_s3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3157" name="Button 85" hidden="1">
              <a:extLst>
                <a:ext uri="{63B3BB69-23CF-44E3-9099-C40C66FF867C}">
                  <a14:compatExt spid="_x0000_s3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3158" name="Button 86" hidden="1">
              <a:extLst>
                <a:ext uri="{63B3BB69-23CF-44E3-9099-C40C66FF867C}">
                  <a14:compatExt spid="_x0000_s3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3159" name="Button 87" hidden="1">
              <a:extLst>
                <a:ext uri="{63B3BB69-23CF-44E3-9099-C40C66FF867C}">
                  <a14:compatExt spid="_x0000_s3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35</xdr:row>
          <xdr:rowOff>28575</xdr:rowOff>
        </xdr:from>
        <xdr:to>
          <xdr:col>37</xdr:col>
          <xdr:colOff>114300</xdr:colOff>
          <xdr:row>36</xdr:row>
          <xdr:rowOff>0</xdr:rowOff>
        </xdr:to>
        <xdr:sp macro="" textlink="">
          <xdr:nvSpPr>
            <xdr:cNvPr id="3160" name="Button 88" hidden="1">
              <a:extLst>
                <a:ext uri="{63B3BB69-23CF-44E3-9099-C40C66FF867C}">
                  <a14:compatExt spid="_x0000_s3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36</xdr:row>
          <xdr:rowOff>28575</xdr:rowOff>
        </xdr:from>
        <xdr:to>
          <xdr:col>37</xdr:col>
          <xdr:colOff>114300</xdr:colOff>
          <xdr:row>37</xdr:row>
          <xdr:rowOff>0</xdr:rowOff>
        </xdr:to>
        <xdr:sp macro="" textlink="">
          <xdr:nvSpPr>
            <xdr:cNvPr id="3161" name="Button 89" hidden="1">
              <a:extLst>
                <a:ext uri="{63B3BB69-23CF-44E3-9099-C40C66FF867C}">
                  <a14:compatExt spid="_x0000_s3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38</xdr:row>
          <xdr:rowOff>0</xdr:rowOff>
        </xdr:to>
        <xdr:sp macro="" textlink="">
          <xdr:nvSpPr>
            <xdr:cNvPr id="3162" name="Button 90" hidden="1">
              <a:extLst>
                <a:ext uri="{63B3BB69-23CF-44E3-9099-C40C66FF867C}">
                  <a14:compatExt spid="_x0000_s3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3163" name="Button 91" hidden="1">
              <a:extLst>
                <a:ext uri="{63B3BB69-23CF-44E3-9099-C40C66FF867C}">
                  <a14:compatExt spid="_x0000_s3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39</xdr:row>
          <xdr:rowOff>285750</xdr:rowOff>
        </xdr:to>
        <xdr:sp macro="" textlink="">
          <xdr:nvSpPr>
            <xdr:cNvPr id="3164" name="Button 92" hidden="1">
              <a:extLst>
                <a:ext uri="{63B3BB69-23CF-44E3-9099-C40C66FF867C}">
                  <a14:compatExt spid="_x0000_s3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40</xdr:row>
          <xdr:rowOff>285750</xdr:rowOff>
        </xdr:to>
        <xdr:sp macro="" textlink="">
          <xdr:nvSpPr>
            <xdr:cNvPr id="3165" name="Button 93" hidden="1">
              <a:extLst>
                <a:ext uri="{63B3BB69-23CF-44E3-9099-C40C66FF867C}">
                  <a14:compatExt spid="_x0000_s3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41</xdr:row>
          <xdr:rowOff>285750</xdr:rowOff>
        </xdr:to>
        <xdr:sp macro="" textlink="">
          <xdr:nvSpPr>
            <xdr:cNvPr id="3166" name="Button 94" hidden="1">
              <a:extLst>
                <a:ext uri="{63B3BB69-23CF-44E3-9099-C40C66FF867C}">
                  <a14:compatExt spid="_x0000_s3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42</xdr:row>
          <xdr:rowOff>285750</xdr:rowOff>
        </xdr:to>
        <xdr:sp macro="" textlink="">
          <xdr:nvSpPr>
            <xdr:cNvPr id="3168" name="Button 96" hidden="1">
              <a:extLst>
                <a:ext uri="{63B3BB69-23CF-44E3-9099-C40C66FF867C}">
                  <a14:compatExt spid="_x0000_s3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3169" name="Button 97" hidden="1">
              <a:extLst>
                <a:ext uri="{63B3BB69-23CF-44E3-9099-C40C66FF867C}">
                  <a14:compatExt spid="_x0000_s3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3170" name="Button 98" hidden="1">
              <a:extLst>
                <a:ext uri="{63B3BB69-23CF-44E3-9099-C40C66FF867C}">
                  <a14:compatExt spid="_x0000_s3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3171" name="Button 99" hidden="1">
              <a:extLst>
                <a:ext uri="{63B3BB69-23CF-44E3-9099-C40C66FF867C}">
                  <a14:compatExt spid="_x0000_s3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3172" name="Button 100"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3173" name="Button 101" hidden="1">
              <a:extLst>
                <a:ext uri="{63B3BB69-23CF-44E3-9099-C40C66FF867C}">
                  <a14:compatExt spid="_x0000_s3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3175" name="Button 103" hidden="1">
              <a:extLst>
                <a:ext uri="{63B3BB69-23CF-44E3-9099-C40C66FF867C}">
                  <a14:compatExt spid="_x0000_s3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4140" name="Button 44" hidden="1">
              <a:extLst>
                <a:ext uri="{63B3BB69-23CF-44E3-9099-C40C66FF867C}">
                  <a14:compatExt spid="_x0000_s4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4141" name="Button 45" hidden="1">
              <a:extLst>
                <a:ext uri="{63B3BB69-23CF-44E3-9099-C40C66FF867C}">
                  <a14:compatExt spid="_x0000_s4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4142" name="Button 46" hidden="1">
              <a:extLst>
                <a:ext uri="{63B3BB69-23CF-44E3-9099-C40C66FF867C}">
                  <a14:compatExt spid="_x0000_s4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4143" name="Button 47" hidden="1">
              <a:extLst>
                <a:ext uri="{63B3BB69-23CF-44E3-9099-C40C66FF867C}">
                  <a14:compatExt spid="_x0000_s4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4144" name="Button 48" hidden="1">
              <a:extLst>
                <a:ext uri="{63B3BB69-23CF-44E3-9099-C40C66FF867C}">
                  <a14:compatExt spid="_x0000_s4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4145" name="Button 49" hidden="1">
              <a:extLst>
                <a:ext uri="{63B3BB69-23CF-44E3-9099-C40C66FF867C}">
                  <a14:compatExt spid="_x0000_s4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4147" name="Button 51" hidden="1">
              <a:extLst>
                <a:ext uri="{63B3BB69-23CF-44E3-9099-C40C66FF867C}">
                  <a14:compatExt spid="_x0000_s4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4148" name="Button 52" hidden="1">
              <a:extLst>
                <a:ext uri="{63B3BB69-23CF-44E3-9099-C40C66FF867C}">
                  <a14:compatExt spid="_x0000_s4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4149" name="Button 53" hidden="1">
              <a:extLst>
                <a:ext uri="{63B3BB69-23CF-44E3-9099-C40C66FF867C}">
                  <a14:compatExt spid="_x0000_s4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4150" name="Button 54" hidden="1">
              <a:extLst>
                <a:ext uri="{63B3BB69-23CF-44E3-9099-C40C66FF867C}">
                  <a14:compatExt spid="_x0000_s4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4151" name="Button 55" hidden="1">
              <a:extLst>
                <a:ext uri="{63B3BB69-23CF-44E3-9099-C40C66FF867C}">
                  <a14:compatExt spid="_x0000_s4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4152" name="Button 56" hidden="1">
              <a:extLst>
                <a:ext uri="{63B3BB69-23CF-44E3-9099-C40C66FF867C}">
                  <a14:compatExt spid="_x0000_s4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4153" name="Button 57" hidden="1">
              <a:extLst>
                <a:ext uri="{63B3BB69-23CF-44E3-9099-C40C66FF867C}">
                  <a14:compatExt spid="_x0000_s4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4154" name="Button 58" hidden="1">
              <a:extLst>
                <a:ext uri="{63B3BB69-23CF-44E3-9099-C40C66FF867C}">
                  <a14:compatExt spid="_x0000_s4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4155" name="Button 59" hidden="1">
              <a:extLst>
                <a:ext uri="{63B3BB69-23CF-44E3-9099-C40C66FF867C}">
                  <a14:compatExt spid="_x0000_s4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4156" name="Button 60" hidden="1">
              <a:extLst>
                <a:ext uri="{63B3BB69-23CF-44E3-9099-C40C66FF867C}">
                  <a14:compatExt spid="_x0000_s4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4157" name="Button 61" hidden="1">
              <a:extLst>
                <a:ext uri="{63B3BB69-23CF-44E3-9099-C40C66FF867C}">
                  <a14:compatExt spid="_x0000_s4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4158" name="Button 62" hidden="1">
              <a:extLst>
                <a:ext uri="{63B3BB69-23CF-44E3-9099-C40C66FF867C}">
                  <a14:compatExt spid="_x0000_s4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4159" name="Button 63" hidden="1">
              <a:extLst>
                <a:ext uri="{63B3BB69-23CF-44E3-9099-C40C66FF867C}">
                  <a14:compatExt spid="_x0000_s4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4160" name="Button 64" hidden="1">
              <a:extLst>
                <a:ext uri="{63B3BB69-23CF-44E3-9099-C40C66FF867C}">
                  <a14:compatExt spid="_x0000_s4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4161" name="Button 65" hidden="1">
              <a:extLst>
                <a:ext uri="{63B3BB69-23CF-44E3-9099-C40C66FF867C}">
                  <a14:compatExt spid="_x0000_s4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4162" name="Button 66" hidden="1">
              <a:extLst>
                <a:ext uri="{63B3BB69-23CF-44E3-9099-C40C66FF867C}">
                  <a14:compatExt spid="_x0000_s4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4163" name="Button 67" hidden="1">
              <a:extLst>
                <a:ext uri="{63B3BB69-23CF-44E3-9099-C40C66FF867C}">
                  <a14:compatExt spid="_x0000_s4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4164" name="Button 68" hidden="1">
              <a:extLst>
                <a:ext uri="{63B3BB69-23CF-44E3-9099-C40C66FF867C}">
                  <a14:compatExt spid="_x0000_s4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4166" name="Button 70" hidden="1">
              <a:extLst>
                <a:ext uri="{63B3BB69-23CF-44E3-9099-C40C66FF867C}">
                  <a14:compatExt spid="_x0000_s4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4167" name="Button 71" hidden="1">
              <a:extLst>
                <a:ext uri="{63B3BB69-23CF-44E3-9099-C40C66FF867C}">
                  <a14:compatExt spid="_x0000_s4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14341" name="Button 5"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14345" name="Button 9" hidden="1">
              <a:extLst>
                <a:ext uri="{63B3BB69-23CF-44E3-9099-C40C66FF867C}">
                  <a14:compatExt spid="_x0000_s14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14346" name="Button 10" hidden="1">
              <a:extLst>
                <a:ext uri="{63B3BB69-23CF-44E3-9099-C40C66FF867C}">
                  <a14:compatExt spid="_x0000_s14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14349" name="Button 13" hidden="1">
              <a:extLst>
                <a:ext uri="{63B3BB69-23CF-44E3-9099-C40C66FF867C}">
                  <a14:compatExt spid="_x0000_s14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14352" name="Button 16" hidden="1">
              <a:extLst>
                <a:ext uri="{63B3BB69-23CF-44E3-9099-C40C66FF867C}">
                  <a14:compatExt spid="_x0000_s14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14353" name="Button 17" hidden="1">
              <a:extLst>
                <a:ext uri="{63B3BB69-23CF-44E3-9099-C40C66FF867C}">
                  <a14:compatExt spid="_x0000_s14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133350</xdr:rowOff>
        </xdr:from>
        <xdr:to>
          <xdr:col>0</xdr:col>
          <xdr:colOff>1028700</xdr:colOff>
          <xdr:row>0</xdr:row>
          <xdr:rowOff>514350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2105025</xdr:colOff>
          <xdr:row>0</xdr:row>
          <xdr:rowOff>123825</xdr:rowOff>
        </xdr:from>
        <xdr:to>
          <xdr:col>0</xdr:col>
          <xdr:colOff>3028950</xdr:colOff>
          <xdr:row>0</xdr:row>
          <xdr:rowOff>514350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 2</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18" Type="http://schemas.openxmlformats.org/officeDocument/2006/relationships/ctrlProp" Target="../ctrlProps/ctrlProp115.xml"/><Relationship Id="rId3" Type="http://schemas.openxmlformats.org/officeDocument/2006/relationships/vmlDrawing" Target="../drawings/vmlDrawing2.vml"/><Relationship Id="rId21" Type="http://schemas.openxmlformats.org/officeDocument/2006/relationships/ctrlProp" Target="../ctrlProps/ctrlProp118.xml"/><Relationship Id="rId7" Type="http://schemas.openxmlformats.org/officeDocument/2006/relationships/ctrlProp" Target="../ctrlProps/ctrlProp104.xml"/><Relationship Id="rId12" Type="http://schemas.openxmlformats.org/officeDocument/2006/relationships/ctrlProp" Target="../ctrlProps/ctrlProp109.xml"/><Relationship Id="rId17" Type="http://schemas.openxmlformats.org/officeDocument/2006/relationships/ctrlProp" Target="../ctrlProps/ctrlProp114.xml"/><Relationship Id="rId2" Type="http://schemas.openxmlformats.org/officeDocument/2006/relationships/drawing" Target="../drawings/drawing2.xml"/><Relationship Id="rId16" Type="http://schemas.openxmlformats.org/officeDocument/2006/relationships/ctrlProp" Target="../ctrlProps/ctrlProp113.xml"/><Relationship Id="rId20" Type="http://schemas.openxmlformats.org/officeDocument/2006/relationships/ctrlProp" Target="../ctrlProps/ctrlProp117.xml"/><Relationship Id="rId1" Type="http://schemas.openxmlformats.org/officeDocument/2006/relationships/printerSettings" Target="../printerSettings/printerSettings2.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5" Type="http://schemas.openxmlformats.org/officeDocument/2006/relationships/ctrlProp" Target="../ctrlProps/ctrlProp112.xml"/><Relationship Id="rId10" Type="http://schemas.openxmlformats.org/officeDocument/2006/relationships/ctrlProp" Target="../ctrlProps/ctrlProp107.xml"/><Relationship Id="rId19" Type="http://schemas.openxmlformats.org/officeDocument/2006/relationships/ctrlProp" Target="../ctrlProps/ctrlProp116.xml"/><Relationship Id="rId4" Type="http://schemas.openxmlformats.org/officeDocument/2006/relationships/ctrlProp" Target="../ctrlProps/ctrlProp101.xml"/><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3.xml"/><Relationship Id="rId13" Type="http://schemas.openxmlformats.org/officeDocument/2006/relationships/ctrlProp" Target="../ctrlProps/ctrlProp128.xml"/><Relationship Id="rId18" Type="http://schemas.openxmlformats.org/officeDocument/2006/relationships/ctrlProp" Target="../ctrlProps/ctrlProp133.xml"/><Relationship Id="rId26" Type="http://schemas.openxmlformats.org/officeDocument/2006/relationships/ctrlProp" Target="../ctrlProps/ctrlProp141.xml"/><Relationship Id="rId3" Type="http://schemas.openxmlformats.org/officeDocument/2006/relationships/vmlDrawing" Target="../drawings/vmlDrawing3.vml"/><Relationship Id="rId21" Type="http://schemas.openxmlformats.org/officeDocument/2006/relationships/ctrlProp" Target="../ctrlProps/ctrlProp136.xml"/><Relationship Id="rId7" Type="http://schemas.openxmlformats.org/officeDocument/2006/relationships/ctrlProp" Target="../ctrlProps/ctrlProp122.x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2" Type="http://schemas.openxmlformats.org/officeDocument/2006/relationships/drawing" Target="../drawings/drawing3.xml"/><Relationship Id="rId16" Type="http://schemas.openxmlformats.org/officeDocument/2006/relationships/ctrlProp" Target="../ctrlProps/ctrlProp131.xml"/><Relationship Id="rId20" Type="http://schemas.openxmlformats.org/officeDocument/2006/relationships/ctrlProp" Target="../ctrlProps/ctrlProp135.xml"/><Relationship Id="rId29"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121.xml"/><Relationship Id="rId11" Type="http://schemas.openxmlformats.org/officeDocument/2006/relationships/ctrlProp" Target="../ctrlProps/ctrlProp126.xml"/><Relationship Id="rId24" Type="http://schemas.openxmlformats.org/officeDocument/2006/relationships/ctrlProp" Target="../ctrlProps/ctrlProp139.xml"/><Relationship Id="rId5" Type="http://schemas.openxmlformats.org/officeDocument/2006/relationships/ctrlProp" Target="../ctrlProps/ctrlProp120.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10" Type="http://schemas.openxmlformats.org/officeDocument/2006/relationships/ctrlProp" Target="../ctrlProps/ctrlProp125.xml"/><Relationship Id="rId19" Type="http://schemas.openxmlformats.org/officeDocument/2006/relationships/ctrlProp" Target="../ctrlProps/ctrlProp134.xml"/><Relationship Id="rId4" Type="http://schemas.openxmlformats.org/officeDocument/2006/relationships/ctrlProp" Target="../ctrlProps/ctrlProp119.xml"/><Relationship Id="rId9" Type="http://schemas.openxmlformats.org/officeDocument/2006/relationships/ctrlProp" Target="../ctrlProps/ctrlProp124.xml"/><Relationship Id="rId14" Type="http://schemas.openxmlformats.org/officeDocument/2006/relationships/ctrlProp" Target="../ctrlProps/ctrlProp129.xml"/><Relationship Id="rId22" Type="http://schemas.openxmlformats.org/officeDocument/2006/relationships/ctrlProp" Target="../ctrlProps/ctrlProp137.xml"/><Relationship Id="rId27" Type="http://schemas.openxmlformats.org/officeDocument/2006/relationships/ctrlProp" Target="../ctrlProps/ctrlProp142.xml"/><Relationship Id="rId30"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3" Type="http://schemas.openxmlformats.org/officeDocument/2006/relationships/vmlDrawing" Target="../drawings/vmlDrawing4.vml"/><Relationship Id="rId21" Type="http://schemas.openxmlformats.org/officeDocument/2006/relationships/ctrlProp" Target="../ctrlProps/ctrlProp162.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2" Type="http://schemas.openxmlformats.org/officeDocument/2006/relationships/drawing" Target="../drawings/drawing4.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4.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10" Type="http://schemas.openxmlformats.org/officeDocument/2006/relationships/ctrlProp" Target="../ctrlProps/ctrlProp151.xml"/><Relationship Id="rId19" Type="http://schemas.openxmlformats.org/officeDocument/2006/relationships/ctrlProp" Target="../ctrlProps/ctrlProp160.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5.xml"/><Relationship Id="rId13" Type="http://schemas.openxmlformats.org/officeDocument/2006/relationships/ctrlProp" Target="../ctrlProps/ctrlProp180.xml"/><Relationship Id="rId18" Type="http://schemas.openxmlformats.org/officeDocument/2006/relationships/ctrlProp" Target="../ctrlProps/ctrlProp185.xml"/><Relationship Id="rId26" Type="http://schemas.openxmlformats.org/officeDocument/2006/relationships/ctrlProp" Target="../ctrlProps/ctrlProp193.xml"/><Relationship Id="rId3" Type="http://schemas.openxmlformats.org/officeDocument/2006/relationships/vmlDrawing" Target="../drawings/vmlDrawing5.vml"/><Relationship Id="rId21" Type="http://schemas.openxmlformats.org/officeDocument/2006/relationships/ctrlProp" Target="../ctrlProps/ctrlProp188.xml"/><Relationship Id="rId7" Type="http://schemas.openxmlformats.org/officeDocument/2006/relationships/ctrlProp" Target="../ctrlProps/ctrlProp174.xml"/><Relationship Id="rId12" Type="http://schemas.openxmlformats.org/officeDocument/2006/relationships/ctrlProp" Target="../ctrlProps/ctrlProp179.xml"/><Relationship Id="rId17" Type="http://schemas.openxmlformats.org/officeDocument/2006/relationships/ctrlProp" Target="../ctrlProps/ctrlProp184.xml"/><Relationship Id="rId25" Type="http://schemas.openxmlformats.org/officeDocument/2006/relationships/ctrlProp" Target="../ctrlProps/ctrlProp192.xml"/><Relationship Id="rId2" Type="http://schemas.openxmlformats.org/officeDocument/2006/relationships/drawing" Target="../drawings/drawing5.xml"/><Relationship Id="rId16" Type="http://schemas.openxmlformats.org/officeDocument/2006/relationships/ctrlProp" Target="../ctrlProps/ctrlProp183.xml"/><Relationship Id="rId20" Type="http://schemas.openxmlformats.org/officeDocument/2006/relationships/ctrlProp" Target="../ctrlProps/ctrlProp187.xml"/><Relationship Id="rId29" Type="http://schemas.openxmlformats.org/officeDocument/2006/relationships/ctrlProp" Target="../ctrlProps/ctrlProp196.xml"/><Relationship Id="rId1" Type="http://schemas.openxmlformats.org/officeDocument/2006/relationships/printerSettings" Target="../printerSettings/printerSettings5.bin"/><Relationship Id="rId6" Type="http://schemas.openxmlformats.org/officeDocument/2006/relationships/ctrlProp" Target="../ctrlProps/ctrlProp173.xml"/><Relationship Id="rId11" Type="http://schemas.openxmlformats.org/officeDocument/2006/relationships/ctrlProp" Target="../ctrlProps/ctrlProp178.xml"/><Relationship Id="rId24" Type="http://schemas.openxmlformats.org/officeDocument/2006/relationships/ctrlProp" Target="../ctrlProps/ctrlProp191.xml"/><Relationship Id="rId5" Type="http://schemas.openxmlformats.org/officeDocument/2006/relationships/ctrlProp" Target="../ctrlProps/ctrlProp172.xml"/><Relationship Id="rId15" Type="http://schemas.openxmlformats.org/officeDocument/2006/relationships/ctrlProp" Target="../ctrlProps/ctrlProp182.xml"/><Relationship Id="rId23" Type="http://schemas.openxmlformats.org/officeDocument/2006/relationships/ctrlProp" Target="../ctrlProps/ctrlProp190.xml"/><Relationship Id="rId28" Type="http://schemas.openxmlformats.org/officeDocument/2006/relationships/ctrlProp" Target="../ctrlProps/ctrlProp195.xml"/><Relationship Id="rId10" Type="http://schemas.openxmlformats.org/officeDocument/2006/relationships/ctrlProp" Target="../ctrlProps/ctrlProp177.xml"/><Relationship Id="rId19" Type="http://schemas.openxmlformats.org/officeDocument/2006/relationships/ctrlProp" Target="../ctrlProps/ctrlProp186.xml"/><Relationship Id="rId4" Type="http://schemas.openxmlformats.org/officeDocument/2006/relationships/ctrlProp" Target="../ctrlProps/ctrlProp171.xml"/><Relationship Id="rId9" Type="http://schemas.openxmlformats.org/officeDocument/2006/relationships/ctrlProp" Target="../ctrlProps/ctrlProp176.xml"/><Relationship Id="rId14" Type="http://schemas.openxmlformats.org/officeDocument/2006/relationships/ctrlProp" Target="../ctrlProps/ctrlProp181.xml"/><Relationship Id="rId22" Type="http://schemas.openxmlformats.org/officeDocument/2006/relationships/ctrlProp" Target="../ctrlProps/ctrlProp189.xml"/><Relationship Id="rId27" Type="http://schemas.openxmlformats.org/officeDocument/2006/relationships/ctrlProp" Target="../ctrlProps/ctrlProp194.xml"/><Relationship Id="rId30"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1.xml"/><Relationship Id="rId13" Type="http://schemas.openxmlformats.org/officeDocument/2006/relationships/ctrlProp" Target="../ctrlProps/ctrlProp206.xml"/><Relationship Id="rId18" Type="http://schemas.openxmlformats.org/officeDocument/2006/relationships/ctrlProp" Target="../ctrlProps/ctrlProp211.xml"/><Relationship Id="rId26" Type="http://schemas.openxmlformats.org/officeDocument/2006/relationships/ctrlProp" Target="../ctrlProps/ctrlProp219.xml"/><Relationship Id="rId3" Type="http://schemas.openxmlformats.org/officeDocument/2006/relationships/vmlDrawing" Target="../drawings/vmlDrawing6.vml"/><Relationship Id="rId21" Type="http://schemas.openxmlformats.org/officeDocument/2006/relationships/ctrlProp" Target="../ctrlProps/ctrlProp214.xml"/><Relationship Id="rId7" Type="http://schemas.openxmlformats.org/officeDocument/2006/relationships/ctrlProp" Target="../ctrlProps/ctrlProp200.xml"/><Relationship Id="rId12" Type="http://schemas.openxmlformats.org/officeDocument/2006/relationships/ctrlProp" Target="../ctrlProps/ctrlProp205.xml"/><Relationship Id="rId17" Type="http://schemas.openxmlformats.org/officeDocument/2006/relationships/ctrlProp" Target="../ctrlProps/ctrlProp210.xml"/><Relationship Id="rId25" Type="http://schemas.openxmlformats.org/officeDocument/2006/relationships/ctrlProp" Target="../ctrlProps/ctrlProp218.xml"/><Relationship Id="rId2" Type="http://schemas.openxmlformats.org/officeDocument/2006/relationships/drawing" Target="../drawings/drawing6.xml"/><Relationship Id="rId16" Type="http://schemas.openxmlformats.org/officeDocument/2006/relationships/ctrlProp" Target="../ctrlProps/ctrlProp209.xml"/><Relationship Id="rId20" Type="http://schemas.openxmlformats.org/officeDocument/2006/relationships/ctrlProp" Target="../ctrlProps/ctrlProp213.xml"/><Relationship Id="rId29" Type="http://schemas.openxmlformats.org/officeDocument/2006/relationships/ctrlProp" Target="../ctrlProps/ctrlProp222.xml"/><Relationship Id="rId1" Type="http://schemas.openxmlformats.org/officeDocument/2006/relationships/printerSettings" Target="../printerSettings/printerSettings6.bin"/><Relationship Id="rId6" Type="http://schemas.openxmlformats.org/officeDocument/2006/relationships/ctrlProp" Target="../ctrlProps/ctrlProp199.xml"/><Relationship Id="rId11" Type="http://schemas.openxmlformats.org/officeDocument/2006/relationships/ctrlProp" Target="../ctrlProps/ctrlProp204.xml"/><Relationship Id="rId24" Type="http://schemas.openxmlformats.org/officeDocument/2006/relationships/ctrlProp" Target="../ctrlProps/ctrlProp217.xml"/><Relationship Id="rId5" Type="http://schemas.openxmlformats.org/officeDocument/2006/relationships/ctrlProp" Target="../ctrlProps/ctrlProp198.xml"/><Relationship Id="rId15" Type="http://schemas.openxmlformats.org/officeDocument/2006/relationships/ctrlProp" Target="../ctrlProps/ctrlProp208.xml"/><Relationship Id="rId23" Type="http://schemas.openxmlformats.org/officeDocument/2006/relationships/ctrlProp" Target="../ctrlProps/ctrlProp216.xml"/><Relationship Id="rId28" Type="http://schemas.openxmlformats.org/officeDocument/2006/relationships/ctrlProp" Target="../ctrlProps/ctrlProp221.xml"/><Relationship Id="rId10" Type="http://schemas.openxmlformats.org/officeDocument/2006/relationships/ctrlProp" Target="../ctrlProps/ctrlProp203.xml"/><Relationship Id="rId19" Type="http://schemas.openxmlformats.org/officeDocument/2006/relationships/ctrlProp" Target="../ctrlProps/ctrlProp212.xml"/><Relationship Id="rId4" Type="http://schemas.openxmlformats.org/officeDocument/2006/relationships/ctrlProp" Target="../ctrlProps/ctrlProp197.xml"/><Relationship Id="rId9" Type="http://schemas.openxmlformats.org/officeDocument/2006/relationships/ctrlProp" Target="../ctrlProps/ctrlProp202.xml"/><Relationship Id="rId14" Type="http://schemas.openxmlformats.org/officeDocument/2006/relationships/ctrlProp" Target="../ctrlProps/ctrlProp207.xml"/><Relationship Id="rId22" Type="http://schemas.openxmlformats.org/officeDocument/2006/relationships/ctrlProp" Target="../ctrlProps/ctrlProp215.xml"/><Relationship Id="rId27" Type="http://schemas.openxmlformats.org/officeDocument/2006/relationships/ctrlProp" Target="../ctrlProps/ctrlProp220.xml"/><Relationship Id="rId30" Type="http://schemas.openxmlformats.org/officeDocument/2006/relationships/comments" Target="../comments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27.xml"/><Relationship Id="rId13" Type="http://schemas.openxmlformats.org/officeDocument/2006/relationships/ctrlProp" Target="../ctrlProps/ctrlProp232.xml"/><Relationship Id="rId18" Type="http://schemas.openxmlformats.org/officeDocument/2006/relationships/ctrlProp" Target="../ctrlProps/ctrlProp237.xml"/><Relationship Id="rId26" Type="http://schemas.openxmlformats.org/officeDocument/2006/relationships/ctrlProp" Target="../ctrlProps/ctrlProp245.xml"/><Relationship Id="rId39" Type="http://schemas.openxmlformats.org/officeDocument/2006/relationships/ctrlProp" Target="../ctrlProps/ctrlProp258.xml"/><Relationship Id="rId3" Type="http://schemas.openxmlformats.org/officeDocument/2006/relationships/vmlDrawing" Target="../drawings/vmlDrawing7.vml"/><Relationship Id="rId21" Type="http://schemas.openxmlformats.org/officeDocument/2006/relationships/ctrlProp" Target="../ctrlProps/ctrlProp240.xml"/><Relationship Id="rId34" Type="http://schemas.openxmlformats.org/officeDocument/2006/relationships/ctrlProp" Target="../ctrlProps/ctrlProp253.xml"/><Relationship Id="rId42" Type="http://schemas.openxmlformats.org/officeDocument/2006/relationships/ctrlProp" Target="../ctrlProps/ctrlProp261.xml"/><Relationship Id="rId7" Type="http://schemas.openxmlformats.org/officeDocument/2006/relationships/ctrlProp" Target="../ctrlProps/ctrlProp226.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omments" Target="../comments6.xml"/><Relationship Id="rId2" Type="http://schemas.openxmlformats.org/officeDocument/2006/relationships/drawing" Target="../drawings/drawing7.xml"/><Relationship Id="rId16" Type="http://schemas.openxmlformats.org/officeDocument/2006/relationships/ctrlProp" Target="../ctrlProps/ctrlProp235.xml"/><Relationship Id="rId20" Type="http://schemas.openxmlformats.org/officeDocument/2006/relationships/ctrlProp" Target="../ctrlProps/ctrlProp239.xml"/><Relationship Id="rId29" Type="http://schemas.openxmlformats.org/officeDocument/2006/relationships/ctrlProp" Target="../ctrlProps/ctrlProp248.xml"/><Relationship Id="rId41" Type="http://schemas.openxmlformats.org/officeDocument/2006/relationships/ctrlProp" Target="../ctrlProps/ctrlProp260.xml"/><Relationship Id="rId1" Type="http://schemas.openxmlformats.org/officeDocument/2006/relationships/printerSettings" Target="../printerSettings/printerSettings7.bin"/><Relationship Id="rId6" Type="http://schemas.openxmlformats.org/officeDocument/2006/relationships/ctrlProp" Target="../ctrlProps/ctrlProp225.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40" Type="http://schemas.openxmlformats.org/officeDocument/2006/relationships/ctrlProp" Target="../ctrlProps/ctrlProp259.xml"/><Relationship Id="rId45" Type="http://schemas.openxmlformats.org/officeDocument/2006/relationships/ctrlProp" Target="../ctrlProps/ctrlProp264.xml"/><Relationship Id="rId5" Type="http://schemas.openxmlformats.org/officeDocument/2006/relationships/ctrlProp" Target="../ctrlProps/ctrlProp224.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10" Type="http://schemas.openxmlformats.org/officeDocument/2006/relationships/ctrlProp" Target="../ctrlProps/ctrlProp229.xml"/><Relationship Id="rId19" Type="http://schemas.openxmlformats.org/officeDocument/2006/relationships/ctrlProp" Target="../ctrlProps/ctrlProp238.xml"/><Relationship Id="rId31" Type="http://schemas.openxmlformats.org/officeDocument/2006/relationships/ctrlProp" Target="../ctrlProps/ctrlProp250.xml"/><Relationship Id="rId44" Type="http://schemas.openxmlformats.org/officeDocument/2006/relationships/ctrlProp" Target="../ctrlProps/ctrlProp263.xml"/><Relationship Id="rId4" Type="http://schemas.openxmlformats.org/officeDocument/2006/relationships/ctrlProp" Target="../ctrlProps/ctrlProp223.xml"/><Relationship Id="rId9" Type="http://schemas.openxmlformats.org/officeDocument/2006/relationships/ctrlProp" Target="../ctrlProps/ctrlProp22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9.xml"/><Relationship Id="rId13" Type="http://schemas.openxmlformats.org/officeDocument/2006/relationships/ctrlProp" Target="../ctrlProps/ctrlProp274.xml"/><Relationship Id="rId18" Type="http://schemas.openxmlformats.org/officeDocument/2006/relationships/ctrlProp" Target="../ctrlProps/ctrlProp279.xml"/><Relationship Id="rId26" Type="http://schemas.openxmlformats.org/officeDocument/2006/relationships/ctrlProp" Target="../ctrlProps/ctrlProp287.xml"/><Relationship Id="rId39" Type="http://schemas.openxmlformats.org/officeDocument/2006/relationships/ctrlProp" Target="../ctrlProps/ctrlProp300.xml"/><Relationship Id="rId3" Type="http://schemas.openxmlformats.org/officeDocument/2006/relationships/vmlDrawing" Target="../drawings/vmlDrawing8.vml"/><Relationship Id="rId21" Type="http://schemas.openxmlformats.org/officeDocument/2006/relationships/ctrlProp" Target="../ctrlProps/ctrlProp282.xml"/><Relationship Id="rId34" Type="http://schemas.openxmlformats.org/officeDocument/2006/relationships/ctrlProp" Target="../ctrlProps/ctrlProp295.xml"/><Relationship Id="rId42" Type="http://schemas.openxmlformats.org/officeDocument/2006/relationships/ctrlProp" Target="../ctrlProps/ctrlProp303.xml"/><Relationship Id="rId7" Type="http://schemas.openxmlformats.org/officeDocument/2006/relationships/ctrlProp" Target="../ctrlProps/ctrlProp268.xml"/><Relationship Id="rId12" Type="http://schemas.openxmlformats.org/officeDocument/2006/relationships/ctrlProp" Target="../ctrlProps/ctrlProp273.xml"/><Relationship Id="rId17" Type="http://schemas.openxmlformats.org/officeDocument/2006/relationships/ctrlProp" Target="../ctrlProps/ctrlProp278.xml"/><Relationship Id="rId25" Type="http://schemas.openxmlformats.org/officeDocument/2006/relationships/ctrlProp" Target="../ctrlProps/ctrlProp286.xml"/><Relationship Id="rId33" Type="http://schemas.openxmlformats.org/officeDocument/2006/relationships/ctrlProp" Target="../ctrlProps/ctrlProp294.xml"/><Relationship Id="rId38" Type="http://schemas.openxmlformats.org/officeDocument/2006/relationships/ctrlProp" Target="../ctrlProps/ctrlProp299.xml"/><Relationship Id="rId46" Type="http://schemas.openxmlformats.org/officeDocument/2006/relationships/comments" Target="../comments7.xml"/><Relationship Id="rId2" Type="http://schemas.openxmlformats.org/officeDocument/2006/relationships/drawing" Target="../drawings/drawing8.xml"/><Relationship Id="rId16" Type="http://schemas.openxmlformats.org/officeDocument/2006/relationships/ctrlProp" Target="../ctrlProps/ctrlProp277.xml"/><Relationship Id="rId20" Type="http://schemas.openxmlformats.org/officeDocument/2006/relationships/ctrlProp" Target="../ctrlProps/ctrlProp281.xml"/><Relationship Id="rId29" Type="http://schemas.openxmlformats.org/officeDocument/2006/relationships/ctrlProp" Target="../ctrlProps/ctrlProp290.xml"/><Relationship Id="rId41" Type="http://schemas.openxmlformats.org/officeDocument/2006/relationships/ctrlProp" Target="../ctrlProps/ctrlProp302.xml"/><Relationship Id="rId1" Type="http://schemas.openxmlformats.org/officeDocument/2006/relationships/printerSettings" Target="../printerSettings/printerSettings8.bin"/><Relationship Id="rId6" Type="http://schemas.openxmlformats.org/officeDocument/2006/relationships/ctrlProp" Target="../ctrlProps/ctrlProp267.xml"/><Relationship Id="rId11" Type="http://schemas.openxmlformats.org/officeDocument/2006/relationships/ctrlProp" Target="../ctrlProps/ctrlProp272.xml"/><Relationship Id="rId24" Type="http://schemas.openxmlformats.org/officeDocument/2006/relationships/ctrlProp" Target="../ctrlProps/ctrlProp285.xml"/><Relationship Id="rId32" Type="http://schemas.openxmlformats.org/officeDocument/2006/relationships/ctrlProp" Target="../ctrlProps/ctrlProp293.xml"/><Relationship Id="rId37" Type="http://schemas.openxmlformats.org/officeDocument/2006/relationships/ctrlProp" Target="../ctrlProps/ctrlProp298.xml"/><Relationship Id="rId40" Type="http://schemas.openxmlformats.org/officeDocument/2006/relationships/ctrlProp" Target="../ctrlProps/ctrlProp301.xml"/><Relationship Id="rId45" Type="http://schemas.openxmlformats.org/officeDocument/2006/relationships/ctrlProp" Target="../ctrlProps/ctrlProp306.xml"/><Relationship Id="rId5" Type="http://schemas.openxmlformats.org/officeDocument/2006/relationships/ctrlProp" Target="../ctrlProps/ctrlProp266.xml"/><Relationship Id="rId15" Type="http://schemas.openxmlformats.org/officeDocument/2006/relationships/ctrlProp" Target="../ctrlProps/ctrlProp276.xml"/><Relationship Id="rId23" Type="http://schemas.openxmlformats.org/officeDocument/2006/relationships/ctrlProp" Target="../ctrlProps/ctrlProp284.xml"/><Relationship Id="rId28" Type="http://schemas.openxmlformats.org/officeDocument/2006/relationships/ctrlProp" Target="../ctrlProps/ctrlProp289.xml"/><Relationship Id="rId36" Type="http://schemas.openxmlformats.org/officeDocument/2006/relationships/ctrlProp" Target="../ctrlProps/ctrlProp297.xml"/><Relationship Id="rId10" Type="http://schemas.openxmlformats.org/officeDocument/2006/relationships/ctrlProp" Target="../ctrlProps/ctrlProp271.xml"/><Relationship Id="rId19" Type="http://schemas.openxmlformats.org/officeDocument/2006/relationships/ctrlProp" Target="../ctrlProps/ctrlProp280.xml"/><Relationship Id="rId31" Type="http://schemas.openxmlformats.org/officeDocument/2006/relationships/ctrlProp" Target="../ctrlProps/ctrlProp292.xml"/><Relationship Id="rId44" Type="http://schemas.openxmlformats.org/officeDocument/2006/relationships/ctrlProp" Target="../ctrlProps/ctrlProp305.xml"/><Relationship Id="rId4" Type="http://schemas.openxmlformats.org/officeDocument/2006/relationships/ctrlProp" Target="../ctrlProps/ctrlProp265.xml"/><Relationship Id="rId9" Type="http://schemas.openxmlformats.org/officeDocument/2006/relationships/ctrlProp" Target="../ctrlProps/ctrlProp270.xml"/><Relationship Id="rId14" Type="http://schemas.openxmlformats.org/officeDocument/2006/relationships/ctrlProp" Target="../ctrlProps/ctrlProp275.xml"/><Relationship Id="rId22" Type="http://schemas.openxmlformats.org/officeDocument/2006/relationships/ctrlProp" Target="../ctrlProps/ctrlProp283.xml"/><Relationship Id="rId27" Type="http://schemas.openxmlformats.org/officeDocument/2006/relationships/ctrlProp" Target="../ctrlProps/ctrlProp288.xml"/><Relationship Id="rId30" Type="http://schemas.openxmlformats.org/officeDocument/2006/relationships/ctrlProp" Target="../ctrlProps/ctrlProp291.xml"/><Relationship Id="rId35" Type="http://schemas.openxmlformats.org/officeDocument/2006/relationships/ctrlProp" Target="../ctrlProps/ctrlProp296.xml"/><Relationship Id="rId43" Type="http://schemas.openxmlformats.org/officeDocument/2006/relationships/ctrlProp" Target="../ctrlProps/ctrlProp30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26" Type="http://schemas.openxmlformats.org/officeDocument/2006/relationships/ctrlProp" Target="../ctrlProps/ctrlProp329.xml"/><Relationship Id="rId39" Type="http://schemas.openxmlformats.org/officeDocument/2006/relationships/ctrlProp" Target="../ctrlProps/ctrlProp342.xml"/><Relationship Id="rId3" Type="http://schemas.openxmlformats.org/officeDocument/2006/relationships/vmlDrawing" Target="../drawings/vmlDrawing9.vml"/><Relationship Id="rId21" Type="http://schemas.openxmlformats.org/officeDocument/2006/relationships/ctrlProp" Target="../ctrlProps/ctrlProp324.xml"/><Relationship Id="rId34" Type="http://schemas.openxmlformats.org/officeDocument/2006/relationships/ctrlProp" Target="../ctrlProps/ctrlProp337.xml"/><Relationship Id="rId42" Type="http://schemas.openxmlformats.org/officeDocument/2006/relationships/ctrlProp" Target="../ctrlProps/ctrlProp345.x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5" Type="http://schemas.openxmlformats.org/officeDocument/2006/relationships/ctrlProp" Target="../ctrlProps/ctrlProp328.xml"/><Relationship Id="rId33" Type="http://schemas.openxmlformats.org/officeDocument/2006/relationships/ctrlProp" Target="../ctrlProps/ctrlProp336.xml"/><Relationship Id="rId38" Type="http://schemas.openxmlformats.org/officeDocument/2006/relationships/ctrlProp" Target="../ctrlProps/ctrlProp341.xml"/><Relationship Id="rId46" Type="http://schemas.openxmlformats.org/officeDocument/2006/relationships/comments" Target="../comments8.xml"/><Relationship Id="rId2" Type="http://schemas.openxmlformats.org/officeDocument/2006/relationships/drawing" Target="../drawings/drawing9.xml"/><Relationship Id="rId16" Type="http://schemas.openxmlformats.org/officeDocument/2006/relationships/ctrlProp" Target="../ctrlProps/ctrlProp319.xml"/><Relationship Id="rId20" Type="http://schemas.openxmlformats.org/officeDocument/2006/relationships/ctrlProp" Target="../ctrlProps/ctrlProp323.xml"/><Relationship Id="rId29" Type="http://schemas.openxmlformats.org/officeDocument/2006/relationships/ctrlProp" Target="../ctrlProps/ctrlProp332.xml"/><Relationship Id="rId41" Type="http://schemas.openxmlformats.org/officeDocument/2006/relationships/ctrlProp" Target="../ctrlProps/ctrlProp344.xml"/><Relationship Id="rId1" Type="http://schemas.openxmlformats.org/officeDocument/2006/relationships/printerSettings" Target="../printerSettings/printerSettings9.bin"/><Relationship Id="rId6" Type="http://schemas.openxmlformats.org/officeDocument/2006/relationships/ctrlProp" Target="../ctrlProps/ctrlProp309.xml"/><Relationship Id="rId11" Type="http://schemas.openxmlformats.org/officeDocument/2006/relationships/ctrlProp" Target="../ctrlProps/ctrlProp314.xml"/><Relationship Id="rId24" Type="http://schemas.openxmlformats.org/officeDocument/2006/relationships/ctrlProp" Target="../ctrlProps/ctrlProp327.xml"/><Relationship Id="rId32" Type="http://schemas.openxmlformats.org/officeDocument/2006/relationships/ctrlProp" Target="../ctrlProps/ctrlProp335.xml"/><Relationship Id="rId37" Type="http://schemas.openxmlformats.org/officeDocument/2006/relationships/ctrlProp" Target="../ctrlProps/ctrlProp340.xml"/><Relationship Id="rId40" Type="http://schemas.openxmlformats.org/officeDocument/2006/relationships/ctrlProp" Target="../ctrlProps/ctrlProp343.xml"/><Relationship Id="rId45" Type="http://schemas.openxmlformats.org/officeDocument/2006/relationships/ctrlProp" Target="../ctrlProps/ctrlProp348.xml"/><Relationship Id="rId5" Type="http://schemas.openxmlformats.org/officeDocument/2006/relationships/ctrlProp" Target="../ctrlProps/ctrlProp308.xml"/><Relationship Id="rId15" Type="http://schemas.openxmlformats.org/officeDocument/2006/relationships/ctrlProp" Target="../ctrlProps/ctrlProp318.xml"/><Relationship Id="rId23" Type="http://schemas.openxmlformats.org/officeDocument/2006/relationships/ctrlProp" Target="../ctrlProps/ctrlProp326.xml"/><Relationship Id="rId28" Type="http://schemas.openxmlformats.org/officeDocument/2006/relationships/ctrlProp" Target="../ctrlProps/ctrlProp331.xml"/><Relationship Id="rId36" Type="http://schemas.openxmlformats.org/officeDocument/2006/relationships/ctrlProp" Target="../ctrlProps/ctrlProp339.xml"/><Relationship Id="rId10" Type="http://schemas.openxmlformats.org/officeDocument/2006/relationships/ctrlProp" Target="../ctrlProps/ctrlProp313.xml"/><Relationship Id="rId19" Type="http://schemas.openxmlformats.org/officeDocument/2006/relationships/ctrlProp" Target="../ctrlProps/ctrlProp322.xml"/><Relationship Id="rId31" Type="http://schemas.openxmlformats.org/officeDocument/2006/relationships/ctrlProp" Target="../ctrlProps/ctrlProp334.xml"/><Relationship Id="rId44" Type="http://schemas.openxmlformats.org/officeDocument/2006/relationships/ctrlProp" Target="../ctrlProps/ctrlProp347.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 Id="rId22" Type="http://schemas.openxmlformats.org/officeDocument/2006/relationships/ctrlProp" Target="../ctrlProps/ctrlProp325.xml"/><Relationship Id="rId27" Type="http://schemas.openxmlformats.org/officeDocument/2006/relationships/ctrlProp" Target="../ctrlProps/ctrlProp330.xml"/><Relationship Id="rId30" Type="http://schemas.openxmlformats.org/officeDocument/2006/relationships/ctrlProp" Target="../ctrlProps/ctrlProp333.xml"/><Relationship Id="rId35" Type="http://schemas.openxmlformats.org/officeDocument/2006/relationships/ctrlProp" Target="../ctrlProps/ctrlProp338.xml"/><Relationship Id="rId43" Type="http://schemas.openxmlformats.org/officeDocument/2006/relationships/ctrlProp" Target="../ctrlProps/ctrlProp34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53.xml"/><Relationship Id="rId13" Type="http://schemas.openxmlformats.org/officeDocument/2006/relationships/ctrlProp" Target="../ctrlProps/ctrlProp358.xml"/><Relationship Id="rId18" Type="http://schemas.openxmlformats.org/officeDocument/2006/relationships/ctrlProp" Target="../ctrlProps/ctrlProp363.xml"/><Relationship Id="rId26" Type="http://schemas.openxmlformats.org/officeDocument/2006/relationships/ctrlProp" Target="../ctrlProps/ctrlProp371.xml"/><Relationship Id="rId39" Type="http://schemas.openxmlformats.org/officeDocument/2006/relationships/ctrlProp" Target="../ctrlProps/ctrlProp384.xml"/><Relationship Id="rId3" Type="http://schemas.openxmlformats.org/officeDocument/2006/relationships/vmlDrawing" Target="../drawings/vmlDrawing10.vml"/><Relationship Id="rId21" Type="http://schemas.openxmlformats.org/officeDocument/2006/relationships/ctrlProp" Target="../ctrlProps/ctrlProp366.xml"/><Relationship Id="rId34" Type="http://schemas.openxmlformats.org/officeDocument/2006/relationships/ctrlProp" Target="../ctrlProps/ctrlProp379.xml"/><Relationship Id="rId42" Type="http://schemas.openxmlformats.org/officeDocument/2006/relationships/ctrlProp" Target="../ctrlProps/ctrlProp387.xml"/><Relationship Id="rId7" Type="http://schemas.openxmlformats.org/officeDocument/2006/relationships/ctrlProp" Target="../ctrlProps/ctrlProp352.xml"/><Relationship Id="rId12" Type="http://schemas.openxmlformats.org/officeDocument/2006/relationships/ctrlProp" Target="../ctrlProps/ctrlProp357.xml"/><Relationship Id="rId17" Type="http://schemas.openxmlformats.org/officeDocument/2006/relationships/ctrlProp" Target="../ctrlProps/ctrlProp362.xml"/><Relationship Id="rId25" Type="http://schemas.openxmlformats.org/officeDocument/2006/relationships/ctrlProp" Target="../ctrlProps/ctrlProp370.xml"/><Relationship Id="rId33" Type="http://schemas.openxmlformats.org/officeDocument/2006/relationships/ctrlProp" Target="../ctrlProps/ctrlProp378.xml"/><Relationship Id="rId38" Type="http://schemas.openxmlformats.org/officeDocument/2006/relationships/ctrlProp" Target="../ctrlProps/ctrlProp383.xml"/><Relationship Id="rId46" Type="http://schemas.openxmlformats.org/officeDocument/2006/relationships/comments" Target="../comments9.xml"/><Relationship Id="rId2" Type="http://schemas.openxmlformats.org/officeDocument/2006/relationships/drawing" Target="../drawings/drawing10.xml"/><Relationship Id="rId16" Type="http://schemas.openxmlformats.org/officeDocument/2006/relationships/ctrlProp" Target="../ctrlProps/ctrlProp361.xml"/><Relationship Id="rId20" Type="http://schemas.openxmlformats.org/officeDocument/2006/relationships/ctrlProp" Target="../ctrlProps/ctrlProp365.xml"/><Relationship Id="rId29" Type="http://schemas.openxmlformats.org/officeDocument/2006/relationships/ctrlProp" Target="../ctrlProps/ctrlProp374.xml"/><Relationship Id="rId41" Type="http://schemas.openxmlformats.org/officeDocument/2006/relationships/ctrlProp" Target="../ctrlProps/ctrlProp386.xml"/><Relationship Id="rId1" Type="http://schemas.openxmlformats.org/officeDocument/2006/relationships/printerSettings" Target="../printerSettings/printerSettings10.bin"/><Relationship Id="rId6" Type="http://schemas.openxmlformats.org/officeDocument/2006/relationships/ctrlProp" Target="../ctrlProps/ctrlProp351.xml"/><Relationship Id="rId11" Type="http://schemas.openxmlformats.org/officeDocument/2006/relationships/ctrlProp" Target="../ctrlProps/ctrlProp356.xml"/><Relationship Id="rId24" Type="http://schemas.openxmlformats.org/officeDocument/2006/relationships/ctrlProp" Target="../ctrlProps/ctrlProp369.xml"/><Relationship Id="rId32" Type="http://schemas.openxmlformats.org/officeDocument/2006/relationships/ctrlProp" Target="../ctrlProps/ctrlProp377.xml"/><Relationship Id="rId37" Type="http://schemas.openxmlformats.org/officeDocument/2006/relationships/ctrlProp" Target="../ctrlProps/ctrlProp382.xml"/><Relationship Id="rId40" Type="http://schemas.openxmlformats.org/officeDocument/2006/relationships/ctrlProp" Target="../ctrlProps/ctrlProp385.xml"/><Relationship Id="rId45" Type="http://schemas.openxmlformats.org/officeDocument/2006/relationships/ctrlProp" Target="../ctrlProps/ctrlProp390.xml"/><Relationship Id="rId5" Type="http://schemas.openxmlformats.org/officeDocument/2006/relationships/ctrlProp" Target="../ctrlProps/ctrlProp350.xml"/><Relationship Id="rId15" Type="http://schemas.openxmlformats.org/officeDocument/2006/relationships/ctrlProp" Target="../ctrlProps/ctrlProp360.xml"/><Relationship Id="rId23" Type="http://schemas.openxmlformats.org/officeDocument/2006/relationships/ctrlProp" Target="../ctrlProps/ctrlProp368.xml"/><Relationship Id="rId28" Type="http://schemas.openxmlformats.org/officeDocument/2006/relationships/ctrlProp" Target="../ctrlProps/ctrlProp373.xml"/><Relationship Id="rId36" Type="http://schemas.openxmlformats.org/officeDocument/2006/relationships/ctrlProp" Target="../ctrlProps/ctrlProp381.xml"/><Relationship Id="rId10" Type="http://schemas.openxmlformats.org/officeDocument/2006/relationships/ctrlProp" Target="../ctrlProps/ctrlProp355.xml"/><Relationship Id="rId19" Type="http://schemas.openxmlformats.org/officeDocument/2006/relationships/ctrlProp" Target="../ctrlProps/ctrlProp364.xml"/><Relationship Id="rId31" Type="http://schemas.openxmlformats.org/officeDocument/2006/relationships/ctrlProp" Target="../ctrlProps/ctrlProp376.xml"/><Relationship Id="rId44" Type="http://schemas.openxmlformats.org/officeDocument/2006/relationships/ctrlProp" Target="../ctrlProps/ctrlProp389.xml"/><Relationship Id="rId4" Type="http://schemas.openxmlformats.org/officeDocument/2006/relationships/ctrlProp" Target="../ctrlProps/ctrlProp349.xml"/><Relationship Id="rId9" Type="http://schemas.openxmlformats.org/officeDocument/2006/relationships/ctrlProp" Target="../ctrlProps/ctrlProp354.xml"/><Relationship Id="rId14" Type="http://schemas.openxmlformats.org/officeDocument/2006/relationships/ctrlProp" Target="../ctrlProps/ctrlProp359.xml"/><Relationship Id="rId22" Type="http://schemas.openxmlformats.org/officeDocument/2006/relationships/ctrlProp" Target="../ctrlProps/ctrlProp367.xml"/><Relationship Id="rId27" Type="http://schemas.openxmlformats.org/officeDocument/2006/relationships/ctrlProp" Target="../ctrlProps/ctrlProp372.xml"/><Relationship Id="rId30" Type="http://schemas.openxmlformats.org/officeDocument/2006/relationships/ctrlProp" Target="../ctrlProps/ctrlProp375.xml"/><Relationship Id="rId35" Type="http://schemas.openxmlformats.org/officeDocument/2006/relationships/ctrlProp" Target="../ctrlProps/ctrlProp380.xml"/><Relationship Id="rId43" Type="http://schemas.openxmlformats.org/officeDocument/2006/relationships/ctrlProp" Target="../ctrlProps/ctrlProp38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95.xml"/><Relationship Id="rId13" Type="http://schemas.openxmlformats.org/officeDocument/2006/relationships/ctrlProp" Target="../ctrlProps/ctrlProp400.xml"/><Relationship Id="rId18" Type="http://schemas.openxmlformats.org/officeDocument/2006/relationships/ctrlProp" Target="../ctrlProps/ctrlProp405.xml"/><Relationship Id="rId26" Type="http://schemas.openxmlformats.org/officeDocument/2006/relationships/ctrlProp" Target="../ctrlProps/ctrlProp413.xml"/><Relationship Id="rId3" Type="http://schemas.openxmlformats.org/officeDocument/2006/relationships/vmlDrawing" Target="../drawings/vmlDrawing11.vml"/><Relationship Id="rId21" Type="http://schemas.openxmlformats.org/officeDocument/2006/relationships/ctrlProp" Target="../ctrlProps/ctrlProp408.x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5" Type="http://schemas.openxmlformats.org/officeDocument/2006/relationships/ctrlProp" Target="../ctrlProps/ctrlProp412.xml"/><Relationship Id="rId2" Type="http://schemas.openxmlformats.org/officeDocument/2006/relationships/drawing" Target="../drawings/drawing11.xml"/><Relationship Id="rId16" Type="http://schemas.openxmlformats.org/officeDocument/2006/relationships/ctrlProp" Target="../ctrlProps/ctrlProp403.xml"/><Relationship Id="rId20" Type="http://schemas.openxmlformats.org/officeDocument/2006/relationships/ctrlProp" Target="../ctrlProps/ctrlProp407.xml"/><Relationship Id="rId29" Type="http://schemas.openxmlformats.org/officeDocument/2006/relationships/ctrlProp" Target="../ctrlProps/ctrlProp416.xml"/><Relationship Id="rId1" Type="http://schemas.openxmlformats.org/officeDocument/2006/relationships/printerSettings" Target="../printerSettings/printerSettings11.bin"/><Relationship Id="rId6" Type="http://schemas.openxmlformats.org/officeDocument/2006/relationships/ctrlProp" Target="../ctrlProps/ctrlProp393.xml"/><Relationship Id="rId11" Type="http://schemas.openxmlformats.org/officeDocument/2006/relationships/ctrlProp" Target="../ctrlProps/ctrlProp398.xml"/><Relationship Id="rId24" Type="http://schemas.openxmlformats.org/officeDocument/2006/relationships/ctrlProp" Target="../ctrlProps/ctrlProp411.xml"/><Relationship Id="rId5" Type="http://schemas.openxmlformats.org/officeDocument/2006/relationships/ctrlProp" Target="../ctrlProps/ctrlProp392.xml"/><Relationship Id="rId15" Type="http://schemas.openxmlformats.org/officeDocument/2006/relationships/ctrlProp" Target="../ctrlProps/ctrlProp402.xml"/><Relationship Id="rId23" Type="http://schemas.openxmlformats.org/officeDocument/2006/relationships/ctrlProp" Target="../ctrlProps/ctrlProp410.xml"/><Relationship Id="rId28" Type="http://schemas.openxmlformats.org/officeDocument/2006/relationships/ctrlProp" Target="../ctrlProps/ctrlProp415.xml"/><Relationship Id="rId10" Type="http://schemas.openxmlformats.org/officeDocument/2006/relationships/ctrlProp" Target="../ctrlProps/ctrlProp397.xml"/><Relationship Id="rId19" Type="http://schemas.openxmlformats.org/officeDocument/2006/relationships/ctrlProp" Target="../ctrlProps/ctrlProp406.xml"/><Relationship Id="rId31" Type="http://schemas.openxmlformats.org/officeDocument/2006/relationships/comments" Target="../comments10.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 Id="rId22" Type="http://schemas.openxmlformats.org/officeDocument/2006/relationships/ctrlProp" Target="../ctrlProps/ctrlProp409.xml"/><Relationship Id="rId27" Type="http://schemas.openxmlformats.org/officeDocument/2006/relationships/ctrlProp" Target="../ctrlProps/ctrlProp414.xml"/><Relationship Id="rId30" Type="http://schemas.openxmlformats.org/officeDocument/2006/relationships/ctrlProp" Target="../ctrlProps/ctrlProp41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22.xml"/><Relationship Id="rId13" Type="http://schemas.openxmlformats.org/officeDocument/2006/relationships/ctrlProp" Target="../ctrlProps/ctrlProp427.xml"/><Relationship Id="rId18" Type="http://schemas.openxmlformats.org/officeDocument/2006/relationships/ctrlProp" Target="../ctrlProps/ctrlProp432.xml"/><Relationship Id="rId26" Type="http://schemas.openxmlformats.org/officeDocument/2006/relationships/ctrlProp" Target="../ctrlProps/ctrlProp440.xml"/><Relationship Id="rId3" Type="http://schemas.openxmlformats.org/officeDocument/2006/relationships/vmlDrawing" Target="../drawings/vmlDrawing12.vml"/><Relationship Id="rId21" Type="http://schemas.openxmlformats.org/officeDocument/2006/relationships/ctrlProp" Target="../ctrlProps/ctrlProp435.xml"/><Relationship Id="rId7" Type="http://schemas.openxmlformats.org/officeDocument/2006/relationships/ctrlProp" Target="../ctrlProps/ctrlProp421.xml"/><Relationship Id="rId12" Type="http://schemas.openxmlformats.org/officeDocument/2006/relationships/ctrlProp" Target="../ctrlProps/ctrlProp426.xml"/><Relationship Id="rId17" Type="http://schemas.openxmlformats.org/officeDocument/2006/relationships/ctrlProp" Target="../ctrlProps/ctrlProp431.xml"/><Relationship Id="rId25" Type="http://schemas.openxmlformats.org/officeDocument/2006/relationships/ctrlProp" Target="../ctrlProps/ctrlProp439.xml"/><Relationship Id="rId2" Type="http://schemas.openxmlformats.org/officeDocument/2006/relationships/drawing" Target="../drawings/drawing12.xml"/><Relationship Id="rId16" Type="http://schemas.openxmlformats.org/officeDocument/2006/relationships/ctrlProp" Target="../ctrlProps/ctrlProp430.xml"/><Relationship Id="rId20" Type="http://schemas.openxmlformats.org/officeDocument/2006/relationships/ctrlProp" Target="../ctrlProps/ctrlProp434.xml"/><Relationship Id="rId29" Type="http://schemas.openxmlformats.org/officeDocument/2006/relationships/ctrlProp" Target="../ctrlProps/ctrlProp443.xml"/><Relationship Id="rId1" Type="http://schemas.openxmlformats.org/officeDocument/2006/relationships/printerSettings" Target="../printerSettings/printerSettings12.bin"/><Relationship Id="rId6" Type="http://schemas.openxmlformats.org/officeDocument/2006/relationships/ctrlProp" Target="../ctrlProps/ctrlProp420.xml"/><Relationship Id="rId11" Type="http://schemas.openxmlformats.org/officeDocument/2006/relationships/ctrlProp" Target="../ctrlProps/ctrlProp425.xml"/><Relationship Id="rId24" Type="http://schemas.openxmlformats.org/officeDocument/2006/relationships/ctrlProp" Target="../ctrlProps/ctrlProp438.xml"/><Relationship Id="rId5" Type="http://schemas.openxmlformats.org/officeDocument/2006/relationships/ctrlProp" Target="../ctrlProps/ctrlProp419.xml"/><Relationship Id="rId15" Type="http://schemas.openxmlformats.org/officeDocument/2006/relationships/ctrlProp" Target="../ctrlProps/ctrlProp429.xml"/><Relationship Id="rId23" Type="http://schemas.openxmlformats.org/officeDocument/2006/relationships/ctrlProp" Target="../ctrlProps/ctrlProp437.xml"/><Relationship Id="rId28" Type="http://schemas.openxmlformats.org/officeDocument/2006/relationships/ctrlProp" Target="../ctrlProps/ctrlProp442.xml"/><Relationship Id="rId10" Type="http://schemas.openxmlformats.org/officeDocument/2006/relationships/ctrlProp" Target="../ctrlProps/ctrlProp424.xml"/><Relationship Id="rId19" Type="http://schemas.openxmlformats.org/officeDocument/2006/relationships/ctrlProp" Target="../ctrlProps/ctrlProp433.xml"/><Relationship Id="rId31" Type="http://schemas.openxmlformats.org/officeDocument/2006/relationships/comments" Target="../comments11.xml"/><Relationship Id="rId4" Type="http://schemas.openxmlformats.org/officeDocument/2006/relationships/ctrlProp" Target="../ctrlProps/ctrlProp418.xml"/><Relationship Id="rId9" Type="http://schemas.openxmlformats.org/officeDocument/2006/relationships/ctrlProp" Target="../ctrlProps/ctrlProp423.xml"/><Relationship Id="rId14" Type="http://schemas.openxmlformats.org/officeDocument/2006/relationships/ctrlProp" Target="../ctrlProps/ctrlProp428.xml"/><Relationship Id="rId22" Type="http://schemas.openxmlformats.org/officeDocument/2006/relationships/ctrlProp" Target="../ctrlProps/ctrlProp436.xml"/><Relationship Id="rId27" Type="http://schemas.openxmlformats.org/officeDocument/2006/relationships/ctrlProp" Target="../ctrlProps/ctrlProp441.xml"/><Relationship Id="rId30" Type="http://schemas.openxmlformats.org/officeDocument/2006/relationships/ctrlProp" Target="../ctrlProps/ctrlProp44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446.xml"/><Relationship Id="rId4" Type="http://schemas.openxmlformats.org/officeDocument/2006/relationships/ctrlProp" Target="../ctrlProps/ctrlProp44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E250"/>
  <sheetViews>
    <sheetView topLeftCell="J16" zoomScale="90" zoomScaleNormal="90" workbookViewId="0">
      <selection activeCell="M24" sqref="M24"/>
    </sheetView>
  </sheetViews>
  <sheetFormatPr defaultRowHeight="15"/>
  <cols>
    <col min="1" max="1" width="45.85546875" customWidth="1"/>
    <col min="10" max="10" width="68" customWidth="1"/>
    <col min="11" max="11" width="17.42578125" bestFit="1" customWidth="1"/>
    <col min="12" max="12" width="26.42578125" customWidth="1"/>
    <col min="13" max="13" width="10.7109375" customWidth="1"/>
    <col min="14" max="14" width="25.28515625" customWidth="1"/>
    <col min="15" max="15" width="11.140625" customWidth="1"/>
    <col min="16" max="16" width="26.140625" customWidth="1"/>
    <col min="17" max="17" width="10.5703125" customWidth="1"/>
    <col min="18" max="18" width="25.5703125" customWidth="1"/>
    <col min="19" max="19" width="11.28515625" customWidth="1"/>
    <col min="20" max="20" width="24" customWidth="1"/>
    <col min="21" max="21" width="11.140625" customWidth="1"/>
    <col min="24" max="24" width="9.140625" customWidth="1"/>
    <col min="26" max="26" width="61" bestFit="1" customWidth="1"/>
    <col min="28" max="28" width="130.140625" bestFit="1" customWidth="1"/>
    <col min="30" max="30" width="112.140625" bestFit="1" customWidth="1"/>
    <col min="32" max="32" width="47.140625" bestFit="1" customWidth="1"/>
    <col min="34" max="34" width="55.28515625" customWidth="1"/>
    <col min="52" max="52" width="17.42578125" customWidth="1"/>
    <col min="53" max="57" width="9.140625" hidden="1" customWidth="1"/>
  </cols>
  <sheetData>
    <row r="1" spans="1:57" ht="24" thickBot="1">
      <c r="A1" s="14" t="s">
        <v>272</v>
      </c>
      <c r="B1" s="69" t="s">
        <v>78</v>
      </c>
      <c r="I1" s="15" t="s">
        <v>76</v>
      </c>
      <c r="K1" s="141" t="s">
        <v>61</v>
      </c>
      <c r="L1" s="142"/>
      <c r="M1" s="239" t="s">
        <v>102</v>
      </c>
      <c r="N1" s="239"/>
      <c r="O1" s="239"/>
      <c r="P1" s="239" t="s">
        <v>123</v>
      </c>
      <c r="Q1" s="239"/>
      <c r="R1" s="239"/>
      <c r="S1" s="239" t="s">
        <v>145</v>
      </c>
      <c r="T1" s="239"/>
      <c r="U1" s="239"/>
      <c r="V1" s="239" t="s">
        <v>241</v>
      </c>
      <c r="W1" s="239"/>
      <c r="X1" s="240"/>
      <c r="Z1" s="47" t="s">
        <v>145</v>
      </c>
      <c r="AA1" s="46"/>
      <c r="AB1" s="48" t="s">
        <v>201</v>
      </c>
      <c r="AC1" s="50"/>
      <c r="AD1" s="51" t="s">
        <v>202</v>
      </c>
      <c r="AE1" s="50"/>
      <c r="AF1" s="51" t="s">
        <v>203</v>
      </c>
      <c r="AG1" s="174"/>
      <c r="AH1" s="51" t="s">
        <v>236</v>
      </c>
      <c r="BB1" t="s">
        <v>145</v>
      </c>
      <c r="BC1" t="s">
        <v>201</v>
      </c>
      <c r="BD1" t="s">
        <v>237</v>
      </c>
      <c r="BE1" t="s">
        <v>238</v>
      </c>
    </row>
    <row r="2" spans="1:57" ht="23.25" customHeight="1">
      <c r="A2" s="14" t="s">
        <v>273</v>
      </c>
      <c r="B2" s="70" t="s">
        <v>2</v>
      </c>
      <c r="I2" s="16" t="s">
        <v>77</v>
      </c>
      <c r="K2" s="143" t="s">
        <v>183</v>
      </c>
      <c r="L2" s="34">
        <v>1</v>
      </c>
      <c r="M2" s="34" t="s">
        <v>103</v>
      </c>
      <c r="N2" s="34" t="s">
        <v>113</v>
      </c>
      <c r="O2" s="34" t="s">
        <v>217</v>
      </c>
      <c r="P2" s="34" t="s">
        <v>124</v>
      </c>
      <c r="Q2" s="34" t="s">
        <v>134</v>
      </c>
      <c r="R2" s="34" t="s">
        <v>204</v>
      </c>
      <c r="S2" s="34" t="s">
        <v>150</v>
      </c>
      <c r="T2" s="34" t="s">
        <v>146</v>
      </c>
      <c r="U2" s="34" t="s">
        <v>186</v>
      </c>
      <c r="V2" s="34" t="s">
        <v>242</v>
      </c>
      <c r="W2" s="34" t="s">
        <v>253</v>
      </c>
      <c r="X2" s="149" t="s">
        <v>254</v>
      </c>
      <c r="Y2" s="168">
        <v>1</v>
      </c>
      <c r="Z2" s="183" t="s">
        <v>7</v>
      </c>
      <c r="AA2" s="172">
        <v>1</v>
      </c>
      <c r="AB2" s="183" t="s">
        <v>156</v>
      </c>
      <c r="AC2" s="76">
        <v>1</v>
      </c>
      <c r="AD2" s="187" t="s">
        <v>41</v>
      </c>
      <c r="AE2" s="76">
        <v>1</v>
      </c>
      <c r="AF2" s="187" t="s">
        <v>45</v>
      </c>
      <c r="AG2" s="121">
        <v>1</v>
      </c>
      <c r="AH2" s="190">
        <v>0</v>
      </c>
      <c r="AI2" s="44"/>
      <c r="AL2" s="124"/>
      <c r="BA2" s="125" t="str">
        <f>IFERROR(INDEX(SheetNames,ROWS($BA$2:BA2)),"")</f>
        <v>Set-Up</v>
      </c>
      <c r="BB2">
        <f>IF(MID(BA2,1,10) = "Commercial",1,0)</f>
        <v>0</v>
      </c>
      <c r="BC2">
        <f>IF(MID(BA2,1,6) = "Design",1,0)</f>
        <v>0</v>
      </c>
      <c r="BD2">
        <f>IF(MID(BA2,1,15) = "Technical Pumps",1,0)</f>
        <v>0</v>
      </c>
      <c r="BE2">
        <f>IF(MID(BA2,1,20) = "Technical Compressor",1,0)</f>
        <v>0</v>
      </c>
    </row>
    <row r="3" spans="1:57" ht="23.25" customHeight="1">
      <c r="A3" s="14" t="s">
        <v>274</v>
      </c>
      <c r="B3" s="70" t="s">
        <v>24</v>
      </c>
      <c r="K3" s="143" t="s">
        <v>184</v>
      </c>
      <c r="L3" s="34">
        <v>2</v>
      </c>
      <c r="M3" s="34" t="s">
        <v>104</v>
      </c>
      <c r="N3" s="34" t="s">
        <v>114</v>
      </c>
      <c r="O3" s="34" t="s">
        <v>218</v>
      </c>
      <c r="P3" s="34" t="s">
        <v>125</v>
      </c>
      <c r="Q3" s="34" t="s">
        <v>135</v>
      </c>
      <c r="R3" s="34" t="s">
        <v>205</v>
      </c>
      <c r="S3" s="34" t="s">
        <v>151</v>
      </c>
      <c r="T3" s="34" t="s">
        <v>147</v>
      </c>
      <c r="U3" s="34" t="s">
        <v>187</v>
      </c>
      <c r="V3" s="34" t="s">
        <v>243</v>
      </c>
      <c r="W3" s="34" t="s">
        <v>253</v>
      </c>
      <c r="X3" s="149" t="s">
        <v>255</v>
      </c>
      <c r="Y3" s="169">
        <v>2</v>
      </c>
      <c r="Z3" s="184" t="s">
        <v>8</v>
      </c>
      <c r="AA3" s="123">
        <v>2</v>
      </c>
      <c r="AB3" s="184" t="s">
        <v>157</v>
      </c>
      <c r="AC3" s="75">
        <v>2</v>
      </c>
      <c r="AD3" s="188" t="s">
        <v>42</v>
      </c>
      <c r="AE3" s="75">
        <v>1.1000000000000001</v>
      </c>
      <c r="AF3" s="188" t="s">
        <v>62</v>
      </c>
      <c r="AG3" s="122">
        <v>2</v>
      </c>
      <c r="AH3" s="191">
        <v>0</v>
      </c>
      <c r="AI3" s="44"/>
      <c r="AL3" s="124"/>
      <c r="BA3" s="125" t="str">
        <f>IFERROR(INDEX(SheetNames,ROWS($BA$2:BA3)),"")</f>
        <v>Commercial</v>
      </c>
      <c r="BB3">
        <f t="shared" ref="BB3:BB41" si="0">IF(MID(BA3,1,10) = "Commercial",1,0)</f>
        <v>1</v>
      </c>
      <c r="BC3">
        <f t="shared" ref="BC3:BC41" si="1">IF(MID(BA3,1,6) = "Design",1,0)</f>
        <v>0</v>
      </c>
      <c r="BD3">
        <f t="shared" ref="BD3:BD41" si="2">IF(MID(BA3,1,15) = "Technical Pumps",1,0)</f>
        <v>0</v>
      </c>
      <c r="BE3">
        <f t="shared" ref="BE3:BE41" si="3">IF(MID(BA3,1,20) = "Technical Compressor",1,0)</f>
        <v>0</v>
      </c>
    </row>
    <row r="4" spans="1:57" ht="23.25" customHeight="1">
      <c r="A4" s="14"/>
      <c r="B4" s="70" t="s">
        <v>25</v>
      </c>
      <c r="K4" s="143" t="s">
        <v>185</v>
      </c>
      <c r="L4" s="34">
        <v>3</v>
      </c>
      <c r="M4" s="34" t="s">
        <v>105</v>
      </c>
      <c r="N4" s="34" t="s">
        <v>47</v>
      </c>
      <c r="O4" s="34" t="s">
        <v>219</v>
      </c>
      <c r="P4" s="34" t="s">
        <v>126</v>
      </c>
      <c r="Q4" s="34" t="s">
        <v>136</v>
      </c>
      <c r="R4" s="34" t="s">
        <v>206</v>
      </c>
      <c r="S4" s="34" t="s">
        <v>152</v>
      </c>
      <c r="T4" s="34" t="s">
        <v>148</v>
      </c>
      <c r="U4" s="34" t="s">
        <v>188</v>
      </c>
      <c r="V4" s="34" t="s">
        <v>244</v>
      </c>
      <c r="W4" s="34" t="s">
        <v>253</v>
      </c>
      <c r="X4" s="149" t="s">
        <v>256</v>
      </c>
      <c r="Y4" s="169">
        <v>3</v>
      </c>
      <c r="Z4" s="184" t="s">
        <v>9</v>
      </c>
      <c r="AA4" s="123">
        <v>3</v>
      </c>
      <c r="AB4" s="184" t="s">
        <v>158</v>
      </c>
      <c r="AC4" s="75">
        <v>2.1</v>
      </c>
      <c r="AD4" s="188" t="s">
        <v>43</v>
      </c>
      <c r="AE4" s="75">
        <v>1.2</v>
      </c>
      <c r="AF4" s="188" t="s">
        <v>63</v>
      </c>
      <c r="AG4" s="122">
        <v>3</v>
      </c>
      <c r="AH4" s="191">
        <v>0</v>
      </c>
      <c r="AI4" s="44"/>
      <c r="AL4" s="124"/>
      <c r="BA4" s="125" t="str">
        <f>IFERROR(INDEX(SheetNames,ROWS($BA$2:BA4)),"")</f>
        <v>Design-01-02</v>
      </c>
      <c r="BB4">
        <f t="shared" si="0"/>
        <v>0</v>
      </c>
      <c r="BC4">
        <f t="shared" si="1"/>
        <v>1</v>
      </c>
      <c r="BD4">
        <f t="shared" si="2"/>
        <v>0</v>
      </c>
      <c r="BE4">
        <f t="shared" si="3"/>
        <v>0</v>
      </c>
    </row>
    <row r="5" spans="1:57" ht="23.25" customHeight="1">
      <c r="A5" s="14"/>
      <c r="B5" s="70" t="s">
        <v>26</v>
      </c>
      <c r="K5" s="143"/>
      <c r="L5" s="34">
        <v>4</v>
      </c>
      <c r="M5" s="34" t="s">
        <v>80</v>
      </c>
      <c r="N5" s="34" t="s">
        <v>64</v>
      </c>
      <c r="O5" s="34" t="s">
        <v>214</v>
      </c>
      <c r="P5" s="34" t="s">
        <v>81</v>
      </c>
      <c r="Q5" s="34" t="s">
        <v>137</v>
      </c>
      <c r="R5" s="34" t="s">
        <v>207</v>
      </c>
      <c r="S5" s="34" t="s">
        <v>153</v>
      </c>
      <c r="T5" s="34" t="s">
        <v>149</v>
      </c>
      <c r="U5" s="34" t="s">
        <v>189</v>
      </c>
      <c r="V5" s="34" t="s">
        <v>245</v>
      </c>
      <c r="W5" s="34" t="s">
        <v>253</v>
      </c>
      <c r="X5" s="149" t="s">
        <v>257</v>
      </c>
      <c r="Y5" s="169">
        <v>4</v>
      </c>
      <c r="Z5" s="184" t="s">
        <v>10</v>
      </c>
      <c r="AA5" s="123">
        <v>4</v>
      </c>
      <c r="AB5" s="184" t="s">
        <v>159</v>
      </c>
      <c r="AC5" s="75">
        <v>2.2000000000000002</v>
      </c>
      <c r="AD5" s="188" t="s">
        <v>90</v>
      </c>
      <c r="AE5" s="75">
        <v>2</v>
      </c>
      <c r="AF5" s="188" t="s">
        <v>64</v>
      </c>
      <c r="AG5" s="122">
        <v>4</v>
      </c>
      <c r="AH5" s="191">
        <v>0</v>
      </c>
      <c r="AI5" s="44"/>
      <c r="AL5" s="124"/>
      <c r="BA5" s="125" t="str">
        <f>IFERROR(INDEX(SheetNames,ROWS($BA$2:BA5)),"")</f>
        <v>Design-03-04</v>
      </c>
      <c r="BB5">
        <f t="shared" si="0"/>
        <v>0</v>
      </c>
      <c r="BC5">
        <f t="shared" si="1"/>
        <v>1</v>
      </c>
      <c r="BD5">
        <f t="shared" si="2"/>
        <v>0</v>
      </c>
      <c r="BE5">
        <f t="shared" si="3"/>
        <v>0</v>
      </c>
    </row>
    <row r="6" spans="1:57" ht="23.25" customHeight="1">
      <c r="A6" s="14"/>
      <c r="B6" s="70" t="s">
        <v>27</v>
      </c>
      <c r="K6" s="143" t="s">
        <v>181</v>
      </c>
      <c r="L6" s="34">
        <v>5</v>
      </c>
      <c r="M6" s="34" t="s">
        <v>81</v>
      </c>
      <c r="N6" s="34" t="s">
        <v>115</v>
      </c>
      <c r="O6" s="34" t="s">
        <v>220</v>
      </c>
      <c r="P6" s="34" t="s">
        <v>127</v>
      </c>
      <c r="Q6" s="34" t="s">
        <v>138</v>
      </c>
      <c r="R6" s="34" t="s">
        <v>208</v>
      </c>
      <c r="S6" s="34" t="s">
        <v>155</v>
      </c>
      <c r="T6" s="34" t="s">
        <v>154</v>
      </c>
      <c r="U6" s="34" t="s">
        <v>190</v>
      </c>
      <c r="V6" s="34" t="s">
        <v>246</v>
      </c>
      <c r="W6" s="34" t="s">
        <v>253</v>
      </c>
      <c r="X6" s="149" t="s">
        <v>258</v>
      </c>
      <c r="Y6" s="169">
        <v>4.0999999999999996</v>
      </c>
      <c r="Z6" s="184" t="s">
        <v>11</v>
      </c>
      <c r="AA6" s="123">
        <v>5</v>
      </c>
      <c r="AB6" s="184" t="s">
        <v>160</v>
      </c>
      <c r="AC6" s="75">
        <v>2.2999999999999998</v>
      </c>
      <c r="AD6" s="188" t="s">
        <v>91</v>
      </c>
      <c r="AE6" s="75">
        <v>3</v>
      </c>
      <c r="AF6" s="188" t="s">
        <v>65</v>
      </c>
      <c r="AG6" s="122">
        <v>5</v>
      </c>
      <c r="AH6" s="191">
        <v>0</v>
      </c>
      <c r="AI6" s="44"/>
      <c r="AL6" s="124"/>
      <c r="BA6" s="125" t="str">
        <f>IFERROR(INDEX(SheetNames,ROWS($BA$2:BA6)),"")</f>
        <v>Design-05-06</v>
      </c>
      <c r="BB6">
        <f t="shared" si="0"/>
        <v>0</v>
      </c>
      <c r="BC6">
        <f t="shared" si="1"/>
        <v>1</v>
      </c>
      <c r="BD6">
        <f t="shared" si="2"/>
        <v>0</v>
      </c>
      <c r="BE6">
        <f t="shared" si="3"/>
        <v>0</v>
      </c>
    </row>
    <row r="7" spans="1:57" ht="23.25" customHeight="1" thickBot="1">
      <c r="A7" s="14" t="s">
        <v>275</v>
      </c>
      <c r="B7" s="70" t="s">
        <v>28</v>
      </c>
      <c r="K7" s="143"/>
      <c r="L7" s="34">
        <v>6</v>
      </c>
      <c r="M7" s="34" t="s">
        <v>106</v>
      </c>
      <c r="N7" s="34" t="s">
        <v>116</v>
      </c>
      <c r="O7" s="34" t="s">
        <v>221</v>
      </c>
      <c r="P7" s="34" t="s">
        <v>128</v>
      </c>
      <c r="Q7" s="34" t="s">
        <v>139</v>
      </c>
      <c r="R7" s="34" t="s">
        <v>209</v>
      </c>
      <c r="S7" s="34">
        <v>0</v>
      </c>
      <c r="T7" s="34">
        <v>0</v>
      </c>
      <c r="U7" s="34">
        <v>0</v>
      </c>
      <c r="V7" s="34" t="s">
        <v>247</v>
      </c>
      <c r="W7" s="34" t="s">
        <v>253</v>
      </c>
      <c r="X7" s="149" t="s">
        <v>259</v>
      </c>
      <c r="Y7" s="169">
        <v>4.2</v>
      </c>
      <c r="Z7" s="185" t="s">
        <v>268</v>
      </c>
      <c r="AA7" s="123">
        <v>6</v>
      </c>
      <c r="AB7" s="184" t="s">
        <v>161</v>
      </c>
      <c r="AC7" s="75">
        <v>2.4</v>
      </c>
      <c r="AD7" s="188" t="s">
        <v>44</v>
      </c>
      <c r="AE7" s="75">
        <v>3.1</v>
      </c>
      <c r="AF7" s="188" t="s">
        <v>66</v>
      </c>
      <c r="AG7" s="122">
        <v>6</v>
      </c>
      <c r="AH7" s="191">
        <v>0</v>
      </c>
      <c r="AI7" s="44"/>
      <c r="AL7" s="124"/>
      <c r="BA7" s="125" t="str">
        <f>IFERROR(INDEX(SheetNames,ROWS($BA$2:BA7)),"")</f>
        <v>Design</v>
      </c>
      <c r="BB7">
        <f t="shared" si="0"/>
        <v>0</v>
      </c>
      <c r="BC7">
        <f t="shared" si="1"/>
        <v>1</v>
      </c>
      <c r="BD7">
        <f t="shared" si="2"/>
        <v>0</v>
      </c>
      <c r="BE7">
        <f t="shared" si="3"/>
        <v>0</v>
      </c>
    </row>
    <row r="8" spans="1:57" ht="23.25" customHeight="1" thickBot="1">
      <c r="A8" s="14" t="s">
        <v>276</v>
      </c>
      <c r="B8" s="70" t="s">
        <v>29</v>
      </c>
      <c r="K8" s="143" t="s">
        <v>182</v>
      </c>
      <c r="L8" s="34">
        <v>7</v>
      </c>
      <c r="M8" s="34" t="s">
        <v>107</v>
      </c>
      <c r="N8" s="34" t="s">
        <v>117</v>
      </c>
      <c r="O8" s="34" t="s">
        <v>222</v>
      </c>
      <c r="P8" s="34" t="s">
        <v>129</v>
      </c>
      <c r="Q8" s="34" t="s">
        <v>140</v>
      </c>
      <c r="R8" s="34" t="s">
        <v>210</v>
      </c>
      <c r="S8" s="34">
        <v>0</v>
      </c>
      <c r="T8" s="34">
        <v>0</v>
      </c>
      <c r="U8" s="34">
        <v>0</v>
      </c>
      <c r="V8" s="34" t="s">
        <v>248</v>
      </c>
      <c r="W8" s="34" t="s">
        <v>253</v>
      </c>
      <c r="X8" s="149" t="s">
        <v>260</v>
      </c>
      <c r="Y8" s="169">
        <v>4.3</v>
      </c>
      <c r="Z8" s="184" t="s">
        <v>12</v>
      </c>
      <c r="AA8" s="123">
        <v>7</v>
      </c>
      <c r="AB8" s="184" t="s">
        <v>162</v>
      </c>
      <c r="AC8" s="75">
        <v>3</v>
      </c>
      <c r="AD8" s="188" t="s">
        <v>45</v>
      </c>
      <c r="AE8" s="75">
        <v>3.2</v>
      </c>
      <c r="AF8" s="188" t="s">
        <v>67</v>
      </c>
      <c r="AG8" s="122">
        <v>7</v>
      </c>
      <c r="AH8" s="191">
        <v>0</v>
      </c>
      <c r="AI8" s="44"/>
      <c r="AL8" s="124"/>
      <c r="AZ8" s="152" t="str">
        <f>MyName()</f>
        <v>A2309729-01-02, 03-04, 05-06 BHARAT BHAVAN_EIL - Chatterji - 03-06-14.xlsm</v>
      </c>
      <c r="BA8" s="125" t="str">
        <f>IFERROR(INDEX(SheetNames,ROWS($BA$2:BA8)),"")</f>
        <v>Technical Pumps-01-02</v>
      </c>
      <c r="BB8">
        <f t="shared" si="0"/>
        <v>0</v>
      </c>
      <c r="BC8">
        <f t="shared" si="1"/>
        <v>0</v>
      </c>
      <c r="BD8">
        <f t="shared" si="2"/>
        <v>1</v>
      </c>
      <c r="BE8">
        <f t="shared" si="3"/>
        <v>0</v>
      </c>
    </row>
    <row r="9" spans="1:57" ht="23.25" customHeight="1">
      <c r="A9" s="14" t="s">
        <v>277</v>
      </c>
      <c r="B9" s="70" t="s">
        <v>30</v>
      </c>
      <c r="C9" s="67"/>
      <c r="D9" s="67"/>
      <c r="K9" s="144"/>
      <c r="L9" s="145">
        <v>8</v>
      </c>
      <c r="M9" s="145" t="s">
        <v>108</v>
      </c>
      <c r="N9" s="145" t="s">
        <v>118</v>
      </c>
      <c r="O9" s="34" t="s">
        <v>223</v>
      </c>
      <c r="P9" s="34" t="s">
        <v>130</v>
      </c>
      <c r="Q9" s="34" t="s">
        <v>141</v>
      </c>
      <c r="R9" s="34" t="s">
        <v>211</v>
      </c>
      <c r="S9" s="34">
        <v>0</v>
      </c>
      <c r="T9" s="34">
        <v>0</v>
      </c>
      <c r="U9" s="34">
        <v>0</v>
      </c>
      <c r="V9" s="34" t="s">
        <v>249</v>
      </c>
      <c r="W9" s="34" t="s">
        <v>253</v>
      </c>
      <c r="X9" s="149" t="s">
        <v>261</v>
      </c>
      <c r="Y9" s="169">
        <v>4.4000000000000004</v>
      </c>
      <c r="Z9" s="184" t="s">
        <v>13</v>
      </c>
      <c r="AA9" s="123">
        <v>8</v>
      </c>
      <c r="AB9" s="184" t="s">
        <v>163</v>
      </c>
      <c r="AC9" s="75">
        <v>3.1</v>
      </c>
      <c r="AD9" s="188" t="s">
        <v>99</v>
      </c>
      <c r="AE9" s="75">
        <v>3.3</v>
      </c>
      <c r="AF9" s="188" t="s">
        <v>68</v>
      </c>
      <c r="AG9" s="122">
        <v>8</v>
      </c>
      <c r="AH9" s="191">
        <v>0</v>
      </c>
      <c r="AI9" s="44"/>
      <c r="AL9" s="124"/>
      <c r="BA9" s="125" t="str">
        <f>IFERROR(INDEX(SheetNames,ROWS($BA$2:BA9)),"")</f>
        <v>Technical Pumps-03-04</v>
      </c>
      <c r="BB9">
        <f t="shared" si="0"/>
        <v>0</v>
      </c>
      <c r="BC9">
        <f t="shared" si="1"/>
        <v>0</v>
      </c>
      <c r="BD9">
        <f t="shared" si="2"/>
        <v>1</v>
      </c>
      <c r="BE9">
        <f t="shared" si="3"/>
        <v>0</v>
      </c>
    </row>
    <row r="10" spans="1:57" ht="23.25" customHeight="1">
      <c r="A10" s="166">
        <v>41704</v>
      </c>
      <c r="B10" s="71" t="s">
        <v>34</v>
      </c>
      <c r="C10" s="67"/>
      <c r="D10" s="67"/>
      <c r="K10" s="144"/>
      <c r="L10" s="145">
        <v>9</v>
      </c>
      <c r="M10" s="145" t="s">
        <v>109</v>
      </c>
      <c r="N10" s="145" t="s">
        <v>119</v>
      </c>
      <c r="O10" s="34" t="s">
        <v>224</v>
      </c>
      <c r="P10" s="34" t="s">
        <v>131</v>
      </c>
      <c r="Q10" s="34" t="s">
        <v>142</v>
      </c>
      <c r="R10" s="34" t="s">
        <v>212</v>
      </c>
      <c r="S10" s="34">
        <v>0</v>
      </c>
      <c r="T10" s="34">
        <v>0</v>
      </c>
      <c r="U10" s="34">
        <v>0</v>
      </c>
      <c r="V10" s="34" t="s">
        <v>250</v>
      </c>
      <c r="W10" s="34" t="s">
        <v>253</v>
      </c>
      <c r="X10" s="149" t="s">
        <v>262</v>
      </c>
      <c r="Y10" s="169">
        <v>4.5</v>
      </c>
      <c r="Z10" s="184" t="s">
        <v>176</v>
      </c>
      <c r="AA10" s="123">
        <v>9</v>
      </c>
      <c r="AB10" s="184" t="s">
        <v>164</v>
      </c>
      <c r="AC10" s="75">
        <v>3.2</v>
      </c>
      <c r="AD10" s="188" t="s">
        <v>55</v>
      </c>
      <c r="AE10" s="75">
        <v>3.4</v>
      </c>
      <c r="AF10" s="188" t="s">
        <v>69</v>
      </c>
      <c r="AG10" s="122">
        <v>9</v>
      </c>
      <c r="AH10" s="191">
        <v>0</v>
      </c>
      <c r="AI10" s="44"/>
      <c r="AL10" s="44"/>
      <c r="BA10" s="125" t="str">
        <f>IFERROR(INDEX(SheetNames,ROWS($BA$2:BA10)),"")</f>
        <v>Technical Pumps-05-06</v>
      </c>
      <c r="BB10">
        <f t="shared" si="0"/>
        <v>0</v>
      </c>
      <c r="BC10">
        <f t="shared" si="1"/>
        <v>0</v>
      </c>
      <c r="BD10">
        <f t="shared" si="2"/>
        <v>1</v>
      </c>
      <c r="BE10">
        <f t="shared" si="3"/>
        <v>0</v>
      </c>
    </row>
    <row r="11" spans="1:57" ht="23.25" customHeight="1">
      <c r="A11" s="14" t="str">
        <f>Commercial!S4</f>
        <v>Rebecca Patton</v>
      </c>
      <c r="B11" s="71" t="s">
        <v>31</v>
      </c>
      <c r="C11" s="67"/>
      <c r="D11" s="67"/>
      <c r="K11" s="144"/>
      <c r="L11" s="145">
        <v>10</v>
      </c>
      <c r="M11" s="145" t="s">
        <v>83</v>
      </c>
      <c r="N11" s="145" t="s">
        <v>120</v>
      </c>
      <c r="O11" s="34" t="s">
        <v>225</v>
      </c>
      <c r="P11" s="34" t="s">
        <v>82</v>
      </c>
      <c r="Q11" s="34" t="s">
        <v>79</v>
      </c>
      <c r="R11" s="34" t="s">
        <v>213</v>
      </c>
      <c r="S11" s="34">
        <v>0</v>
      </c>
      <c r="T11" s="34">
        <v>0</v>
      </c>
      <c r="U11" s="34">
        <v>0</v>
      </c>
      <c r="V11" s="34" t="s">
        <v>251</v>
      </c>
      <c r="W11" s="34" t="s">
        <v>253</v>
      </c>
      <c r="X11" s="149" t="s">
        <v>263</v>
      </c>
      <c r="Y11" s="169">
        <v>4.5999999999999996</v>
      </c>
      <c r="Z11" s="184" t="s">
        <v>15</v>
      </c>
      <c r="AA11" s="123">
        <v>10</v>
      </c>
      <c r="AB11" s="184" t="s">
        <v>165</v>
      </c>
      <c r="AC11" s="75">
        <v>3.3</v>
      </c>
      <c r="AD11" s="188" t="s">
        <v>100</v>
      </c>
      <c r="AE11" s="75">
        <v>4</v>
      </c>
      <c r="AF11" s="188" t="s">
        <v>52</v>
      </c>
      <c r="AG11" s="122">
        <v>10</v>
      </c>
      <c r="AH11" s="191">
        <v>0</v>
      </c>
      <c r="AI11" s="44"/>
      <c r="AK11" s="44"/>
      <c r="AL11" s="44"/>
      <c r="BA11" s="125" t="str">
        <f>IFERROR(INDEX(SheetNames,ROWS($BA$2:BA11)),"")</f>
        <v>Technical Pumps</v>
      </c>
      <c r="BB11">
        <f t="shared" si="0"/>
        <v>0</v>
      </c>
      <c r="BC11">
        <f t="shared" si="1"/>
        <v>0</v>
      </c>
      <c r="BD11">
        <f t="shared" si="2"/>
        <v>1</v>
      </c>
      <c r="BE11">
        <f t="shared" si="3"/>
        <v>0</v>
      </c>
    </row>
    <row r="12" spans="1:57" ht="23.25" customHeight="1">
      <c r="A12" s="14">
        <f>Commercial!AB5</f>
        <v>41704</v>
      </c>
      <c r="B12" s="71" t="s">
        <v>35</v>
      </c>
      <c r="C12" s="67"/>
      <c r="D12" s="67"/>
      <c r="K12" s="144"/>
      <c r="L12" s="145">
        <v>11</v>
      </c>
      <c r="M12" s="145" t="s">
        <v>110</v>
      </c>
      <c r="N12" s="145" t="s">
        <v>121</v>
      </c>
      <c r="O12" s="34" t="s">
        <v>226</v>
      </c>
      <c r="P12" s="34" t="s">
        <v>80</v>
      </c>
      <c r="Q12" s="34" t="s">
        <v>64</v>
      </c>
      <c r="R12" s="34" t="s">
        <v>214</v>
      </c>
      <c r="S12" s="34">
        <v>0</v>
      </c>
      <c r="T12" s="34">
        <v>0</v>
      </c>
      <c r="U12" s="34">
        <v>0</v>
      </c>
      <c r="V12" s="34" t="s">
        <v>252</v>
      </c>
      <c r="W12" s="34" t="s">
        <v>253</v>
      </c>
      <c r="X12" s="149" t="s">
        <v>264</v>
      </c>
      <c r="Y12" s="169">
        <v>4.7</v>
      </c>
      <c r="Z12" s="184" t="s">
        <v>175</v>
      </c>
      <c r="AA12" s="123">
        <v>11</v>
      </c>
      <c r="AB12" s="184" t="s">
        <v>166</v>
      </c>
      <c r="AC12" s="75">
        <v>3.4</v>
      </c>
      <c r="AD12" s="188" t="s">
        <v>46</v>
      </c>
      <c r="AE12" s="75">
        <v>5</v>
      </c>
      <c r="AF12" s="188" t="s">
        <v>84</v>
      </c>
      <c r="AG12" s="122">
        <v>11</v>
      </c>
      <c r="AH12" s="191">
        <v>0</v>
      </c>
      <c r="AI12" s="44"/>
      <c r="AK12" s="44"/>
      <c r="AL12" s="44"/>
      <c r="BA12" s="125" t="str">
        <f>IFERROR(INDEX(SheetNames,ROWS($BA$2:BA12)),"")</f>
        <v>Technical Compressor</v>
      </c>
      <c r="BB12">
        <f t="shared" si="0"/>
        <v>0</v>
      </c>
      <c r="BC12">
        <f t="shared" si="1"/>
        <v>0</v>
      </c>
      <c r="BD12">
        <f t="shared" si="2"/>
        <v>0</v>
      </c>
      <c r="BE12">
        <f t="shared" si="3"/>
        <v>1</v>
      </c>
    </row>
    <row r="13" spans="1:57" ht="23.25" customHeight="1">
      <c r="A13" s="167">
        <f>Design!S4</f>
        <v>0</v>
      </c>
      <c r="B13" s="71" t="s">
        <v>32</v>
      </c>
      <c r="C13" s="67"/>
      <c r="D13" s="67"/>
      <c r="K13" s="144"/>
      <c r="L13" s="145">
        <v>12</v>
      </c>
      <c r="M13" s="145" t="s">
        <v>111</v>
      </c>
      <c r="N13" s="145"/>
      <c r="O13" s="34" t="s">
        <v>227</v>
      </c>
      <c r="P13" s="34" t="s">
        <v>132</v>
      </c>
      <c r="Q13" s="34" t="s">
        <v>143</v>
      </c>
      <c r="R13" s="34" t="s">
        <v>215</v>
      </c>
      <c r="S13" s="34">
        <v>0</v>
      </c>
      <c r="T13" s="34">
        <v>0</v>
      </c>
      <c r="U13" s="34">
        <v>0</v>
      </c>
      <c r="V13" s="34">
        <v>0</v>
      </c>
      <c r="W13" s="34">
        <v>0</v>
      </c>
      <c r="X13" s="149">
        <v>0</v>
      </c>
      <c r="Y13" s="169">
        <v>5</v>
      </c>
      <c r="Z13" s="184" t="s">
        <v>14</v>
      </c>
      <c r="AA13" s="123">
        <v>12</v>
      </c>
      <c r="AB13" s="184" t="s">
        <v>167</v>
      </c>
      <c r="AC13" s="75">
        <v>4</v>
      </c>
      <c r="AD13" s="188" t="s">
        <v>47</v>
      </c>
      <c r="AE13" s="75">
        <v>6</v>
      </c>
      <c r="AF13" s="188" t="s">
        <v>42</v>
      </c>
      <c r="AG13" s="122">
        <v>12</v>
      </c>
      <c r="AH13" s="191">
        <v>0</v>
      </c>
      <c r="AI13" s="44"/>
      <c r="AK13" s="44"/>
      <c r="AL13" s="44"/>
      <c r="BA13" s="125" t="str">
        <f>IFERROR(INDEX(SheetNames,ROWS($BA$2:BA13)),"")</f>
        <v>Electrical&amp;Controls</v>
      </c>
      <c r="BB13">
        <f t="shared" si="0"/>
        <v>0</v>
      </c>
      <c r="BC13">
        <f t="shared" si="1"/>
        <v>0</v>
      </c>
      <c r="BD13">
        <f t="shared" si="2"/>
        <v>0</v>
      </c>
      <c r="BE13">
        <f t="shared" si="3"/>
        <v>0</v>
      </c>
    </row>
    <row r="14" spans="1:57" ht="24" customHeight="1">
      <c r="A14" s="14">
        <f>Design!AB5</f>
        <v>0</v>
      </c>
      <c r="B14" s="71" t="s">
        <v>37</v>
      </c>
      <c r="C14" s="67"/>
      <c r="D14" s="67"/>
      <c r="K14" s="144"/>
      <c r="L14" s="145">
        <v>13</v>
      </c>
      <c r="M14" s="145" t="s">
        <v>112</v>
      </c>
      <c r="N14" s="145" t="s">
        <v>122</v>
      </c>
      <c r="O14" s="34" t="s">
        <v>228</v>
      </c>
      <c r="P14" s="34" t="s">
        <v>133</v>
      </c>
      <c r="Q14" s="34" t="s">
        <v>144</v>
      </c>
      <c r="R14" s="34" t="s">
        <v>216</v>
      </c>
      <c r="S14" s="34">
        <v>0</v>
      </c>
      <c r="T14" s="34">
        <v>0</v>
      </c>
      <c r="U14" s="34">
        <v>0</v>
      </c>
      <c r="V14" s="34">
        <v>0</v>
      </c>
      <c r="W14" s="34">
        <v>0</v>
      </c>
      <c r="X14" s="149">
        <v>0</v>
      </c>
      <c r="Y14" s="169">
        <v>6</v>
      </c>
      <c r="Z14" s="184" t="s">
        <v>89</v>
      </c>
      <c r="AA14" s="123">
        <v>13</v>
      </c>
      <c r="AB14" s="184" t="s">
        <v>168</v>
      </c>
      <c r="AC14" s="75">
        <v>4.0999999999999996</v>
      </c>
      <c r="AD14" s="188" t="s">
        <v>56</v>
      </c>
      <c r="AE14" s="75">
        <v>7</v>
      </c>
      <c r="AF14" s="188" t="s">
        <v>70</v>
      </c>
      <c r="AG14" s="122">
        <v>13</v>
      </c>
      <c r="AH14" s="191">
        <v>0</v>
      </c>
      <c r="AI14" s="44"/>
      <c r="AK14" s="44"/>
      <c r="AL14" s="44"/>
      <c r="BA14" s="125" t="str">
        <f>IFERROR(INDEX(SheetNames,ROWS($BA$2:BA14)),"")</f>
        <v>CompileCommercial</v>
      </c>
      <c r="BB14">
        <f t="shared" si="0"/>
        <v>0</v>
      </c>
      <c r="BC14">
        <f t="shared" si="1"/>
        <v>0</v>
      </c>
      <c r="BD14">
        <f t="shared" si="2"/>
        <v>0</v>
      </c>
      <c r="BE14">
        <f t="shared" si="3"/>
        <v>0</v>
      </c>
    </row>
    <row r="15" spans="1:57" ht="23.25">
      <c r="A15" s="14">
        <f>'Technical Pumps'!S4</f>
        <v>0</v>
      </c>
      <c r="B15" s="71" t="s">
        <v>33</v>
      </c>
      <c r="C15" s="67"/>
      <c r="D15" s="67"/>
      <c r="K15" s="144"/>
      <c r="L15" s="145">
        <v>14</v>
      </c>
      <c r="M15" s="145"/>
      <c r="N15" s="145">
        <v>0</v>
      </c>
      <c r="O15" s="34">
        <v>0</v>
      </c>
      <c r="P15" s="34">
        <v>0</v>
      </c>
      <c r="Q15" s="34">
        <v>0</v>
      </c>
      <c r="R15" s="34">
        <v>0</v>
      </c>
      <c r="S15" s="34">
        <v>0</v>
      </c>
      <c r="T15" s="34">
        <v>0</v>
      </c>
      <c r="U15" s="34">
        <v>0</v>
      </c>
      <c r="V15" s="34">
        <v>0</v>
      </c>
      <c r="W15" s="34">
        <v>0</v>
      </c>
      <c r="X15" s="149">
        <v>0</v>
      </c>
      <c r="Y15" s="169">
        <v>7</v>
      </c>
      <c r="Z15" s="184" t="s">
        <v>154</v>
      </c>
      <c r="AA15" s="123"/>
      <c r="AB15" s="184" t="s">
        <v>169</v>
      </c>
      <c r="AC15" s="75">
        <v>4.2</v>
      </c>
      <c r="AD15" s="188" t="s">
        <v>57</v>
      </c>
      <c r="AE15" s="75">
        <v>8</v>
      </c>
      <c r="AF15" s="188" t="s">
        <v>71</v>
      </c>
      <c r="AG15" s="122">
        <v>14</v>
      </c>
      <c r="AH15" s="191">
        <v>0</v>
      </c>
      <c r="AI15" s="44"/>
      <c r="AK15" s="44"/>
      <c r="AL15" s="44"/>
      <c r="BA15" s="125" t="str">
        <f>IFERROR(INDEX(SheetNames,ROWS($BA$2:BA15)),"")</f>
        <v>CompileDesign</v>
      </c>
      <c r="BB15">
        <f t="shared" si="0"/>
        <v>0</v>
      </c>
      <c r="BC15">
        <f t="shared" si="1"/>
        <v>0</v>
      </c>
      <c r="BD15">
        <f t="shared" si="2"/>
        <v>0</v>
      </c>
      <c r="BE15">
        <f t="shared" si="3"/>
        <v>0</v>
      </c>
    </row>
    <row r="16" spans="1:57" ht="24" customHeight="1" thickBot="1">
      <c r="A16" s="14">
        <f>'Technical Pumps'!AB5</f>
        <v>0</v>
      </c>
      <c r="B16" s="72" t="s">
        <v>36</v>
      </c>
      <c r="C16" s="67"/>
      <c r="D16" s="67"/>
      <c r="K16" s="146"/>
      <c r="L16" s="147">
        <v>15</v>
      </c>
      <c r="M16" s="147"/>
      <c r="N16" s="147">
        <v>0</v>
      </c>
      <c r="O16" s="148">
        <v>0</v>
      </c>
      <c r="P16" s="148">
        <v>0</v>
      </c>
      <c r="Q16" s="148">
        <v>0</v>
      </c>
      <c r="R16" s="148">
        <v>0</v>
      </c>
      <c r="S16" s="148">
        <v>0</v>
      </c>
      <c r="T16" s="148">
        <v>0</v>
      </c>
      <c r="U16" s="148">
        <v>0</v>
      </c>
      <c r="V16" s="148">
        <v>0</v>
      </c>
      <c r="W16" s="148">
        <v>0</v>
      </c>
      <c r="X16" s="150">
        <v>0</v>
      </c>
      <c r="Y16" s="169"/>
      <c r="Z16" s="184">
        <v>0</v>
      </c>
      <c r="AA16" s="123">
        <v>14</v>
      </c>
      <c r="AB16" s="184" t="s">
        <v>170</v>
      </c>
      <c r="AC16" s="75">
        <v>4.3</v>
      </c>
      <c r="AD16" s="188" t="s">
        <v>95</v>
      </c>
      <c r="AE16" s="75">
        <v>9</v>
      </c>
      <c r="AF16" s="184" t="s">
        <v>72</v>
      </c>
      <c r="AG16" s="123">
        <v>15</v>
      </c>
      <c r="AH16" s="192">
        <v>0</v>
      </c>
      <c r="AI16" s="45"/>
      <c r="AJ16" s="45"/>
      <c r="AK16" s="45"/>
      <c r="AL16" s="45"/>
      <c r="BA16" s="125" t="str">
        <f>IFERROR(INDEX(SheetNames,ROWS($BA$2:BA16)),"")</f>
        <v>CompileTP</v>
      </c>
      <c r="BB16">
        <f t="shared" si="0"/>
        <v>0</v>
      </c>
      <c r="BC16">
        <f t="shared" si="1"/>
        <v>0</v>
      </c>
      <c r="BD16">
        <f t="shared" si="2"/>
        <v>0</v>
      </c>
      <c r="BE16">
        <f t="shared" si="3"/>
        <v>0</v>
      </c>
    </row>
    <row r="17" spans="1:57" ht="22.5" customHeight="1">
      <c r="A17" s="14">
        <f>'Electrical&amp;Controls'!S4</f>
        <v>0</v>
      </c>
      <c r="B17" s="71" t="s">
        <v>266</v>
      </c>
      <c r="C17" s="68"/>
      <c r="D17" s="68"/>
      <c r="K17" s="68"/>
      <c r="L17" s="68"/>
      <c r="M17" s="68"/>
      <c r="N17" s="68"/>
      <c r="Y17" s="170"/>
      <c r="Z17" s="184">
        <v>0</v>
      </c>
      <c r="AA17" s="123">
        <v>15</v>
      </c>
      <c r="AB17" s="184" t="s">
        <v>171</v>
      </c>
      <c r="AC17" s="75">
        <v>4.4000000000000004</v>
      </c>
      <c r="AD17" s="188" t="s">
        <v>96</v>
      </c>
      <c r="AE17" s="75">
        <v>10</v>
      </c>
      <c r="AF17" s="184" t="s">
        <v>73</v>
      </c>
      <c r="AG17" s="123"/>
      <c r="AH17" s="192">
        <v>0</v>
      </c>
      <c r="AI17" s="45"/>
      <c r="AJ17" s="45"/>
      <c r="AK17" s="45"/>
      <c r="AL17" s="45"/>
      <c r="BA17" s="125" t="str">
        <f>IFERROR(INDEX(SheetNames,ROWS($BA$2:BA17)),"")</f>
        <v>CompileEC</v>
      </c>
      <c r="BB17">
        <f t="shared" si="0"/>
        <v>0</v>
      </c>
      <c r="BC17">
        <f t="shared" si="1"/>
        <v>0</v>
      </c>
      <c r="BD17">
        <f t="shared" si="2"/>
        <v>0</v>
      </c>
      <c r="BE17">
        <f t="shared" si="3"/>
        <v>0</v>
      </c>
    </row>
    <row r="18" spans="1:57" ht="24" customHeight="1" thickBot="1">
      <c r="A18" s="166">
        <f>'Electrical&amp;Controls'!AB5</f>
        <v>0</v>
      </c>
      <c r="B18" s="72" t="s">
        <v>267</v>
      </c>
      <c r="C18" s="68"/>
      <c r="D18" s="68"/>
      <c r="J18" t="s">
        <v>173</v>
      </c>
      <c r="K18" s="109"/>
      <c r="L18" s="109"/>
      <c r="M18" s="109"/>
      <c r="N18" s="109"/>
      <c r="O18" s="110"/>
      <c r="P18" s="110"/>
      <c r="Q18" s="110"/>
      <c r="R18" s="110"/>
      <c r="Y18" s="170"/>
      <c r="Z18" s="184">
        <v>0</v>
      </c>
      <c r="AA18" s="123">
        <v>16</v>
      </c>
      <c r="AB18" s="184" t="s">
        <v>172</v>
      </c>
      <c r="AC18" s="75">
        <v>5</v>
      </c>
      <c r="AD18" s="184" t="s">
        <v>94</v>
      </c>
      <c r="AE18" s="75">
        <v>11</v>
      </c>
      <c r="AF18" s="184" t="s">
        <v>74</v>
      </c>
      <c r="AG18" s="123"/>
      <c r="AH18" s="192">
        <v>0</v>
      </c>
      <c r="AI18" s="45"/>
      <c r="AJ18" s="45"/>
      <c r="AK18" s="45"/>
      <c r="AL18" s="45"/>
      <c r="BA18" s="125" t="str">
        <f>IFERROR(INDEX(SheetNames,ROWS($BA$2:BA18)),"")</f>
        <v>CompileTC</v>
      </c>
      <c r="BB18">
        <f t="shared" si="0"/>
        <v>0</v>
      </c>
      <c r="BC18">
        <f t="shared" si="1"/>
        <v>0</v>
      </c>
      <c r="BD18">
        <f t="shared" si="2"/>
        <v>0</v>
      </c>
      <c r="BE18">
        <f t="shared" si="3"/>
        <v>0</v>
      </c>
    </row>
    <row r="19" spans="1:57" ht="16.5" thickBot="1">
      <c r="A19" s="66"/>
      <c r="B19" s="20"/>
      <c r="C19" s="68"/>
      <c r="D19" s="68"/>
      <c r="J19" t="s">
        <v>174</v>
      </c>
      <c r="K19" s="111"/>
      <c r="L19" s="241" t="s">
        <v>232</v>
      </c>
      <c r="M19" s="241"/>
      <c r="N19" s="241"/>
      <c r="O19" s="241"/>
      <c r="P19" s="242"/>
      <c r="Q19" s="110"/>
      <c r="R19" s="110"/>
      <c r="T19" s="101"/>
      <c r="Y19" s="170"/>
      <c r="Z19" s="184">
        <v>0</v>
      </c>
      <c r="AA19" s="123">
        <v>17</v>
      </c>
      <c r="AB19" s="184" t="s">
        <v>154</v>
      </c>
      <c r="AC19" s="75">
        <v>5.0999999999999996</v>
      </c>
      <c r="AD19" s="184" t="s">
        <v>58</v>
      </c>
      <c r="AE19" s="75">
        <v>12</v>
      </c>
      <c r="AF19" s="184" t="s">
        <v>75</v>
      </c>
      <c r="AG19" s="123"/>
      <c r="AH19" s="192">
        <v>0</v>
      </c>
      <c r="AI19" s="45"/>
      <c r="AJ19" s="45"/>
      <c r="AK19" s="45"/>
      <c r="AL19" s="45"/>
      <c r="BA19" s="125" t="str">
        <f>IFERROR(INDEX(SheetNames,ROWS($BA$2:BA19)),"")</f>
        <v/>
      </c>
      <c r="BB19">
        <f t="shared" si="0"/>
        <v>0</v>
      </c>
      <c r="BC19">
        <f t="shared" si="1"/>
        <v>0</v>
      </c>
      <c r="BD19">
        <f t="shared" si="2"/>
        <v>0</v>
      </c>
      <c r="BE19">
        <f t="shared" si="3"/>
        <v>0</v>
      </c>
    </row>
    <row r="20" spans="1:57" ht="30" customHeight="1" thickBot="1">
      <c r="A20" s="66"/>
      <c r="B20" s="20"/>
      <c r="C20" s="68"/>
      <c r="D20" s="68"/>
      <c r="K20" s="155" t="s">
        <v>230</v>
      </c>
      <c r="L20" s="154" t="s">
        <v>145</v>
      </c>
      <c r="M20" s="153" t="s">
        <v>201</v>
      </c>
      <c r="N20" s="153" t="s">
        <v>202</v>
      </c>
      <c r="O20" s="153" t="s">
        <v>231</v>
      </c>
      <c r="P20" s="153" t="s">
        <v>241</v>
      </c>
      <c r="Q20" s="110"/>
      <c r="R20" s="110"/>
      <c r="T20" s="103"/>
      <c r="Y20" s="170"/>
      <c r="Z20" s="184">
        <v>0</v>
      </c>
      <c r="AA20" s="123"/>
      <c r="AB20" s="184">
        <v>0</v>
      </c>
      <c r="AC20" s="75">
        <v>5.2</v>
      </c>
      <c r="AD20" s="184" t="s">
        <v>59</v>
      </c>
      <c r="AE20" s="123">
        <v>13</v>
      </c>
      <c r="AF20" s="184" t="s">
        <v>154</v>
      </c>
      <c r="AG20" s="123"/>
      <c r="AH20" s="192">
        <v>0</v>
      </c>
      <c r="AI20" s="45"/>
      <c r="AJ20" s="45"/>
      <c r="AK20" s="20"/>
      <c r="AL20" s="20"/>
      <c r="BA20" s="125" t="str">
        <f>IFERROR(INDEX(SheetNames,ROWS($BA$2:BA20)),"")</f>
        <v/>
      </c>
      <c r="BB20">
        <f t="shared" si="0"/>
        <v>0</v>
      </c>
      <c r="BC20">
        <f t="shared" si="1"/>
        <v>0</v>
      </c>
      <c r="BD20">
        <f t="shared" si="2"/>
        <v>0</v>
      </c>
      <c r="BE20">
        <f t="shared" si="3"/>
        <v>0</v>
      </c>
    </row>
    <row r="21" spans="1:57">
      <c r="A21" s="66"/>
      <c r="B21" s="20"/>
      <c r="C21" s="68"/>
      <c r="D21" s="68"/>
      <c r="K21" s="116">
        <v>1</v>
      </c>
      <c r="L21" s="205">
        <v>0</v>
      </c>
      <c r="M21" s="205" t="s">
        <v>278</v>
      </c>
      <c r="N21" s="205" t="s">
        <v>278</v>
      </c>
      <c r="O21" s="205">
        <v>0</v>
      </c>
      <c r="P21" s="206">
        <v>0</v>
      </c>
      <c r="Q21" s="110"/>
      <c r="R21" s="110"/>
      <c r="Y21" s="170"/>
      <c r="Z21" s="184">
        <v>0</v>
      </c>
      <c r="AA21" s="123"/>
      <c r="AB21" s="184">
        <v>0</v>
      </c>
      <c r="AC21" s="75">
        <v>6</v>
      </c>
      <c r="AD21" s="184" t="s">
        <v>48</v>
      </c>
      <c r="AE21" s="123"/>
      <c r="AF21" s="184">
        <v>0</v>
      </c>
      <c r="AG21" s="123"/>
      <c r="AH21" s="192">
        <v>0</v>
      </c>
      <c r="AI21" s="45"/>
      <c r="AJ21" s="45"/>
      <c r="AK21" s="20"/>
      <c r="AL21" s="20"/>
      <c r="BA21" s="125" t="str">
        <f>IFERROR(INDEX(SheetNames,ROWS($BA$2:BA21)),"")</f>
        <v/>
      </c>
      <c r="BB21">
        <f t="shared" si="0"/>
        <v>0</v>
      </c>
      <c r="BC21">
        <f t="shared" si="1"/>
        <v>0</v>
      </c>
      <c r="BD21">
        <f t="shared" si="2"/>
        <v>0</v>
      </c>
      <c r="BE21">
        <f t="shared" si="3"/>
        <v>0</v>
      </c>
    </row>
    <row r="22" spans="1:57">
      <c r="A22" s="66"/>
      <c r="B22" s="20"/>
      <c r="C22" s="68"/>
      <c r="D22" s="68"/>
      <c r="K22" s="116">
        <v>2</v>
      </c>
      <c r="L22" s="205">
        <v>0</v>
      </c>
      <c r="M22" s="205" t="s">
        <v>279</v>
      </c>
      <c r="N22" s="205" t="s">
        <v>279</v>
      </c>
      <c r="O22" s="205">
        <v>0</v>
      </c>
      <c r="P22" s="206">
        <v>0</v>
      </c>
      <c r="Q22" s="110"/>
      <c r="R22" s="110"/>
      <c r="Y22" s="170"/>
      <c r="Z22" s="184">
        <v>0</v>
      </c>
      <c r="AA22" s="123"/>
      <c r="AB22" s="184">
        <v>0</v>
      </c>
      <c r="AC22" s="75">
        <v>7</v>
      </c>
      <c r="AD22" s="184" t="s">
        <v>49</v>
      </c>
      <c r="AE22" s="123"/>
      <c r="AF22" s="184">
        <v>0</v>
      </c>
      <c r="AG22" s="123"/>
      <c r="AH22" s="192">
        <v>0</v>
      </c>
      <c r="AI22" s="45"/>
      <c r="AJ22" s="45"/>
      <c r="AK22" s="20"/>
      <c r="AL22" s="20"/>
      <c r="BA22" s="125" t="str">
        <f>IFERROR(INDEX(SheetNames,ROWS($BA$2:BA22)),"")</f>
        <v/>
      </c>
      <c r="BB22">
        <f t="shared" si="0"/>
        <v>0</v>
      </c>
      <c r="BC22">
        <f t="shared" si="1"/>
        <v>0</v>
      </c>
      <c r="BD22">
        <f t="shared" si="2"/>
        <v>0</v>
      </c>
      <c r="BE22">
        <f t="shared" si="3"/>
        <v>0</v>
      </c>
    </row>
    <row r="23" spans="1:57">
      <c r="A23" s="66"/>
      <c r="B23" s="20"/>
      <c r="C23" s="68"/>
      <c r="D23" s="68"/>
      <c r="K23" s="116">
        <v>3</v>
      </c>
      <c r="L23" s="205">
        <v>0</v>
      </c>
      <c r="M23" s="205" t="s">
        <v>280</v>
      </c>
      <c r="N23" s="205" t="s">
        <v>280</v>
      </c>
      <c r="O23" s="205">
        <v>0</v>
      </c>
      <c r="P23" s="206">
        <v>0</v>
      </c>
      <c r="Q23" s="110"/>
      <c r="R23" s="110"/>
      <c r="Y23" s="170"/>
      <c r="Z23" s="184">
        <v>0</v>
      </c>
      <c r="AA23" s="123"/>
      <c r="AB23" s="184">
        <v>0</v>
      </c>
      <c r="AC23" s="75">
        <v>8</v>
      </c>
      <c r="AD23" s="184" t="s">
        <v>50</v>
      </c>
      <c r="AE23" s="123"/>
      <c r="AF23" s="184">
        <v>0</v>
      </c>
      <c r="AG23" s="123"/>
      <c r="AH23" s="192">
        <v>0</v>
      </c>
      <c r="AI23" s="45"/>
      <c r="AJ23" s="45"/>
      <c r="AK23" s="20"/>
      <c r="AL23" s="20"/>
      <c r="BA23" s="125" t="str">
        <f>IFERROR(INDEX(SheetNames,ROWS($BA$2:BA23)),"")</f>
        <v/>
      </c>
      <c r="BB23">
        <f t="shared" si="0"/>
        <v>0</v>
      </c>
      <c r="BC23">
        <f t="shared" si="1"/>
        <v>0</v>
      </c>
      <c r="BD23">
        <f t="shared" si="2"/>
        <v>0</v>
      </c>
      <c r="BE23">
        <f t="shared" si="3"/>
        <v>0</v>
      </c>
    </row>
    <row r="24" spans="1:57">
      <c r="A24" s="66"/>
      <c r="B24" s="20"/>
      <c r="C24" s="68"/>
      <c r="D24" s="68"/>
      <c r="K24" s="116">
        <v>4</v>
      </c>
      <c r="L24" s="205">
        <v>0</v>
      </c>
      <c r="M24" s="205">
        <v>0</v>
      </c>
      <c r="N24" s="205">
        <v>0</v>
      </c>
      <c r="O24" s="205">
        <v>0</v>
      </c>
      <c r="P24" s="206">
        <v>0</v>
      </c>
      <c r="Q24" s="110"/>
      <c r="R24" s="110"/>
      <c r="Y24" s="170"/>
      <c r="Z24" s="184">
        <v>0</v>
      </c>
      <c r="AA24" s="123"/>
      <c r="AB24" s="184">
        <v>0</v>
      </c>
      <c r="AC24" s="75">
        <v>9</v>
      </c>
      <c r="AD24" s="184" t="s">
        <v>51</v>
      </c>
      <c r="AE24" s="123"/>
      <c r="AF24" s="184">
        <v>0</v>
      </c>
      <c r="AG24" s="123"/>
      <c r="AH24" s="192">
        <v>0</v>
      </c>
      <c r="AI24" s="45"/>
      <c r="AJ24" s="45"/>
      <c r="AK24" s="20"/>
      <c r="AL24" s="20"/>
      <c r="BA24" s="125" t="str">
        <f>IFERROR(INDEX(SheetNames,ROWS($BA$2:BA24)),"")</f>
        <v/>
      </c>
      <c r="BB24">
        <f t="shared" si="0"/>
        <v>0</v>
      </c>
      <c r="BC24">
        <f t="shared" si="1"/>
        <v>0</v>
      </c>
      <c r="BD24">
        <f t="shared" si="2"/>
        <v>0</v>
      </c>
      <c r="BE24">
        <f t="shared" si="3"/>
        <v>0</v>
      </c>
    </row>
    <row r="25" spans="1:57">
      <c r="A25" s="66"/>
      <c r="B25" s="20"/>
      <c r="C25" s="68"/>
      <c r="D25" s="68"/>
      <c r="K25" s="116">
        <v>5</v>
      </c>
      <c r="L25" s="205">
        <v>0</v>
      </c>
      <c r="M25" s="205">
        <v>0</v>
      </c>
      <c r="N25" s="205">
        <v>0</v>
      </c>
      <c r="O25" s="205">
        <v>0</v>
      </c>
      <c r="P25" s="206">
        <v>0</v>
      </c>
      <c r="Q25" s="110"/>
      <c r="R25" s="110"/>
      <c r="Y25" s="170"/>
      <c r="Z25" s="184">
        <v>0</v>
      </c>
      <c r="AA25" s="123"/>
      <c r="AB25" s="184">
        <v>0</v>
      </c>
      <c r="AC25" s="75">
        <v>10</v>
      </c>
      <c r="AD25" s="184" t="s">
        <v>60</v>
      </c>
      <c r="AE25" s="123"/>
      <c r="AF25" s="184">
        <v>0</v>
      </c>
      <c r="AG25" s="123"/>
      <c r="AH25" s="192">
        <v>0</v>
      </c>
      <c r="AI25" s="45"/>
      <c r="AJ25" s="45"/>
      <c r="AK25" s="20"/>
      <c r="AL25" s="20"/>
      <c r="BA25" s="125" t="str">
        <f>IFERROR(INDEX(SheetNames,ROWS($BA$2:BA25)),"")</f>
        <v/>
      </c>
      <c r="BB25">
        <f t="shared" si="0"/>
        <v>0</v>
      </c>
      <c r="BC25">
        <f t="shared" si="1"/>
        <v>0</v>
      </c>
      <c r="BD25">
        <f t="shared" si="2"/>
        <v>0</v>
      </c>
      <c r="BE25">
        <f t="shared" si="3"/>
        <v>0</v>
      </c>
    </row>
    <row r="26" spans="1:57">
      <c r="A26" s="66"/>
      <c r="B26" s="20"/>
      <c r="C26" s="68"/>
      <c r="D26" s="68"/>
      <c r="K26" s="116">
        <v>6</v>
      </c>
      <c r="L26" s="205">
        <v>0</v>
      </c>
      <c r="M26" s="205">
        <v>0</v>
      </c>
      <c r="N26" s="205">
        <v>0</v>
      </c>
      <c r="O26" s="205">
        <v>0</v>
      </c>
      <c r="P26" s="206">
        <v>0</v>
      </c>
      <c r="Q26" s="110"/>
      <c r="R26" s="110"/>
      <c r="X26" t="s">
        <v>193</v>
      </c>
      <c r="Y26" s="170"/>
      <c r="Z26" s="184">
        <v>0</v>
      </c>
      <c r="AA26" s="123"/>
      <c r="AB26" s="184">
        <v>0</v>
      </c>
      <c r="AC26" s="75">
        <v>10.1</v>
      </c>
      <c r="AD26" s="184" t="s">
        <v>52</v>
      </c>
      <c r="AE26" s="123"/>
      <c r="AF26" s="184">
        <v>0</v>
      </c>
      <c r="AG26" s="123"/>
      <c r="AH26" s="192">
        <v>0</v>
      </c>
      <c r="AI26" s="45"/>
      <c r="AJ26" s="45"/>
      <c r="AK26" s="20"/>
      <c r="AL26" s="20"/>
      <c r="BA26" s="125" t="str">
        <f>IFERROR(INDEX(SheetNames,ROWS($BA$2:BA26)),"")</f>
        <v/>
      </c>
      <c r="BB26">
        <f t="shared" si="0"/>
        <v>0</v>
      </c>
      <c r="BC26">
        <f t="shared" si="1"/>
        <v>0</v>
      </c>
      <c r="BD26">
        <f t="shared" si="2"/>
        <v>0</v>
      </c>
      <c r="BE26">
        <f t="shared" si="3"/>
        <v>0</v>
      </c>
    </row>
    <row r="27" spans="1:57">
      <c r="B27" s="20"/>
      <c r="C27" s="68"/>
      <c r="D27" s="68"/>
      <c r="K27" s="116">
        <v>7</v>
      </c>
      <c r="L27" s="205">
        <v>0</v>
      </c>
      <c r="M27" s="205">
        <v>0</v>
      </c>
      <c r="N27" s="205">
        <v>0</v>
      </c>
      <c r="O27" s="205">
        <v>0</v>
      </c>
      <c r="P27" s="206">
        <v>0</v>
      </c>
      <c r="Q27" s="110"/>
      <c r="R27" s="110"/>
      <c r="Y27" s="170"/>
      <c r="Z27" s="184">
        <v>0</v>
      </c>
      <c r="AA27" s="123"/>
      <c r="AB27" s="184">
        <v>0</v>
      </c>
      <c r="AC27" s="75" t="s">
        <v>194</v>
      </c>
      <c r="AD27" s="184" t="s">
        <v>97</v>
      </c>
      <c r="AE27" s="123"/>
      <c r="AF27" s="184">
        <v>0</v>
      </c>
      <c r="AG27" s="123"/>
      <c r="AH27" s="192">
        <v>0</v>
      </c>
      <c r="AI27" s="45"/>
      <c r="AJ27" s="45"/>
      <c r="AK27" s="20"/>
      <c r="AL27" s="20"/>
      <c r="BA27" s="125" t="str">
        <f>IFERROR(INDEX(SheetNames,ROWS($BA$2:BA27)),"")</f>
        <v/>
      </c>
      <c r="BB27">
        <f t="shared" si="0"/>
        <v>0</v>
      </c>
      <c r="BC27">
        <f t="shared" si="1"/>
        <v>0</v>
      </c>
      <c r="BD27">
        <f t="shared" si="2"/>
        <v>0</v>
      </c>
      <c r="BE27">
        <f t="shared" si="3"/>
        <v>0</v>
      </c>
    </row>
    <row r="28" spans="1:57">
      <c r="A28" s="66"/>
      <c r="B28" s="20"/>
      <c r="C28" s="68"/>
      <c r="D28" s="68"/>
      <c r="K28" s="116">
        <v>8</v>
      </c>
      <c r="L28" s="205">
        <v>0</v>
      </c>
      <c r="M28" s="205">
        <v>0</v>
      </c>
      <c r="N28" s="205">
        <v>0</v>
      </c>
      <c r="O28" s="205">
        <v>0</v>
      </c>
      <c r="P28" s="206">
        <v>0</v>
      </c>
      <c r="Q28" s="110"/>
      <c r="R28" s="110"/>
      <c r="Y28" s="170"/>
      <c r="Z28" s="184">
        <v>0</v>
      </c>
      <c r="AA28" s="123"/>
      <c r="AB28" s="184">
        <v>0</v>
      </c>
      <c r="AC28" s="75" t="s">
        <v>195</v>
      </c>
      <c r="AD28" s="184" t="s">
        <v>98</v>
      </c>
      <c r="AE28" s="123"/>
      <c r="AF28" s="184">
        <v>0</v>
      </c>
      <c r="AG28" s="123"/>
      <c r="AH28" s="192">
        <v>0</v>
      </c>
      <c r="AI28" s="45"/>
      <c r="AJ28" s="45"/>
      <c r="AK28" s="20"/>
      <c r="AL28" s="20"/>
      <c r="BA28" s="125" t="str">
        <f>IFERROR(INDEX(SheetNames,ROWS($BA$2:BA28)),"")</f>
        <v/>
      </c>
      <c r="BB28">
        <f t="shared" si="0"/>
        <v>0</v>
      </c>
      <c r="BC28">
        <f t="shared" si="1"/>
        <v>0</v>
      </c>
      <c r="BD28">
        <f t="shared" si="2"/>
        <v>0</v>
      </c>
      <c r="BE28">
        <f t="shared" si="3"/>
        <v>0</v>
      </c>
    </row>
    <row r="29" spans="1:57">
      <c r="A29" s="66"/>
      <c r="B29" s="20"/>
      <c r="C29" s="68"/>
      <c r="D29" s="68"/>
      <c r="K29" s="116">
        <v>9</v>
      </c>
      <c r="L29" s="205">
        <v>0</v>
      </c>
      <c r="M29" s="205">
        <v>0</v>
      </c>
      <c r="N29" s="205">
        <v>0</v>
      </c>
      <c r="O29" s="205">
        <v>0</v>
      </c>
      <c r="P29" s="206">
        <v>0</v>
      </c>
      <c r="Q29" s="110"/>
      <c r="R29" s="110"/>
      <c r="Y29" s="170"/>
      <c r="Z29" s="184">
        <v>0</v>
      </c>
      <c r="AA29" s="123"/>
      <c r="AB29" s="184">
        <v>0</v>
      </c>
      <c r="AC29" s="75" t="s">
        <v>196</v>
      </c>
      <c r="AD29" s="184" t="s">
        <v>54</v>
      </c>
      <c r="AE29" s="123"/>
      <c r="AF29" s="184">
        <v>0</v>
      </c>
      <c r="AG29" s="123"/>
      <c r="AH29" s="192">
        <v>0</v>
      </c>
      <c r="AI29" s="45"/>
      <c r="AJ29" s="45"/>
      <c r="AK29" s="20"/>
      <c r="AL29" s="20"/>
      <c r="BA29" s="125" t="str">
        <f>IFERROR(INDEX(SheetNames,ROWS($BA$2:BA29)),"")</f>
        <v/>
      </c>
      <c r="BB29">
        <f t="shared" si="0"/>
        <v>0</v>
      </c>
      <c r="BC29">
        <f t="shared" si="1"/>
        <v>0</v>
      </c>
      <c r="BD29">
        <f t="shared" si="2"/>
        <v>0</v>
      </c>
      <c r="BE29">
        <f t="shared" si="3"/>
        <v>0</v>
      </c>
    </row>
    <row r="30" spans="1:57" ht="15.75" thickBot="1">
      <c r="A30" s="66"/>
      <c r="B30" s="20"/>
      <c r="C30" s="68"/>
      <c r="D30" s="68"/>
      <c r="K30" s="117">
        <v>10</v>
      </c>
      <c r="L30" s="207">
        <v>0</v>
      </c>
      <c r="M30" s="207">
        <v>0</v>
      </c>
      <c r="N30" s="207">
        <v>0</v>
      </c>
      <c r="O30" s="207">
        <v>0</v>
      </c>
      <c r="P30" s="208">
        <v>0</v>
      </c>
      <c r="Q30" s="110"/>
      <c r="R30" s="110"/>
      <c r="Y30" s="170"/>
      <c r="Z30" s="184">
        <v>0</v>
      </c>
      <c r="AA30" s="123"/>
      <c r="AB30" s="184">
        <v>0</v>
      </c>
      <c r="AC30" s="75" t="s">
        <v>197</v>
      </c>
      <c r="AD30" s="184" t="s">
        <v>92</v>
      </c>
      <c r="AE30" s="123"/>
      <c r="AF30" s="184">
        <v>0</v>
      </c>
      <c r="AG30" s="123"/>
      <c r="AH30" s="192">
        <v>0</v>
      </c>
      <c r="AI30" s="45"/>
      <c r="AJ30" s="45"/>
      <c r="AK30" s="20"/>
      <c r="AL30" s="20"/>
      <c r="BA30" s="125" t="str">
        <f>IFERROR(INDEX(SheetNames,ROWS($BA$2:BA30)),"")</f>
        <v/>
      </c>
      <c r="BB30">
        <f t="shared" si="0"/>
        <v>0</v>
      </c>
      <c r="BC30">
        <f t="shared" si="1"/>
        <v>0</v>
      </c>
      <c r="BD30">
        <f t="shared" si="2"/>
        <v>0</v>
      </c>
      <c r="BE30">
        <f t="shared" si="3"/>
        <v>0</v>
      </c>
    </row>
    <row r="31" spans="1:57">
      <c r="A31" s="66"/>
      <c r="B31" s="20"/>
      <c r="C31" s="68"/>
      <c r="D31" s="68"/>
      <c r="K31" s="109"/>
      <c r="L31" s="109"/>
      <c r="M31" s="109"/>
      <c r="N31" s="109"/>
      <c r="O31" s="110"/>
      <c r="P31" s="110"/>
      <c r="Q31" s="110"/>
      <c r="R31" s="110"/>
      <c r="Y31" s="170"/>
      <c r="Z31" s="184">
        <v>0</v>
      </c>
      <c r="AA31" s="123"/>
      <c r="AB31" s="184">
        <v>0</v>
      </c>
      <c r="AC31" s="75" t="s">
        <v>198</v>
      </c>
      <c r="AD31" s="184" t="s">
        <v>101</v>
      </c>
      <c r="AE31" s="123"/>
      <c r="AF31" s="184">
        <v>0</v>
      </c>
      <c r="AG31" s="123"/>
      <c r="AH31" s="192">
        <v>0</v>
      </c>
      <c r="AI31" s="45"/>
      <c r="AJ31" s="45"/>
      <c r="AK31" s="20"/>
      <c r="AL31" s="20"/>
      <c r="BA31" s="125" t="str">
        <f>IFERROR(INDEX(SheetNames,ROWS($BA$2:BA31)),"")</f>
        <v/>
      </c>
      <c r="BB31">
        <f t="shared" si="0"/>
        <v>0</v>
      </c>
      <c r="BC31">
        <f t="shared" si="1"/>
        <v>0</v>
      </c>
      <c r="BD31">
        <f t="shared" si="2"/>
        <v>0</v>
      </c>
      <c r="BE31">
        <f t="shared" si="3"/>
        <v>0</v>
      </c>
    </row>
    <row r="32" spans="1:57" ht="15.75" thickBot="1">
      <c r="A32" s="66"/>
      <c r="B32" s="20"/>
      <c r="C32" s="68"/>
      <c r="D32" s="68"/>
      <c r="K32" s="110"/>
      <c r="L32" s="110"/>
      <c r="M32" s="110"/>
      <c r="N32" s="110"/>
      <c r="O32" s="110"/>
      <c r="P32" s="110"/>
      <c r="Q32" s="110"/>
      <c r="R32" s="110"/>
      <c r="Y32" s="170"/>
      <c r="Z32" s="184">
        <v>0</v>
      </c>
      <c r="AA32" s="123"/>
      <c r="AB32" s="184">
        <v>0</v>
      </c>
      <c r="AC32" s="75">
        <v>10.199999999999999</v>
      </c>
      <c r="AD32" s="184" t="s">
        <v>84</v>
      </c>
      <c r="AE32" s="123"/>
      <c r="AF32" s="184">
        <v>0</v>
      </c>
      <c r="AG32" s="123"/>
      <c r="AH32" s="192">
        <v>0</v>
      </c>
      <c r="AI32" s="45"/>
      <c r="AJ32" s="45"/>
      <c r="AK32" s="20"/>
      <c r="AL32" s="20"/>
      <c r="BA32" s="125" t="str">
        <f>IFERROR(INDEX(SheetNames,ROWS($BA$2:BA32)),"")</f>
        <v/>
      </c>
      <c r="BB32">
        <f t="shared" si="0"/>
        <v>0</v>
      </c>
      <c r="BC32">
        <f t="shared" si="1"/>
        <v>0</v>
      </c>
      <c r="BD32">
        <f t="shared" si="2"/>
        <v>0</v>
      </c>
      <c r="BE32">
        <f t="shared" si="3"/>
        <v>0</v>
      </c>
    </row>
    <row r="33" spans="1:57" ht="15.75" thickBot="1">
      <c r="A33" s="66"/>
      <c r="B33" s="20"/>
      <c r="C33" s="68"/>
      <c r="D33" s="68"/>
      <c r="K33" s="156"/>
      <c r="L33" s="237" t="s">
        <v>233</v>
      </c>
      <c r="M33" s="237"/>
      <c r="N33" s="237"/>
      <c r="O33" s="237"/>
      <c r="P33" s="237"/>
      <c r="Q33" s="237"/>
      <c r="R33" s="237"/>
      <c r="S33" s="237"/>
      <c r="T33" s="237"/>
      <c r="U33" s="238"/>
      <c r="Y33" s="170"/>
      <c r="Z33" s="184">
        <v>0</v>
      </c>
      <c r="AA33" s="123"/>
      <c r="AB33" s="184">
        <v>0</v>
      </c>
      <c r="AC33" s="75" t="s">
        <v>199</v>
      </c>
      <c r="AD33" s="184" t="s">
        <v>53</v>
      </c>
      <c r="AE33" s="123"/>
      <c r="AF33" s="184">
        <v>0</v>
      </c>
      <c r="AG33" s="123"/>
      <c r="AH33" s="192">
        <v>0</v>
      </c>
      <c r="AI33" s="45"/>
      <c r="AJ33" s="45"/>
      <c r="AK33" s="20"/>
      <c r="AL33" s="20"/>
      <c r="BA33" s="125" t="str">
        <f>IFERROR(INDEX(SheetNames,ROWS($BA$2:BA33)),"")</f>
        <v/>
      </c>
      <c r="BB33">
        <f t="shared" si="0"/>
        <v>0</v>
      </c>
      <c r="BC33">
        <f t="shared" si="1"/>
        <v>0</v>
      </c>
      <c r="BD33">
        <f t="shared" si="2"/>
        <v>0</v>
      </c>
      <c r="BE33">
        <f t="shared" si="3"/>
        <v>0</v>
      </c>
    </row>
    <row r="34" spans="1:57" ht="15.75" thickBot="1">
      <c r="A34" s="73"/>
      <c r="C34" s="68"/>
      <c r="D34" s="68"/>
      <c r="K34" s="159" t="s">
        <v>230</v>
      </c>
      <c r="L34" s="160" t="s">
        <v>145</v>
      </c>
      <c r="M34" s="161" t="s">
        <v>234</v>
      </c>
      <c r="N34" s="161" t="s">
        <v>201</v>
      </c>
      <c r="O34" s="161" t="s">
        <v>234</v>
      </c>
      <c r="P34" s="161" t="s">
        <v>202</v>
      </c>
      <c r="Q34" s="161" t="s">
        <v>234</v>
      </c>
      <c r="R34" s="161" t="s">
        <v>231</v>
      </c>
      <c r="S34" s="161" t="s">
        <v>234</v>
      </c>
      <c r="T34" s="163" t="s">
        <v>241</v>
      </c>
      <c r="U34" s="162" t="s">
        <v>234</v>
      </c>
      <c r="Y34" s="170"/>
      <c r="Z34" s="184">
        <v>0</v>
      </c>
      <c r="AA34" s="123"/>
      <c r="AB34" s="184">
        <v>0</v>
      </c>
      <c r="AC34" s="75" t="s">
        <v>200</v>
      </c>
      <c r="AD34" s="184" t="s">
        <v>93</v>
      </c>
      <c r="AE34" s="123"/>
      <c r="AF34" s="184">
        <v>0</v>
      </c>
      <c r="AG34" s="123"/>
      <c r="AH34" s="192">
        <v>0</v>
      </c>
      <c r="AI34" s="45"/>
      <c r="AJ34" s="45"/>
      <c r="AK34" s="20"/>
      <c r="AL34" s="20"/>
      <c r="BA34" s="125" t="str">
        <f>IFERROR(INDEX(SheetNames,ROWS($BA$2:BA34)),"")</f>
        <v/>
      </c>
      <c r="BB34">
        <f t="shared" si="0"/>
        <v>0</v>
      </c>
      <c r="BC34">
        <f t="shared" si="1"/>
        <v>0</v>
      </c>
      <c r="BD34">
        <f t="shared" si="2"/>
        <v>0</v>
      </c>
      <c r="BE34">
        <f t="shared" si="3"/>
        <v>0</v>
      </c>
    </row>
    <row r="35" spans="1:57">
      <c r="K35" s="116">
        <v>1</v>
      </c>
      <c r="L35" s="111">
        <f t="shared" ref="L35:L44" si="4">IF(L21=0,0,CONCATENATE("Commercial","-",L21))</f>
        <v>0</v>
      </c>
      <c r="M35" s="112"/>
      <c r="N35" s="112" t="str">
        <f t="shared" ref="N35:N44" si="5">IF(M21=0,0,CONCATENATE("Design","-",M21))</f>
        <v>Design-01-02</v>
      </c>
      <c r="O35" s="112"/>
      <c r="P35" s="112" t="str">
        <f t="shared" ref="P35:P44" si="6">IF(N21=0,0,CONCATENATE("Technical Pumps","-",N21))</f>
        <v>Technical Pumps-01-02</v>
      </c>
      <c r="Q35" s="112"/>
      <c r="R35" s="112">
        <f>IF(O21=0,0,CONCATENATE("Technical Compressor","-",O21))</f>
        <v>0</v>
      </c>
      <c r="S35" s="112"/>
      <c r="T35" s="93">
        <f t="shared" ref="T35:T44" si="7">IF(P21=0,0,CONCATENATE("Electrical&amp;Controls","-",P21))</f>
        <v>0</v>
      </c>
      <c r="U35" s="157"/>
      <c r="Y35" s="170"/>
      <c r="Z35" s="184">
        <v>0</v>
      </c>
      <c r="AA35" s="123"/>
      <c r="AB35" s="184">
        <v>0</v>
      </c>
      <c r="AC35" s="123">
        <v>11</v>
      </c>
      <c r="AD35" s="77" t="s">
        <v>154</v>
      </c>
      <c r="AE35" s="123"/>
      <c r="AF35" s="77">
        <v>0</v>
      </c>
      <c r="AG35" s="175"/>
      <c r="AH35" s="88">
        <v>0</v>
      </c>
      <c r="AI35" s="20"/>
      <c r="AJ35" s="20"/>
      <c r="AK35" s="20"/>
      <c r="AL35" s="20"/>
      <c r="BA35" s="125" t="str">
        <f>IFERROR(INDEX(SheetNames,ROWS($BA$2:BA35)),"")</f>
        <v/>
      </c>
      <c r="BB35">
        <f t="shared" si="0"/>
        <v>0</v>
      </c>
      <c r="BC35">
        <f t="shared" si="1"/>
        <v>0</v>
      </c>
      <c r="BD35">
        <f t="shared" si="2"/>
        <v>0</v>
      </c>
      <c r="BE35">
        <f t="shared" si="3"/>
        <v>0</v>
      </c>
    </row>
    <row r="36" spans="1:57">
      <c r="K36" s="116">
        <v>2</v>
      </c>
      <c r="L36" s="113">
        <f t="shared" si="4"/>
        <v>0</v>
      </c>
      <c r="M36" s="109"/>
      <c r="N36" s="109" t="str">
        <f t="shared" si="5"/>
        <v>Design-03-04</v>
      </c>
      <c r="O36" s="109"/>
      <c r="P36" s="109" t="str">
        <f t="shared" si="6"/>
        <v>Technical Pumps-03-04</v>
      </c>
      <c r="Q36" s="109"/>
      <c r="R36" s="109">
        <f t="shared" ref="R36:R44" si="8">IF(O22=0,0,CONCATENATE("Technical Compressor","-",O22))</f>
        <v>0</v>
      </c>
      <c r="S36" s="109"/>
      <c r="T36" s="20">
        <f t="shared" si="7"/>
        <v>0</v>
      </c>
      <c r="U36" s="158"/>
      <c r="Y36" s="170"/>
      <c r="Z36" s="184">
        <v>0</v>
      </c>
      <c r="AA36" s="123"/>
      <c r="AB36" s="184">
        <v>0</v>
      </c>
      <c r="AC36" s="123"/>
      <c r="AD36" s="77">
        <v>0</v>
      </c>
      <c r="AE36" s="123"/>
      <c r="AF36" s="77">
        <v>0</v>
      </c>
      <c r="AG36" s="175"/>
      <c r="AH36" s="88">
        <v>0</v>
      </c>
      <c r="BA36" s="125" t="str">
        <f>IFERROR(INDEX(SheetNames,ROWS($BA$2:BA36)),"")</f>
        <v/>
      </c>
      <c r="BB36">
        <f t="shared" si="0"/>
        <v>0</v>
      </c>
      <c r="BC36">
        <f t="shared" si="1"/>
        <v>0</v>
      </c>
      <c r="BD36">
        <f t="shared" si="2"/>
        <v>0</v>
      </c>
      <c r="BE36">
        <f t="shared" si="3"/>
        <v>0</v>
      </c>
    </row>
    <row r="37" spans="1:57">
      <c r="K37" s="116">
        <v>3</v>
      </c>
      <c r="L37" s="113">
        <f t="shared" si="4"/>
        <v>0</v>
      </c>
      <c r="M37" s="109"/>
      <c r="N37" s="109" t="str">
        <f t="shared" si="5"/>
        <v>Design-05-06</v>
      </c>
      <c r="O37" s="109"/>
      <c r="P37" s="109" t="str">
        <f t="shared" si="6"/>
        <v>Technical Pumps-05-06</v>
      </c>
      <c r="Q37" s="109"/>
      <c r="R37" s="109">
        <f t="shared" si="8"/>
        <v>0</v>
      </c>
      <c r="S37" s="109"/>
      <c r="T37" s="20">
        <f t="shared" si="7"/>
        <v>0</v>
      </c>
      <c r="U37" s="158"/>
      <c r="Y37" s="170"/>
      <c r="Z37" s="184">
        <v>0</v>
      </c>
      <c r="AA37" s="123"/>
      <c r="AB37" s="184">
        <v>0</v>
      </c>
      <c r="AC37" s="123"/>
      <c r="AD37" s="77">
        <v>0</v>
      </c>
      <c r="AE37" s="123"/>
      <c r="AF37" s="77">
        <v>0</v>
      </c>
      <c r="AG37" s="175"/>
      <c r="AH37" s="88">
        <v>0</v>
      </c>
      <c r="BA37" s="125" t="str">
        <f>IFERROR(INDEX(SheetNames,ROWS($BA$2:BA37)),"")</f>
        <v/>
      </c>
      <c r="BB37">
        <f t="shared" si="0"/>
        <v>0</v>
      </c>
      <c r="BC37">
        <f t="shared" si="1"/>
        <v>0</v>
      </c>
      <c r="BD37">
        <f t="shared" si="2"/>
        <v>0</v>
      </c>
      <c r="BE37">
        <f t="shared" si="3"/>
        <v>0</v>
      </c>
    </row>
    <row r="38" spans="1:57">
      <c r="K38" s="116">
        <v>4</v>
      </c>
      <c r="L38" s="113">
        <f t="shared" si="4"/>
        <v>0</v>
      </c>
      <c r="M38" s="109"/>
      <c r="N38" s="109">
        <f t="shared" si="5"/>
        <v>0</v>
      </c>
      <c r="O38" s="109"/>
      <c r="P38" s="109">
        <f t="shared" si="6"/>
        <v>0</v>
      </c>
      <c r="Q38" s="109"/>
      <c r="R38" s="109">
        <f t="shared" si="8"/>
        <v>0</v>
      </c>
      <c r="S38" s="109"/>
      <c r="T38" s="20">
        <f t="shared" si="7"/>
        <v>0</v>
      </c>
      <c r="U38" s="158"/>
      <c r="Y38" s="170"/>
      <c r="Z38" s="184">
        <v>0</v>
      </c>
      <c r="AA38" s="123"/>
      <c r="AB38" s="184">
        <v>0</v>
      </c>
      <c r="AC38" s="123"/>
      <c r="AD38" s="77">
        <v>0</v>
      </c>
      <c r="AE38" s="123"/>
      <c r="AF38" s="77">
        <v>0</v>
      </c>
      <c r="AG38" s="175"/>
      <c r="AH38" s="88">
        <v>0</v>
      </c>
      <c r="BA38" s="125" t="str">
        <f>IFERROR(INDEX(SheetNames,ROWS($BA$2:BA38)),"")</f>
        <v/>
      </c>
      <c r="BB38">
        <f t="shared" si="0"/>
        <v>0</v>
      </c>
      <c r="BC38">
        <f t="shared" si="1"/>
        <v>0</v>
      </c>
      <c r="BD38">
        <f t="shared" si="2"/>
        <v>0</v>
      </c>
      <c r="BE38">
        <f t="shared" si="3"/>
        <v>0</v>
      </c>
    </row>
    <row r="39" spans="1:57" ht="15.75" thickBot="1">
      <c r="K39" s="116">
        <v>5</v>
      </c>
      <c r="L39" s="113">
        <f t="shared" si="4"/>
        <v>0</v>
      </c>
      <c r="M39" s="109"/>
      <c r="N39" s="109">
        <f t="shared" si="5"/>
        <v>0</v>
      </c>
      <c r="O39" s="109"/>
      <c r="P39" s="109">
        <f t="shared" si="6"/>
        <v>0</v>
      </c>
      <c r="Q39" s="109"/>
      <c r="R39" s="109">
        <f t="shared" si="8"/>
        <v>0</v>
      </c>
      <c r="S39" s="109"/>
      <c r="T39" s="20">
        <f t="shared" si="7"/>
        <v>0</v>
      </c>
      <c r="U39" s="158"/>
      <c r="Y39" s="171"/>
      <c r="Z39" s="186">
        <v>0</v>
      </c>
      <c r="AA39" s="173"/>
      <c r="AB39" s="186">
        <v>0</v>
      </c>
      <c r="AC39" s="173"/>
      <c r="AD39" s="189">
        <v>0</v>
      </c>
      <c r="AE39" s="173"/>
      <c r="AF39" s="189">
        <v>0</v>
      </c>
      <c r="AG39" s="176"/>
      <c r="AH39" s="193">
        <v>0</v>
      </c>
      <c r="BA39" s="125" t="str">
        <f>IFERROR(INDEX(SheetNames,ROWS($BA$2:BA39)),"")</f>
        <v/>
      </c>
      <c r="BB39">
        <f t="shared" si="0"/>
        <v>0</v>
      </c>
      <c r="BC39">
        <f t="shared" si="1"/>
        <v>0</v>
      </c>
      <c r="BD39">
        <f t="shared" si="2"/>
        <v>0</v>
      </c>
      <c r="BE39">
        <f t="shared" si="3"/>
        <v>0</v>
      </c>
    </row>
    <row r="40" spans="1:57">
      <c r="K40" s="116">
        <v>6</v>
      </c>
      <c r="L40" s="113">
        <f t="shared" si="4"/>
        <v>0</v>
      </c>
      <c r="M40" s="109"/>
      <c r="N40" s="109">
        <f t="shared" si="5"/>
        <v>0</v>
      </c>
      <c r="O40" s="109"/>
      <c r="P40" s="109">
        <f t="shared" si="6"/>
        <v>0</v>
      </c>
      <c r="Q40" s="109"/>
      <c r="R40" s="109">
        <f t="shared" si="8"/>
        <v>0</v>
      </c>
      <c r="S40" s="109"/>
      <c r="T40" s="20">
        <f t="shared" si="7"/>
        <v>0</v>
      </c>
      <c r="U40" s="158"/>
      <c r="BA40" s="125" t="str">
        <f>IFERROR(INDEX(SheetNames,ROWS($BA$2:BA40)),"")</f>
        <v/>
      </c>
      <c r="BB40">
        <f t="shared" si="0"/>
        <v>0</v>
      </c>
      <c r="BC40">
        <f t="shared" si="1"/>
        <v>0</v>
      </c>
      <c r="BD40">
        <f t="shared" si="2"/>
        <v>0</v>
      </c>
      <c r="BE40">
        <f t="shared" si="3"/>
        <v>0</v>
      </c>
    </row>
    <row r="41" spans="1:57">
      <c r="K41" s="116">
        <v>7</v>
      </c>
      <c r="L41" s="113">
        <f t="shared" si="4"/>
        <v>0</v>
      </c>
      <c r="M41" s="109"/>
      <c r="N41" s="109">
        <f t="shared" si="5"/>
        <v>0</v>
      </c>
      <c r="O41" s="109"/>
      <c r="P41" s="109">
        <f t="shared" si="6"/>
        <v>0</v>
      </c>
      <c r="Q41" s="109"/>
      <c r="R41" s="109">
        <f t="shared" si="8"/>
        <v>0</v>
      </c>
      <c r="S41" s="109"/>
      <c r="T41" s="20">
        <f t="shared" si="7"/>
        <v>0</v>
      </c>
      <c r="U41" s="158"/>
      <c r="BA41" s="125" t="str">
        <f>IFERROR(INDEX(SheetNames,ROWS($BA$2:BA41)),"")</f>
        <v/>
      </c>
      <c r="BB41">
        <f t="shared" si="0"/>
        <v>0</v>
      </c>
      <c r="BC41">
        <f t="shared" si="1"/>
        <v>0</v>
      </c>
      <c r="BD41">
        <f t="shared" si="2"/>
        <v>0</v>
      </c>
      <c r="BE41">
        <f t="shared" si="3"/>
        <v>0</v>
      </c>
    </row>
    <row r="42" spans="1:57">
      <c r="K42" s="116">
        <v>8</v>
      </c>
      <c r="L42" s="113">
        <f t="shared" si="4"/>
        <v>0</v>
      </c>
      <c r="M42" s="109"/>
      <c r="N42" s="109">
        <f t="shared" si="5"/>
        <v>0</v>
      </c>
      <c r="O42" s="109"/>
      <c r="P42" s="109">
        <f t="shared" si="6"/>
        <v>0</v>
      </c>
      <c r="Q42" s="109"/>
      <c r="R42" s="109">
        <f t="shared" si="8"/>
        <v>0</v>
      </c>
      <c r="S42" s="109"/>
      <c r="T42" s="20">
        <f t="shared" si="7"/>
        <v>0</v>
      </c>
      <c r="U42" s="158"/>
      <c r="BA42" t="s">
        <v>239</v>
      </c>
      <c r="BB42">
        <f>SUM(BB2:BB41)</f>
        <v>1</v>
      </c>
      <c r="BC42">
        <f>SUM(BC2:BC41)</f>
        <v>4</v>
      </c>
      <c r="BD42">
        <f>SUM(BD2:BD41)</f>
        <v>4</v>
      </c>
      <c r="BE42">
        <f>SUM(BE2:BE41)</f>
        <v>1</v>
      </c>
    </row>
    <row r="43" spans="1:57">
      <c r="K43" s="116">
        <v>9</v>
      </c>
      <c r="L43" s="113">
        <f t="shared" si="4"/>
        <v>0</v>
      </c>
      <c r="M43" s="109"/>
      <c r="N43" s="109">
        <f t="shared" si="5"/>
        <v>0</v>
      </c>
      <c r="O43" s="109"/>
      <c r="P43" s="109">
        <f t="shared" si="6"/>
        <v>0</v>
      </c>
      <c r="Q43" s="109"/>
      <c r="R43" s="109">
        <f t="shared" si="8"/>
        <v>0</v>
      </c>
      <c r="S43" s="109"/>
      <c r="T43" s="20">
        <f t="shared" si="7"/>
        <v>0</v>
      </c>
      <c r="U43" s="158"/>
    </row>
    <row r="44" spans="1:57" ht="15.75" thickBot="1">
      <c r="K44" s="117">
        <v>10</v>
      </c>
      <c r="L44" s="114">
        <f t="shared" si="4"/>
        <v>0</v>
      </c>
      <c r="M44" s="115"/>
      <c r="N44" s="115">
        <f t="shared" si="5"/>
        <v>0</v>
      </c>
      <c r="O44" s="115"/>
      <c r="P44" s="115">
        <f t="shared" si="6"/>
        <v>0</v>
      </c>
      <c r="Q44" s="115"/>
      <c r="R44" s="115">
        <f t="shared" si="8"/>
        <v>0</v>
      </c>
      <c r="S44" s="115"/>
      <c r="T44" s="89">
        <f t="shared" si="7"/>
        <v>0</v>
      </c>
      <c r="U44" s="99"/>
    </row>
    <row r="45" spans="1:57">
      <c r="K45" s="110"/>
      <c r="L45" s="110"/>
      <c r="M45" s="110"/>
      <c r="N45" s="110"/>
      <c r="O45" s="110"/>
      <c r="P45" s="110"/>
      <c r="Q45" s="110"/>
      <c r="R45" s="110"/>
    </row>
    <row r="46" spans="1:57">
      <c r="K46" s="110"/>
      <c r="L46" s="110"/>
      <c r="M46" s="110"/>
      <c r="N46" s="110"/>
      <c r="O46" s="110"/>
      <c r="P46" s="110"/>
      <c r="Q46" s="110"/>
      <c r="R46" s="110"/>
    </row>
    <row r="47" spans="1:57">
      <c r="K47" s="110"/>
      <c r="L47" s="110"/>
      <c r="M47" s="110"/>
      <c r="N47" s="110"/>
      <c r="O47" s="110"/>
      <c r="P47" s="110"/>
      <c r="Q47" s="110"/>
      <c r="R47" s="110"/>
    </row>
    <row r="48" spans="1:57">
      <c r="K48" s="110"/>
      <c r="L48" s="110"/>
      <c r="M48" s="110"/>
      <c r="N48" s="110"/>
      <c r="O48" s="110"/>
      <c r="P48" s="110"/>
      <c r="Q48" s="110"/>
      <c r="R48" s="110"/>
    </row>
    <row r="49" spans="11:18">
      <c r="K49" s="110"/>
      <c r="L49" s="110"/>
      <c r="M49" s="110"/>
      <c r="N49" s="110"/>
      <c r="O49" s="110"/>
      <c r="P49" s="110"/>
      <c r="Q49" s="110"/>
      <c r="R49" s="110"/>
    </row>
    <row r="50" spans="11:18">
      <c r="K50" s="110"/>
      <c r="L50" s="110"/>
      <c r="M50" s="110"/>
      <c r="N50" s="110"/>
      <c r="O50" s="110"/>
      <c r="P50" s="110"/>
      <c r="Q50" s="110"/>
      <c r="R50" s="110"/>
    </row>
    <row r="51" spans="11:18">
      <c r="K51" s="110"/>
      <c r="L51" s="110"/>
      <c r="M51" s="110"/>
      <c r="N51" s="110"/>
      <c r="O51" s="110"/>
      <c r="P51" s="110"/>
      <c r="Q51" s="110"/>
      <c r="R51" s="110"/>
    </row>
    <row r="200" spans="1:1">
      <c r="A200" t="str">
        <f>IFERROR(INDEX(SheetNames,ROWS($A$200:A200)),"")</f>
        <v>Set-Up</v>
      </c>
    </row>
    <row r="201" spans="1:1">
      <c r="A201" t="str">
        <f>IFERROR(INDEX(SheetNames,ROWS($A$200:A201)),"")</f>
        <v>Commercial</v>
      </c>
    </row>
    <row r="202" spans="1:1">
      <c r="A202" t="str">
        <f>IFERROR(INDEX(SheetNames,ROWS($A$200:A202)),"")</f>
        <v>Design-01-02</v>
      </c>
    </row>
    <row r="203" spans="1:1">
      <c r="A203" t="str">
        <f>IFERROR(INDEX(SheetNames,ROWS($A$200:A203)),"")</f>
        <v>Design-03-04</v>
      </c>
    </row>
    <row r="204" spans="1:1">
      <c r="A204" t="str">
        <f>IFERROR(INDEX(SheetNames,ROWS($A$200:A204)),"")</f>
        <v>Design-05-06</v>
      </c>
    </row>
    <row r="205" spans="1:1">
      <c r="A205" t="str">
        <f>IFERROR(INDEX(SheetNames,ROWS($A$200:A205)),"")</f>
        <v>Design</v>
      </c>
    </row>
    <row r="206" spans="1:1">
      <c r="A206" t="str">
        <f>IFERROR(INDEX(SheetNames,ROWS($A$200:A206)),"")</f>
        <v>Technical Pumps-01-02</v>
      </c>
    </row>
    <row r="207" spans="1:1">
      <c r="A207" t="str">
        <f>IFERROR(INDEX(SheetNames,ROWS($A$200:A207)),"")</f>
        <v>Technical Pumps-03-04</v>
      </c>
    </row>
    <row r="208" spans="1:1">
      <c r="A208" t="str">
        <f>IFERROR(INDEX(SheetNames,ROWS($A$200:A208)),"")</f>
        <v>Technical Pumps-05-06</v>
      </c>
    </row>
    <row r="209" spans="1:1">
      <c r="A209" t="str">
        <f>IFERROR(INDEX(SheetNames,ROWS($A$200:A209)),"")</f>
        <v>Technical Pumps</v>
      </c>
    </row>
    <row r="210" spans="1:1">
      <c r="A210" t="str">
        <f>IFERROR(INDEX(SheetNames,ROWS($A$200:A210)),"")</f>
        <v>Technical Compressor</v>
      </c>
    </row>
    <row r="211" spans="1:1">
      <c r="A211" t="str">
        <f>IFERROR(INDEX(SheetNames,ROWS($A$200:A211)),"")</f>
        <v>Electrical&amp;Controls</v>
      </c>
    </row>
    <row r="212" spans="1:1">
      <c r="A212" t="str">
        <f>IFERROR(INDEX(SheetNames,ROWS($A$200:A212)),"")</f>
        <v>CompileCommercial</v>
      </c>
    </row>
    <row r="213" spans="1:1">
      <c r="A213" t="str">
        <f>IFERROR(INDEX(SheetNames,ROWS($A$200:A213)),"")</f>
        <v>CompileDesign</v>
      </c>
    </row>
    <row r="214" spans="1:1">
      <c r="A214" t="str">
        <f>IFERROR(INDEX(SheetNames,ROWS($A$200:A214)),"")</f>
        <v>CompileTP</v>
      </c>
    </row>
    <row r="215" spans="1:1">
      <c r="A215" t="str">
        <f>IFERROR(INDEX(SheetNames,ROWS($A$200:A215)),"")</f>
        <v>CompileEC</v>
      </c>
    </row>
    <row r="216" spans="1:1">
      <c r="A216" t="str">
        <f>IFERROR(INDEX(SheetNames,ROWS($A$200:A216)),"")</f>
        <v>CompileTC</v>
      </c>
    </row>
    <row r="217" spans="1:1">
      <c r="A217" t="str">
        <f>IFERROR(INDEX(SheetNames,ROWS($A$200:A217)),"")</f>
        <v/>
      </c>
    </row>
    <row r="218" spans="1:1">
      <c r="A218" t="str">
        <f>IFERROR(INDEX(SheetNames,ROWS($A$200:A218)),"")</f>
        <v/>
      </c>
    </row>
    <row r="219" spans="1:1">
      <c r="A219" t="str">
        <f>IFERROR(INDEX(SheetNames,ROWS($A$200:A219)),"")</f>
        <v/>
      </c>
    </row>
    <row r="220" spans="1:1">
      <c r="A220" t="str">
        <f>IFERROR(INDEX(SheetNames,ROWS($A$200:A220)),"")</f>
        <v/>
      </c>
    </row>
    <row r="221" spans="1:1">
      <c r="A221" t="str">
        <f>IFERROR(INDEX(SheetNames,ROWS($A$200:A221)),"")</f>
        <v/>
      </c>
    </row>
    <row r="222" spans="1:1">
      <c r="A222" t="str">
        <f>IFERROR(INDEX(SheetNames,ROWS($A$200:A222)),"")</f>
        <v/>
      </c>
    </row>
    <row r="223" spans="1:1">
      <c r="A223" t="str">
        <f>IFERROR(INDEX(SheetNames,ROWS($A$200:A223)),"")</f>
        <v/>
      </c>
    </row>
    <row r="224" spans="1:1">
      <c r="A224" t="str">
        <f>IFERROR(INDEX(SheetNames,ROWS($A$200:A224)),"")</f>
        <v/>
      </c>
    </row>
    <row r="225" spans="1:1">
      <c r="A225" t="str">
        <f>IFERROR(INDEX(SheetNames,ROWS($A$200:A225)),"")</f>
        <v/>
      </c>
    </row>
    <row r="226" spans="1:1">
      <c r="A226" t="str">
        <f>IFERROR(INDEX(SheetNames,ROWS($A$200:A226)),"")</f>
        <v/>
      </c>
    </row>
    <row r="227" spans="1:1">
      <c r="A227" t="str">
        <f>IFERROR(INDEX(SheetNames,ROWS($A$200:A227)),"")</f>
        <v/>
      </c>
    </row>
    <row r="228" spans="1:1">
      <c r="A228" t="str">
        <f>IFERROR(INDEX(SheetNames,ROWS($A$200:A228)),"")</f>
        <v/>
      </c>
    </row>
    <row r="229" spans="1:1">
      <c r="A229" t="str">
        <f>IFERROR(INDEX(SheetNames,ROWS($A$200:A229)),"")</f>
        <v/>
      </c>
    </row>
    <row r="230" spans="1:1">
      <c r="A230" t="str">
        <f>IFERROR(INDEX(SheetNames,ROWS($A$200:A230)),"")</f>
        <v/>
      </c>
    </row>
    <row r="231" spans="1:1">
      <c r="A231" t="str">
        <f>IFERROR(INDEX(SheetNames,ROWS($A$200:A231)),"")</f>
        <v/>
      </c>
    </row>
    <row r="232" spans="1:1">
      <c r="A232" t="str">
        <f>IFERROR(INDEX(SheetNames,ROWS($A$200:A232)),"")</f>
        <v/>
      </c>
    </row>
    <row r="233" spans="1:1">
      <c r="A233" t="str">
        <f>IFERROR(INDEX(SheetNames,ROWS($A$200:A233)),"")</f>
        <v/>
      </c>
    </row>
    <row r="234" spans="1:1">
      <c r="A234" t="str">
        <f>IFERROR(INDEX(SheetNames,ROWS($A$200:A234)),"")</f>
        <v/>
      </c>
    </row>
    <row r="235" spans="1:1">
      <c r="A235" t="str">
        <f>IFERROR(INDEX(SheetNames,ROWS($A$200:A235)),"")</f>
        <v/>
      </c>
    </row>
    <row r="236" spans="1:1">
      <c r="A236" t="str">
        <f>IFERROR(INDEX(SheetNames,ROWS($A$200:A236)),"")</f>
        <v/>
      </c>
    </row>
    <row r="237" spans="1:1">
      <c r="A237" t="str">
        <f>IFERROR(INDEX(SheetNames,ROWS($A$200:A237)),"")</f>
        <v/>
      </c>
    </row>
    <row r="238" spans="1:1">
      <c r="A238" t="str">
        <f>IFERROR(INDEX(SheetNames,ROWS($A$200:A238)),"")</f>
        <v/>
      </c>
    </row>
    <row r="239" spans="1:1">
      <c r="A239" t="str">
        <f>IFERROR(INDEX(SheetNames,ROWS($A$200:A239)),"")</f>
        <v/>
      </c>
    </row>
    <row r="240" spans="1:1">
      <c r="A240" t="str">
        <f>IFERROR(INDEX(SheetNames,ROWS($A$200:A240)),"")</f>
        <v/>
      </c>
    </row>
    <row r="241" spans="1:1">
      <c r="A241" t="str">
        <f>IFERROR(INDEX(SheetNames,ROWS($A$200:A241)),"")</f>
        <v/>
      </c>
    </row>
    <row r="242" spans="1:1">
      <c r="A242" t="str">
        <f>IFERROR(INDEX(SheetNames,ROWS($A$200:A242)),"")</f>
        <v/>
      </c>
    </row>
    <row r="243" spans="1:1">
      <c r="A243" t="str">
        <f>IFERROR(INDEX(SheetNames,ROWS($A$200:A243)),"")</f>
        <v/>
      </c>
    </row>
    <row r="244" spans="1:1">
      <c r="A244" t="str">
        <f>IFERROR(INDEX(SheetNames,ROWS($A$200:A244)),"")</f>
        <v/>
      </c>
    </row>
    <row r="245" spans="1:1">
      <c r="A245" t="str">
        <f>IFERROR(INDEX(SheetNames,ROWS($A$200:A245)),"")</f>
        <v/>
      </c>
    </row>
    <row r="246" spans="1:1">
      <c r="A246" t="str">
        <f>IFERROR(INDEX(SheetNames,ROWS($A$200:A246)),"")</f>
        <v/>
      </c>
    </row>
    <row r="247" spans="1:1">
      <c r="A247" t="str">
        <f>IFERROR(INDEX(SheetNames,ROWS($A$200:A247)),"")</f>
        <v/>
      </c>
    </row>
    <row r="248" spans="1:1">
      <c r="A248" t="str">
        <f>IFERROR(INDEX(SheetNames,ROWS($A$200:A248)),"")</f>
        <v/>
      </c>
    </row>
    <row r="249" spans="1:1">
      <c r="A249" t="str">
        <f>IFERROR(INDEX(SheetNames,ROWS($A$200:A249)),"")</f>
        <v/>
      </c>
    </row>
    <row r="250" spans="1:1">
      <c r="A250" t="str">
        <f>IFERROR(INDEX(SheetNames,ROWS($A$200:A250)),"")</f>
        <v/>
      </c>
    </row>
  </sheetData>
  <mergeCells count="6">
    <mergeCell ref="L33:U33"/>
    <mergeCell ref="V1:X1"/>
    <mergeCell ref="M1:O1"/>
    <mergeCell ref="P1:R1"/>
    <mergeCell ref="S1:U1"/>
    <mergeCell ref="L19:P19"/>
  </mergeCells>
  <conditionalFormatting sqref="A1:A18">
    <cfRule type="containsBlanks" dxfId="2" priority="2">
      <formula>LEN(TRIM(A1))=0</formula>
    </cfRule>
  </conditionalFormatting>
  <conditionalFormatting sqref="A11:A18">
    <cfRule type="containsBlanks" dxfId="1" priority="1">
      <formula>LEN(TRIM(A11))=0</formula>
    </cfRule>
  </conditionalFormatting>
  <printOptions horizontalCentered="1"/>
  <pageMargins left="0.7" right="0.7" top="1" bottom="0.75" header="0.3" footer="0.3"/>
  <pageSetup orientation="landscape" r:id="rId1"/>
  <headerFooter>
    <oddHeader>&amp;C&amp;"Calibri,Bold"&amp;20PM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MasterUpdateCategories">
                <anchor moveWithCells="1">
                  <from>
                    <xdr:col>0</xdr:col>
                    <xdr:colOff>1266825</xdr:colOff>
                    <xdr:row>18</xdr:row>
                    <xdr:rowOff>47625</xdr:rowOff>
                  </from>
                  <to>
                    <xdr:col>0</xdr:col>
                    <xdr:colOff>2352675</xdr:colOff>
                    <xdr:row>21</xdr:row>
                    <xdr:rowOff>123825</xdr:rowOff>
                  </to>
                </anchor>
              </controlPr>
            </control>
          </mc:Choice>
        </mc:AlternateContent>
        <mc:AlternateContent xmlns:mc="http://schemas.openxmlformats.org/markup-compatibility/2006">
          <mc:Choice Requires="x14">
            <control shapeId="6146" r:id="rId5" name="Check Box 2">
              <controlPr defaultSize="0" autoFill="0" autoLine="0" autoPict="0" macro="[0]!MasterDataCompile">
                <anchor moveWithCells="1">
                  <from>
                    <xdr:col>0</xdr:col>
                    <xdr:colOff>1257300</xdr:colOff>
                    <xdr:row>22</xdr:row>
                    <xdr:rowOff>95250</xdr:rowOff>
                  </from>
                  <to>
                    <xdr:col>0</xdr:col>
                    <xdr:colOff>2314575</xdr:colOff>
                    <xdr:row>27</xdr:row>
                    <xdr:rowOff>38100</xdr:rowOff>
                  </to>
                </anchor>
              </controlPr>
            </control>
          </mc:Choice>
        </mc:AlternateContent>
        <mc:AlternateContent xmlns:mc="http://schemas.openxmlformats.org/markup-compatibility/2006">
          <mc:Choice Requires="x14">
            <control shapeId="6147" r:id="rId6" name="Check Box 3">
              <controlPr defaultSize="0" autoFill="0" autoLine="0" autoPict="0" macro="[0]!ExportOrganize">
                <anchor moveWithCells="1">
                  <from>
                    <xdr:col>0</xdr:col>
                    <xdr:colOff>1266825</xdr:colOff>
                    <xdr:row>28</xdr:row>
                    <xdr:rowOff>38100</xdr:rowOff>
                  </from>
                  <to>
                    <xdr:col>0</xdr:col>
                    <xdr:colOff>2314575</xdr:colOff>
                    <xdr:row>32</xdr:row>
                    <xdr:rowOff>123825</xdr:rowOff>
                  </to>
                </anchor>
              </controlPr>
            </control>
          </mc:Choice>
        </mc:AlternateContent>
        <mc:AlternateContent xmlns:mc="http://schemas.openxmlformats.org/markup-compatibility/2006">
          <mc:Choice Requires="x14">
            <control shapeId="6150" r:id="rId7" name="Check Box 6">
              <controlPr defaultSize="0" autoFill="0" autoLine="0" autoPict="0" macro="[0]!HideSetUp">
                <anchor moveWithCells="1">
                  <from>
                    <xdr:col>0</xdr:col>
                    <xdr:colOff>1266825</xdr:colOff>
                    <xdr:row>33</xdr:row>
                    <xdr:rowOff>133350</xdr:rowOff>
                  </from>
                  <to>
                    <xdr:col>0</xdr:col>
                    <xdr:colOff>2314575</xdr:colOff>
                    <xdr:row>36</xdr:row>
                    <xdr:rowOff>47625</xdr:rowOff>
                  </to>
                </anchor>
              </controlPr>
            </control>
          </mc:Choice>
        </mc:AlternateContent>
        <mc:AlternateContent xmlns:mc="http://schemas.openxmlformats.org/markup-compatibility/2006">
          <mc:Choice Requires="x14">
            <control shapeId="6151" r:id="rId8" name="Button 7">
              <controlPr defaultSize="0" print="0" autoFill="0" autoPict="0" macro="[0]!NewSheetCommercial">
                <anchor moveWithCells="1" sizeWithCells="1">
                  <from>
                    <xdr:col>12</xdr:col>
                    <xdr:colOff>9525</xdr:colOff>
                    <xdr:row>34</xdr:row>
                    <xdr:rowOff>19050</xdr:rowOff>
                  </from>
                  <to>
                    <xdr:col>13</xdr:col>
                    <xdr:colOff>9525</xdr:colOff>
                    <xdr:row>35</xdr:row>
                    <xdr:rowOff>0</xdr:rowOff>
                  </to>
                </anchor>
              </controlPr>
            </control>
          </mc:Choice>
        </mc:AlternateContent>
        <mc:AlternateContent xmlns:mc="http://schemas.openxmlformats.org/markup-compatibility/2006">
          <mc:Choice Requires="x14">
            <control shapeId="6152" r:id="rId9" name="Button 8">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153" r:id="rId10" name="Button 9">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154" r:id="rId11" name="Button 10">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155" r:id="rId12" name="Button 11">
              <controlPr defaultSize="0" print="0" autoFill="0" autoPict="0" macro="[0]!NewSheetCommercial5">
                <anchor moveWithCells="1" sizeWithCells="1">
                  <from>
                    <xdr:col>12</xdr:col>
                    <xdr:colOff>9525</xdr:colOff>
                    <xdr:row>38</xdr:row>
                    <xdr:rowOff>19050</xdr:rowOff>
                  </from>
                  <to>
                    <xdr:col>13</xdr:col>
                    <xdr:colOff>9525</xdr:colOff>
                    <xdr:row>38</xdr:row>
                    <xdr:rowOff>152400</xdr:rowOff>
                  </to>
                </anchor>
              </controlPr>
            </control>
          </mc:Choice>
        </mc:AlternateContent>
        <mc:AlternateContent xmlns:mc="http://schemas.openxmlformats.org/markup-compatibility/2006">
          <mc:Choice Requires="x14">
            <control shapeId="6156" r:id="rId13" name="Button 12">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157" r:id="rId14" name="Button 13">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158" r:id="rId15" name="Button 14">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159" r:id="rId16" name="Button 15">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160" r:id="rId17" name="Button 16">
              <controlPr defaultSize="0" print="0" autoFill="0" autoPict="0" macro="[0]!NewSheetCommercial10">
                <anchor moveWithCells="1" sizeWithCells="1">
                  <from>
                    <xdr:col>12</xdr:col>
                    <xdr:colOff>9525</xdr:colOff>
                    <xdr:row>43</xdr:row>
                    <xdr:rowOff>19050</xdr:rowOff>
                  </from>
                  <to>
                    <xdr:col>13</xdr:col>
                    <xdr:colOff>9525</xdr:colOff>
                    <xdr:row>43</xdr:row>
                    <xdr:rowOff>152400</xdr:rowOff>
                  </to>
                </anchor>
              </controlPr>
            </control>
          </mc:Choice>
        </mc:AlternateContent>
        <mc:AlternateContent xmlns:mc="http://schemas.openxmlformats.org/markup-compatibility/2006">
          <mc:Choice Requires="x14">
            <control shapeId="6161" r:id="rId18" name="Button 17">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162" r:id="rId19" name="Button 18">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163" r:id="rId20" name="Button 19">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164" r:id="rId21" name="Button 20">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165" r:id="rId22" name="Button 21">
              <controlPr defaultSize="0" print="0" autoFill="0" autoPict="0" macro="[0]!NewSheetDesign5">
                <anchor moveWithCells="1" sizeWithCells="1">
                  <from>
                    <xdr:col>14</xdr:col>
                    <xdr:colOff>9525</xdr:colOff>
                    <xdr:row>38</xdr:row>
                    <xdr:rowOff>19050</xdr:rowOff>
                  </from>
                  <to>
                    <xdr:col>15</xdr:col>
                    <xdr:colOff>19050</xdr:colOff>
                    <xdr:row>38</xdr:row>
                    <xdr:rowOff>152400</xdr:rowOff>
                  </to>
                </anchor>
              </controlPr>
            </control>
          </mc:Choice>
        </mc:AlternateContent>
        <mc:AlternateContent xmlns:mc="http://schemas.openxmlformats.org/markup-compatibility/2006">
          <mc:Choice Requires="x14">
            <control shapeId="6166" r:id="rId23" name="Button 22">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167" r:id="rId24" name="Button 23">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168" r:id="rId25" name="Button 24">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169" r:id="rId26" name="Button 25">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170" r:id="rId27" name="Button 26">
              <controlPr defaultSize="0" print="0" autoFill="0" autoPict="0" macro="[0]!NewSheetDesign10">
                <anchor moveWithCells="1" sizeWithCells="1">
                  <from>
                    <xdr:col>14</xdr:col>
                    <xdr:colOff>9525</xdr:colOff>
                    <xdr:row>43</xdr:row>
                    <xdr:rowOff>19050</xdr:rowOff>
                  </from>
                  <to>
                    <xdr:col>15</xdr:col>
                    <xdr:colOff>19050</xdr:colOff>
                    <xdr:row>43</xdr:row>
                    <xdr:rowOff>152400</xdr:rowOff>
                  </to>
                </anchor>
              </controlPr>
            </control>
          </mc:Choice>
        </mc:AlternateContent>
        <mc:AlternateContent xmlns:mc="http://schemas.openxmlformats.org/markup-compatibility/2006">
          <mc:Choice Requires="x14">
            <control shapeId="6171" r:id="rId28" name="Button 27">
              <controlPr defaultSize="0" print="0" autoFill="0" autoPict="0" macro="[0]!NewSheetTP">
                <anchor moveWithCells="1" sizeWithCells="1">
                  <from>
                    <xdr:col>16</xdr:col>
                    <xdr:colOff>9525</xdr:colOff>
                    <xdr:row>34</xdr:row>
                    <xdr:rowOff>19050</xdr:rowOff>
                  </from>
                  <to>
                    <xdr:col>17</xdr:col>
                    <xdr:colOff>19050</xdr:colOff>
                    <xdr:row>35</xdr:row>
                    <xdr:rowOff>0</xdr:rowOff>
                  </to>
                </anchor>
              </controlPr>
            </control>
          </mc:Choice>
        </mc:AlternateContent>
        <mc:AlternateContent xmlns:mc="http://schemas.openxmlformats.org/markup-compatibility/2006">
          <mc:Choice Requires="x14">
            <control shapeId="6172" r:id="rId29" name="Button 28">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173" r:id="rId30" name="Button 29">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174" r:id="rId31" name="Button 30">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175" r:id="rId32" name="Button 31">
              <controlPr defaultSize="0" print="0" autoFill="0" autoPict="0" macro="[0]!NewSheetTP5">
                <anchor moveWithCells="1" sizeWithCells="1">
                  <from>
                    <xdr:col>16</xdr:col>
                    <xdr:colOff>9525</xdr:colOff>
                    <xdr:row>38</xdr:row>
                    <xdr:rowOff>19050</xdr:rowOff>
                  </from>
                  <to>
                    <xdr:col>17</xdr:col>
                    <xdr:colOff>19050</xdr:colOff>
                    <xdr:row>38</xdr:row>
                    <xdr:rowOff>152400</xdr:rowOff>
                  </to>
                </anchor>
              </controlPr>
            </control>
          </mc:Choice>
        </mc:AlternateContent>
        <mc:AlternateContent xmlns:mc="http://schemas.openxmlformats.org/markup-compatibility/2006">
          <mc:Choice Requires="x14">
            <control shapeId="6176" r:id="rId33" name="Button 32">
              <controlPr defaultSize="0" print="0" autoFill="0" autoPict="0" macro="[0]!NewSheetTP6">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177" r:id="rId34" name="Button 33">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178" r:id="rId35" name="Button 34">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179" r:id="rId36" name="Button 35">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180" r:id="rId37" name="Button 36">
              <controlPr defaultSize="0" print="0" autoFill="0" autoPict="0" macro="[0]!NewSheetTP10">
                <anchor moveWithCells="1" sizeWithCells="1">
                  <from>
                    <xdr:col>16</xdr:col>
                    <xdr:colOff>9525</xdr:colOff>
                    <xdr:row>43</xdr:row>
                    <xdr:rowOff>19050</xdr:rowOff>
                  </from>
                  <to>
                    <xdr:col>17</xdr:col>
                    <xdr:colOff>19050</xdr:colOff>
                    <xdr:row>43</xdr:row>
                    <xdr:rowOff>152400</xdr:rowOff>
                  </to>
                </anchor>
              </controlPr>
            </control>
          </mc:Choice>
        </mc:AlternateContent>
        <mc:AlternateContent xmlns:mc="http://schemas.openxmlformats.org/markup-compatibility/2006">
          <mc:Choice Requires="x14">
            <control shapeId="6192" r:id="rId38" name="Button 48">
              <controlPr defaultSize="0" print="0" autoFill="0" autoPict="0" macro="[0]!NewSheetTC">
                <anchor moveWithCells="1" sizeWithCells="1">
                  <from>
                    <xdr:col>18</xdr:col>
                    <xdr:colOff>9525</xdr:colOff>
                    <xdr:row>34</xdr:row>
                    <xdr:rowOff>19050</xdr:rowOff>
                  </from>
                  <to>
                    <xdr:col>18</xdr:col>
                    <xdr:colOff>581025</xdr:colOff>
                    <xdr:row>35</xdr:row>
                    <xdr:rowOff>0</xdr:rowOff>
                  </to>
                </anchor>
              </controlPr>
            </control>
          </mc:Choice>
        </mc:AlternateContent>
        <mc:AlternateContent xmlns:mc="http://schemas.openxmlformats.org/markup-compatibility/2006">
          <mc:Choice Requires="x14">
            <control shapeId="6193" r:id="rId39" name="Button 49">
              <controlPr defaultSize="0" print="0" autoFill="0" autoPict="0" macro="[0]!NewSheetTC2">
                <anchor moveWithCells="1" sizeWithCells="1">
                  <from>
                    <xdr:col>18</xdr:col>
                    <xdr:colOff>9525</xdr:colOff>
                    <xdr:row>35</xdr:row>
                    <xdr:rowOff>19050</xdr:rowOff>
                  </from>
                  <to>
                    <xdr:col>18</xdr:col>
                    <xdr:colOff>581025</xdr:colOff>
                    <xdr:row>36</xdr:row>
                    <xdr:rowOff>0</xdr:rowOff>
                  </to>
                </anchor>
              </controlPr>
            </control>
          </mc:Choice>
        </mc:AlternateContent>
        <mc:AlternateContent xmlns:mc="http://schemas.openxmlformats.org/markup-compatibility/2006">
          <mc:Choice Requires="x14">
            <control shapeId="6194" r:id="rId40" name="Button 50">
              <controlPr defaultSize="0" print="0" autoFill="0" autoPict="0" macro="[0]!NewSheetTC3">
                <anchor moveWithCells="1" sizeWithCells="1">
                  <from>
                    <xdr:col>18</xdr:col>
                    <xdr:colOff>9525</xdr:colOff>
                    <xdr:row>36</xdr:row>
                    <xdr:rowOff>19050</xdr:rowOff>
                  </from>
                  <to>
                    <xdr:col>18</xdr:col>
                    <xdr:colOff>581025</xdr:colOff>
                    <xdr:row>37</xdr:row>
                    <xdr:rowOff>0</xdr:rowOff>
                  </to>
                </anchor>
              </controlPr>
            </control>
          </mc:Choice>
        </mc:AlternateContent>
        <mc:AlternateContent xmlns:mc="http://schemas.openxmlformats.org/markup-compatibility/2006">
          <mc:Choice Requires="x14">
            <control shapeId="6195" r:id="rId41" name="Button 51">
              <controlPr defaultSize="0" print="0" autoFill="0" autoPict="0" macro="[0]!NewSheetTC4">
                <anchor moveWithCells="1" sizeWithCells="1">
                  <from>
                    <xdr:col>18</xdr:col>
                    <xdr:colOff>9525</xdr:colOff>
                    <xdr:row>37</xdr:row>
                    <xdr:rowOff>19050</xdr:rowOff>
                  </from>
                  <to>
                    <xdr:col>18</xdr:col>
                    <xdr:colOff>581025</xdr:colOff>
                    <xdr:row>38</xdr:row>
                    <xdr:rowOff>0</xdr:rowOff>
                  </to>
                </anchor>
              </controlPr>
            </control>
          </mc:Choice>
        </mc:AlternateContent>
        <mc:AlternateContent xmlns:mc="http://schemas.openxmlformats.org/markup-compatibility/2006">
          <mc:Choice Requires="x14">
            <control shapeId="6196" r:id="rId42" name="Button 52">
              <controlPr defaultSize="0" print="0" autoFill="0" autoPict="0" macro="[0]!NewSheetTC5">
                <anchor moveWithCells="1" sizeWithCells="1">
                  <from>
                    <xdr:col>18</xdr:col>
                    <xdr:colOff>9525</xdr:colOff>
                    <xdr:row>38</xdr:row>
                    <xdr:rowOff>19050</xdr:rowOff>
                  </from>
                  <to>
                    <xdr:col>18</xdr:col>
                    <xdr:colOff>581025</xdr:colOff>
                    <xdr:row>38</xdr:row>
                    <xdr:rowOff>152400</xdr:rowOff>
                  </to>
                </anchor>
              </controlPr>
            </control>
          </mc:Choice>
        </mc:AlternateContent>
        <mc:AlternateContent xmlns:mc="http://schemas.openxmlformats.org/markup-compatibility/2006">
          <mc:Choice Requires="x14">
            <control shapeId="6197" r:id="rId43" name="Button 53">
              <controlPr defaultSize="0" print="0" autoFill="0" autoPict="0" macro="[0]!NewSheetTC6">
                <anchor moveWithCells="1" sizeWithCells="1">
                  <from>
                    <xdr:col>18</xdr:col>
                    <xdr:colOff>9525</xdr:colOff>
                    <xdr:row>39</xdr:row>
                    <xdr:rowOff>19050</xdr:rowOff>
                  </from>
                  <to>
                    <xdr:col>18</xdr:col>
                    <xdr:colOff>581025</xdr:colOff>
                    <xdr:row>40</xdr:row>
                    <xdr:rowOff>0</xdr:rowOff>
                  </to>
                </anchor>
              </controlPr>
            </control>
          </mc:Choice>
        </mc:AlternateContent>
        <mc:AlternateContent xmlns:mc="http://schemas.openxmlformats.org/markup-compatibility/2006">
          <mc:Choice Requires="x14">
            <control shapeId="6198" r:id="rId44" name="Button 54">
              <controlPr defaultSize="0" print="0" autoFill="0" autoPict="0" macro="[0]!NewSheetTC7">
                <anchor moveWithCells="1" sizeWithCells="1">
                  <from>
                    <xdr:col>18</xdr:col>
                    <xdr:colOff>9525</xdr:colOff>
                    <xdr:row>40</xdr:row>
                    <xdr:rowOff>19050</xdr:rowOff>
                  </from>
                  <to>
                    <xdr:col>18</xdr:col>
                    <xdr:colOff>581025</xdr:colOff>
                    <xdr:row>41</xdr:row>
                    <xdr:rowOff>0</xdr:rowOff>
                  </to>
                </anchor>
              </controlPr>
            </control>
          </mc:Choice>
        </mc:AlternateContent>
        <mc:AlternateContent xmlns:mc="http://schemas.openxmlformats.org/markup-compatibility/2006">
          <mc:Choice Requires="x14">
            <control shapeId="6199" r:id="rId45" name="Button 55">
              <controlPr defaultSize="0" print="0" autoFill="0" autoPict="0" macro="[0]!NewSheetTC8">
                <anchor moveWithCells="1" sizeWithCells="1">
                  <from>
                    <xdr:col>18</xdr:col>
                    <xdr:colOff>9525</xdr:colOff>
                    <xdr:row>41</xdr:row>
                    <xdr:rowOff>19050</xdr:rowOff>
                  </from>
                  <to>
                    <xdr:col>18</xdr:col>
                    <xdr:colOff>581025</xdr:colOff>
                    <xdr:row>42</xdr:row>
                    <xdr:rowOff>0</xdr:rowOff>
                  </to>
                </anchor>
              </controlPr>
            </control>
          </mc:Choice>
        </mc:AlternateContent>
        <mc:AlternateContent xmlns:mc="http://schemas.openxmlformats.org/markup-compatibility/2006">
          <mc:Choice Requires="x14">
            <control shapeId="6200" r:id="rId46" name="Button 56">
              <controlPr defaultSize="0" print="0" autoFill="0" autoPict="0" macro="[0]!NewSheetTC9">
                <anchor moveWithCells="1" sizeWithCells="1">
                  <from>
                    <xdr:col>18</xdr:col>
                    <xdr:colOff>9525</xdr:colOff>
                    <xdr:row>42</xdr:row>
                    <xdr:rowOff>19050</xdr:rowOff>
                  </from>
                  <to>
                    <xdr:col>18</xdr:col>
                    <xdr:colOff>581025</xdr:colOff>
                    <xdr:row>43</xdr:row>
                    <xdr:rowOff>0</xdr:rowOff>
                  </to>
                </anchor>
              </controlPr>
            </control>
          </mc:Choice>
        </mc:AlternateContent>
        <mc:AlternateContent xmlns:mc="http://schemas.openxmlformats.org/markup-compatibility/2006">
          <mc:Choice Requires="x14">
            <control shapeId="6201" r:id="rId47" name="Button 57">
              <controlPr defaultSize="0" print="0" autoFill="0" autoPict="0" macro="[0]!NewSheetTC10">
                <anchor moveWithCells="1" sizeWithCells="1">
                  <from>
                    <xdr:col>18</xdr:col>
                    <xdr:colOff>9525</xdr:colOff>
                    <xdr:row>43</xdr:row>
                    <xdr:rowOff>19050</xdr:rowOff>
                  </from>
                  <to>
                    <xdr:col>18</xdr:col>
                    <xdr:colOff>581025</xdr:colOff>
                    <xdr:row>43</xdr:row>
                    <xdr:rowOff>152400</xdr:rowOff>
                  </to>
                </anchor>
              </controlPr>
            </control>
          </mc:Choice>
        </mc:AlternateContent>
        <mc:AlternateContent xmlns:mc="http://schemas.openxmlformats.org/markup-compatibility/2006">
          <mc:Choice Requires="x14">
            <control shapeId="6202" r:id="rId48" name="Button 58">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203" r:id="rId49" name="Button 59">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204" r:id="rId50" name="Button 60">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205" r:id="rId51" name="Button 61">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206" r:id="rId52" name="Button 62">
              <controlPr defaultSize="0" print="0" autoFill="0" autoPict="0" macro="[0]!NewSheetCommercial5">
                <anchor moveWithCells="1" sizeWithCells="1">
                  <from>
                    <xdr:col>12</xdr:col>
                    <xdr:colOff>9525</xdr:colOff>
                    <xdr:row>38</xdr:row>
                    <xdr:rowOff>19050</xdr:rowOff>
                  </from>
                  <to>
                    <xdr:col>13</xdr:col>
                    <xdr:colOff>9525</xdr:colOff>
                    <xdr:row>39</xdr:row>
                    <xdr:rowOff>0</xdr:rowOff>
                  </to>
                </anchor>
              </controlPr>
            </control>
          </mc:Choice>
        </mc:AlternateContent>
        <mc:AlternateContent xmlns:mc="http://schemas.openxmlformats.org/markup-compatibility/2006">
          <mc:Choice Requires="x14">
            <control shapeId="6207" r:id="rId53" name="Button 63">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208" r:id="rId54" name="Button 64">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209" r:id="rId55" name="Button 65">
              <controlPr defaultSize="0" print="0" autoFill="0" autoPict="0" macro="[0]!NewSheetCommercial10">
                <anchor moveWithCells="1" sizeWithCells="1">
                  <from>
                    <xdr:col>12</xdr:col>
                    <xdr:colOff>9525</xdr:colOff>
                    <xdr:row>43</xdr:row>
                    <xdr:rowOff>19050</xdr:rowOff>
                  </from>
                  <to>
                    <xdr:col>13</xdr:col>
                    <xdr:colOff>9525</xdr:colOff>
                    <xdr:row>44</xdr:row>
                    <xdr:rowOff>0</xdr:rowOff>
                  </to>
                </anchor>
              </controlPr>
            </control>
          </mc:Choice>
        </mc:AlternateContent>
        <mc:AlternateContent xmlns:mc="http://schemas.openxmlformats.org/markup-compatibility/2006">
          <mc:Choice Requires="x14">
            <control shapeId="6210" r:id="rId56" name="Button 66">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211" r:id="rId57" name="Button 67">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212" r:id="rId58" name="Button 68">
              <controlPr defaultSize="0" print="0" autoFill="0" autoPict="0" macro="[0]!NewSheetDesign">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3" r:id="rId59" name="Button 69">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4" r:id="rId60" name="Button 70">
              <controlPr defaultSize="0" print="0" autoFill="0" autoPict="0" macro="[0]!NewSheetDesign">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5" r:id="rId61" name="Button 71">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6" r:id="rId62" name="Button 72">
              <controlPr defaultSize="0" print="0" autoFill="0" autoPict="0" macro="[0]!NewSheetDesign">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7" r:id="rId63" name="Button 73">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8" r:id="rId64" name="Button 74">
              <controlPr defaultSize="0" print="0" autoFill="0" autoPict="0" macro="[0]!NewSheetDesign">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19" r:id="rId65" name="Button 75">
              <controlPr defaultSize="0" print="0" autoFill="0" autoPict="0" macro="[0]!NewSheetDesign5">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20" r:id="rId66" name="Button 76">
              <controlPr defaultSize="0" print="0" autoFill="0" autoPict="0" macro="[0]!NewSheetDesign">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1" r:id="rId67" name="Button 77">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2" r:id="rId68" name="Button 78">
              <controlPr defaultSize="0" print="0" autoFill="0" autoPict="0" macro="[0]!NewSheetDesign">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3" r:id="rId69" name="Button 79">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4" r:id="rId70" name="Button 80">
              <controlPr defaultSize="0" print="0" autoFill="0" autoPict="0" macro="[0]!NewSheetDesign">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5" r:id="rId71" name="Button 81">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6" r:id="rId72" name="Button 82">
              <controlPr defaultSize="0" print="0" autoFill="0" autoPict="0" macro="[0]!NewSheetDesign">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7" r:id="rId73" name="Button 83">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8" r:id="rId74" name="Button 84">
              <controlPr defaultSize="0" print="0" autoFill="0" autoPict="0" macro="[0]!NewSheetDesign">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29" r:id="rId75" name="Button 85">
              <controlPr defaultSize="0" print="0" autoFill="0" autoPict="0" macro="[0]!NewSheetDesign10">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30" r:id="rId76" name="Button 86">
              <controlPr defaultSize="0" print="0" autoFill="0" autoPict="0" macro="[0]!NewSheetTP">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31" r:id="rId77" name="Button 87">
              <controlPr defaultSize="0" print="0" autoFill="0" autoPict="0" macro="[0]!NewSheetTP">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32" r:id="rId78" name="Button 88">
              <controlPr defaultSize="0" print="0" autoFill="0" autoPict="0" macro="[0]!NewSheetTP">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33" r:id="rId79" name="Button 89">
              <controlPr defaultSize="0" print="0" autoFill="0" autoPict="0" macro="[0]!NewSheetTP">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34" r:id="rId80" name="Button 90">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35" r:id="rId81" name="Button 91">
              <controlPr defaultSize="0" print="0" autoFill="0" autoPict="0" macro="[0]!NewSheetTP">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36" r:id="rId82" name="Button 92">
              <controlPr defaultSize="0" print="0" autoFill="0" autoPict="0" macro="[0]!NewSheetTP">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37" r:id="rId83" name="Button 93">
              <controlPr defaultSize="0" print="0" autoFill="0" autoPict="0" macro="[0]!NewSheetTP">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38" r:id="rId84" name="Button 94">
              <controlPr defaultSize="0" print="0" autoFill="0" autoPict="0" macro="[0]!NewSheetTP">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39" r:id="rId85" name="Button 95">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40" r:id="rId86" name="Button 96">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41" r:id="rId87" name="Button 97">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42" r:id="rId88" name="Button 98">
              <controlPr defaultSize="0" print="0" autoFill="0" autoPict="0" macro="[0]!NewSheetTP5">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43" r:id="rId89" name="Button 99">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44" r:id="rId90" name="Button 100">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45" r:id="rId91" name="Button 101">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46" r:id="rId92" name="Button 102">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47" r:id="rId93" name="Button 103">
              <controlPr defaultSize="0" print="0" autoFill="0" autoPict="0" macro="[0]!NewSheetTP10">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48" r:id="rId94" name="Button 104">
              <controlPr defaultSize="0" print="0" autoFill="0" autoPict="0" macro="[0]!NewSheetEC1">
                <anchor moveWithCells="1" sizeWithCells="1">
                  <from>
                    <xdr:col>20</xdr:col>
                    <xdr:colOff>9525</xdr:colOff>
                    <xdr:row>34</xdr:row>
                    <xdr:rowOff>19050</xdr:rowOff>
                  </from>
                  <to>
                    <xdr:col>20</xdr:col>
                    <xdr:colOff>581025</xdr:colOff>
                    <xdr:row>35</xdr:row>
                    <xdr:rowOff>0</xdr:rowOff>
                  </to>
                </anchor>
              </controlPr>
            </control>
          </mc:Choice>
        </mc:AlternateContent>
        <mc:AlternateContent xmlns:mc="http://schemas.openxmlformats.org/markup-compatibility/2006">
          <mc:Choice Requires="x14">
            <control shapeId="6249" r:id="rId95" name="Button 105">
              <controlPr defaultSize="0" print="0" autoFill="0" autoPict="0" macro="[0]!NewSheetEC2">
                <anchor moveWithCells="1" sizeWithCells="1">
                  <from>
                    <xdr:col>20</xdr:col>
                    <xdr:colOff>9525</xdr:colOff>
                    <xdr:row>35</xdr:row>
                    <xdr:rowOff>19050</xdr:rowOff>
                  </from>
                  <to>
                    <xdr:col>20</xdr:col>
                    <xdr:colOff>581025</xdr:colOff>
                    <xdr:row>36</xdr:row>
                    <xdr:rowOff>0</xdr:rowOff>
                  </to>
                </anchor>
              </controlPr>
            </control>
          </mc:Choice>
        </mc:AlternateContent>
        <mc:AlternateContent xmlns:mc="http://schemas.openxmlformats.org/markup-compatibility/2006">
          <mc:Choice Requires="x14">
            <control shapeId="6250" r:id="rId96" name="Button 106">
              <controlPr defaultSize="0" print="0" autoFill="0" autoPict="0" macro="[0]!NewSheetEC3">
                <anchor moveWithCells="1" sizeWithCells="1">
                  <from>
                    <xdr:col>20</xdr:col>
                    <xdr:colOff>9525</xdr:colOff>
                    <xdr:row>36</xdr:row>
                    <xdr:rowOff>19050</xdr:rowOff>
                  </from>
                  <to>
                    <xdr:col>20</xdr:col>
                    <xdr:colOff>581025</xdr:colOff>
                    <xdr:row>37</xdr:row>
                    <xdr:rowOff>0</xdr:rowOff>
                  </to>
                </anchor>
              </controlPr>
            </control>
          </mc:Choice>
        </mc:AlternateContent>
        <mc:AlternateContent xmlns:mc="http://schemas.openxmlformats.org/markup-compatibility/2006">
          <mc:Choice Requires="x14">
            <control shapeId="6251" r:id="rId97" name="Button 107">
              <controlPr defaultSize="0" print="0" autoFill="0" autoPict="0" macro="[0]!NewSheetEC4">
                <anchor moveWithCells="1" sizeWithCells="1">
                  <from>
                    <xdr:col>20</xdr:col>
                    <xdr:colOff>9525</xdr:colOff>
                    <xdr:row>37</xdr:row>
                    <xdr:rowOff>19050</xdr:rowOff>
                  </from>
                  <to>
                    <xdr:col>20</xdr:col>
                    <xdr:colOff>581025</xdr:colOff>
                    <xdr:row>38</xdr:row>
                    <xdr:rowOff>0</xdr:rowOff>
                  </to>
                </anchor>
              </controlPr>
            </control>
          </mc:Choice>
        </mc:AlternateContent>
        <mc:AlternateContent xmlns:mc="http://schemas.openxmlformats.org/markup-compatibility/2006">
          <mc:Choice Requires="x14">
            <control shapeId="6252" r:id="rId98" name="Button 108">
              <controlPr defaultSize="0" print="0" autoFill="0" autoPict="0" macro="[0]!NewSheetEC5">
                <anchor moveWithCells="1" sizeWithCells="1">
                  <from>
                    <xdr:col>20</xdr:col>
                    <xdr:colOff>9525</xdr:colOff>
                    <xdr:row>38</xdr:row>
                    <xdr:rowOff>19050</xdr:rowOff>
                  </from>
                  <to>
                    <xdr:col>20</xdr:col>
                    <xdr:colOff>581025</xdr:colOff>
                    <xdr:row>38</xdr:row>
                    <xdr:rowOff>152400</xdr:rowOff>
                  </to>
                </anchor>
              </controlPr>
            </control>
          </mc:Choice>
        </mc:AlternateContent>
        <mc:AlternateContent xmlns:mc="http://schemas.openxmlformats.org/markup-compatibility/2006">
          <mc:Choice Requires="x14">
            <control shapeId="6253" r:id="rId99" name="Button 109">
              <controlPr defaultSize="0" print="0" autoFill="0" autoPict="0" macro="[0]!NewSheetEC6">
                <anchor moveWithCells="1" sizeWithCells="1">
                  <from>
                    <xdr:col>20</xdr:col>
                    <xdr:colOff>9525</xdr:colOff>
                    <xdr:row>39</xdr:row>
                    <xdr:rowOff>19050</xdr:rowOff>
                  </from>
                  <to>
                    <xdr:col>20</xdr:col>
                    <xdr:colOff>581025</xdr:colOff>
                    <xdr:row>40</xdr:row>
                    <xdr:rowOff>0</xdr:rowOff>
                  </to>
                </anchor>
              </controlPr>
            </control>
          </mc:Choice>
        </mc:AlternateContent>
        <mc:AlternateContent xmlns:mc="http://schemas.openxmlformats.org/markup-compatibility/2006">
          <mc:Choice Requires="x14">
            <control shapeId="6254" r:id="rId100" name="Button 110">
              <controlPr defaultSize="0" print="0" autoFill="0" autoPict="0" macro="[0]!NewSheetEC7">
                <anchor moveWithCells="1" sizeWithCells="1">
                  <from>
                    <xdr:col>20</xdr:col>
                    <xdr:colOff>9525</xdr:colOff>
                    <xdr:row>40</xdr:row>
                    <xdr:rowOff>19050</xdr:rowOff>
                  </from>
                  <to>
                    <xdr:col>20</xdr:col>
                    <xdr:colOff>581025</xdr:colOff>
                    <xdr:row>41</xdr:row>
                    <xdr:rowOff>0</xdr:rowOff>
                  </to>
                </anchor>
              </controlPr>
            </control>
          </mc:Choice>
        </mc:AlternateContent>
        <mc:AlternateContent xmlns:mc="http://schemas.openxmlformats.org/markup-compatibility/2006">
          <mc:Choice Requires="x14">
            <control shapeId="6255" r:id="rId101" name="Button 111">
              <controlPr defaultSize="0" print="0" autoFill="0" autoPict="0" macro="[0]!NewSheetEC8">
                <anchor moveWithCells="1" sizeWithCells="1">
                  <from>
                    <xdr:col>20</xdr:col>
                    <xdr:colOff>9525</xdr:colOff>
                    <xdr:row>41</xdr:row>
                    <xdr:rowOff>19050</xdr:rowOff>
                  </from>
                  <to>
                    <xdr:col>20</xdr:col>
                    <xdr:colOff>581025</xdr:colOff>
                    <xdr:row>42</xdr:row>
                    <xdr:rowOff>0</xdr:rowOff>
                  </to>
                </anchor>
              </controlPr>
            </control>
          </mc:Choice>
        </mc:AlternateContent>
        <mc:AlternateContent xmlns:mc="http://schemas.openxmlformats.org/markup-compatibility/2006">
          <mc:Choice Requires="x14">
            <control shapeId="6256" r:id="rId102" name="Button 112">
              <controlPr defaultSize="0" print="0" autoFill="0" autoPict="0" macro="[0]!NewSheetEC9">
                <anchor moveWithCells="1" sizeWithCells="1">
                  <from>
                    <xdr:col>20</xdr:col>
                    <xdr:colOff>9525</xdr:colOff>
                    <xdr:row>42</xdr:row>
                    <xdr:rowOff>19050</xdr:rowOff>
                  </from>
                  <to>
                    <xdr:col>20</xdr:col>
                    <xdr:colOff>581025</xdr:colOff>
                    <xdr:row>43</xdr:row>
                    <xdr:rowOff>0</xdr:rowOff>
                  </to>
                </anchor>
              </controlPr>
            </control>
          </mc:Choice>
        </mc:AlternateContent>
        <mc:AlternateContent xmlns:mc="http://schemas.openxmlformats.org/markup-compatibility/2006">
          <mc:Choice Requires="x14">
            <control shapeId="6257" r:id="rId103" name="Button 113">
              <controlPr defaultSize="0" print="0" autoFill="0" autoPict="0" macro="[0]!NewSheetEC10">
                <anchor moveWithCells="1" sizeWithCells="1">
                  <from>
                    <xdr:col>20</xdr:col>
                    <xdr:colOff>9525</xdr:colOff>
                    <xdr:row>43</xdr:row>
                    <xdr:rowOff>19050</xdr:rowOff>
                  </from>
                  <to>
                    <xdr:col>20</xdr:col>
                    <xdr:colOff>581025</xdr:colOff>
                    <xdr:row>43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BN58"/>
  <sheetViews>
    <sheetView showGridLines="0" zoomScale="80" zoomScaleNormal="80" workbookViewId="0">
      <selection activeCell="K21" sqref="K21"/>
    </sheetView>
  </sheetViews>
  <sheetFormatPr defaultColWidth="4.28515625" defaultRowHeight="15"/>
  <cols>
    <col min="1" max="2" width="4.28515625" style="1"/>
    <col min="3" max="3" width="6.42578125" style="1" customWidth="1"/>
    <col min="4" max="10" width="4.28515625" style="1"/>
    <col min="11" max="11" width="9.7109375" style="1" customWidth="1"/>
    <col min="12" max="12" width="19.42578125" style="1" bestFit="1" customWidth="1"/>
    <col min="13" max="32" width="4.28515625" style="1"/>
    <col min="33" max="33" width="9" style="1" bestFit="1" customWidth="1"/>
    <col min="34" max="34" width="38.85546875" style="1" customWidth="1"/>
    <col min="35" max="35" width="5.85546875" style="1" customWidth="1"/>
    <col min="36" max="39" width="4.28515625" style="1"/>
    <col min="40" max="40" width="6" style="1" bestFit="1" customWidth="1"/>
    <col min="41" max="41" width="4.28515625" style="1" hidden="1" customWidth="1"/>
    <col min="42" max="42" width="8.42578125" style="1" hidden="1" customWidth="1"/>
    <col min="43" max="47" width="4.28515625" style="1"/>
    <col min="48" max="50" width="4.28515625" style="1" hidden="1" customWidth="1"/>
    <col min="51" max="51" width="5.140625" style="1" hidden="1" customWidth="1"/>
    <col min="52" max="52" width="4.7109375" style="1" hidden="1" customWidth="1"/>
    <col min="53" max="65" width="4.28515625" style="1" hidden="1" customWidth="1"/>
    <col min="66" max="66" width="0" style="1" hidden="1" customWidth="1"/>
    <col min="67" max="16384" width="4.28515625" style="1"/>
  </cols>
  <sheetData>
    <row r="1" spans="1:66" ht="6" customHeight="1">
      <c r="A1" s="28"/>
      <c r="K1" s="28"/>
      <c r="L1" s="28"/>
      <c r="M1" s="28"/>
    </row>
    <row r="2" spans="1:66" ht="21">
      <c r="A2" s="246" t="s">
        <v>1</v>
      </c>
      <c r="B2" s="247"/>
      <c r="C2" s="247"/>
      <c r="D2" s="247"/>
      <c r="E2" s="247"/>
      <c r="F2" s="247"/>
      <c r="G2" s="252" t="str">
        <f>'Set-Up'!A1</f>
        <v>Bharat Bhavan/ EIL</v>
      </c>
      <c r="H2" s="252"/>
      <c r="I2" s="252"/>
      <c r="J2" s="252"/>
      <c r="K2" s="252"/>
      <c r="L2" s="252"/>
      <c r="M2" s="252"/>
      <c r="N2" s="252"/>
      <c r="O2" s="252"/>
      <c r="P2" s="252"/>
      <c r="Q2" s="252"/>
      <c r="R2" s="3"/>
      <c r="S2" s="3"/>
      <c r="T2" s="3"/>
      <c r="U2" s="3"/>
      <c r="V2" s="4" t="s">
        <v>0</v>
      </c>
      <c r="W2" s="252" t="str">
        <f>'Set-Up'!A7</f>
        <v>Partha Chatterji</v>
      </c>
      <c r="X2" s="252"/>
      <c r="Y2" s="252"/>
      <c r="Z2" s="252"/>
      <c r="AA2" s="252"/>
      <c r="AB2" s="252"/>
      <c r="AC2" s="252"/>
      <c r="AD2" s="252"/>
      <c r="AE2" s="252"/>
      <c r="AO2" s="1">
        <f>'Set-Up'!K7</f>
        <v>0</v>
      </c>
      <c r="AU2" s="19"/>
      <c r="AV2" t="str">
        <f>D9</f>
        <v>Value of PO vs JDE Order</v>
      </c>
      <c r="AW2" t="str">
        <f>D10</f>
        <v>Delivery Terms</v>
      </c>
      <c r="AX2" t="str">
        <f>D11</f>
        <v>Progress Billing</v>
      </c>
      <c r="AY2" s="1" t="str">
        <f>D12</f>
        <v>Line Items Defined</v>
      </c>
      <c r="AZ2" t="str">
        <f>D13</f>
        <v>Unit</v>
      </c>
      <c r="BA2" t="str">
        <f>D14</f>
        <v>Motor - Price</v>
      </c>
      <c r="BB2" t="str">
        <f>D15</f>
        <v>Buffer Pots (Confirm $$)</v>
      </c>
      <c r="BC2" t="str">
        <f>D16</f>
        <v>Witness Tests (Confirm $$)</v>
      </c>
      <c r="BD2" t="str">
        <f>D17</f>
        <v>Export Box (Confirm $$)</v>
      </c>
      <c r="BE2" t="str">
        <f>D18</f>
        <v>Spares  w/ Unit (Confirm $$, Detailed Text Included)</v>
      </c>
      <c r="BF2" t="str">
        <f>D19</f>
        <v>Ship Loose Parts (Confirm Detail Text Include</v>
      </c>
      <c r="BG2" t="str">
        <f>D20</f>
        <v>Verify Ship Date</v>
      </c>
      <c r="BH2" t="str">
        <f>D21</f>
        <v>Review Order Text (Special shipping/delivery instruc included.)</v>
      </c>
      <c r="BI2" s="1" t="str">
        <f>D22</f>
        <v>Other</v>
      </c>
      <c r="BJ2" s="1">
        <f>D23</f>
        <v>0</v>
      </c>
      <c r="BK2" s="1">
        <f>D24</f>
        <v>0</v>
      </c>
      <c r="BL2" s="1">
        <f>D25</f>
        <v>0</v>
      </c>
      <c r="BM2" s="1">
        <f>D26</f>
        <v>0</v>
      </c>
      <c r="BN2" s="1">
        <f>D27</f>
        <v>0</v>
      </c>
    </row>
    <row r="3" spans="1:66" s="13" customFormat="1">
      <c r="A3" s="31"/>
      <c r="B3" s="10"/>
      <c r="C3" s="10"/>
      <c r="D3" s="10"/>
      <c r="E3" s="10"/>
      <c r="F3" s="10"/>
      <c r="G3" s="11"/>
      <c r="H3" s="11"/>
      <c r="I3" s="11"/>
      <c r="J3" s="11"/>
      <c r="K3" s="32"/>
      <c r="L3" s="32"/>
      <c r="M3" s="32"/>
      <c r="N3" s="11"/>
      <c r="O3" s="11"/>
      <c r="P3" s="11"/>
      <c r="Q3" s="11"/>
      <c r="R3" s="10"/>
      <c r="S3" s="10"/>
      <c r="T3" s="10"/>
      <c r="U3" s="10"/>
      <c r="V3" s="10"/>
      <c r="W3" s="11"/>
      <c r="X3" s="11"/>
      <c r="Y3" s="12"/>
      <c r="Z3" s="12"/>
      <c r="AA3" s="12"/>
      <c r="AB3" s="12"/>
      <c r="AC3" s="12"/>
      <c r="AD3" s="12"/>
      <c r="AE3" s="12"/>
      <c r="AV3" s="1"/>
      <c r="AW3" s="1"/>
      <c r="AX3" s="1"/>
      <c r="AY3" s="1"/>
      <c r="AZ3" s="1"/>
      <c r="BA3" s="1"/>
      <c r="BB3" s="1"/>
      <c r="BC3" s="1"/>
      <c r="BD3" s="1"/>
      <c r="BE3" s="1"/>
      <c r="BF3" s="1"/>
      <c r="BG3" s="1"/>
    </row>
    <row r="4" spans="1:66" ht="21">
      <c r="A4" s="5"/>
      <c r="B4" s="5"/>
      <c r="C4" s="5"/>
      <c r="D4" s="4" t="s">
        <v>2</v>
      </c>
      <c r="E4" s="248" t="str">
        <f>'Set-Up'!A2</f>
        <v>A2309729</v>
      </c>
      <c r="F4" s="248"/>
      <c r="G4" s="248"/>
      <c r="H4" s="248"/>
      <c r="I4" s="248"/>
      <c r="J4" s="248"/>
      <c r="K4" s="35"/>
      <c r="L4" s="4" t="s">
        <v>3</v>
      </c>
      <c r="M4" s="248">
        <f>'Set-Up'!A4</f>
        <v>0</v>
      </c>
      <c r="N4" s="248"/>
      <c r="O4" s="248"/>
      <c r="P4" s="5"/>
      <c r="Q4" s="5"/>
      <c r="R4" s="4" t="s">
        <v>4</v>
      </c>
      <c r="S4" s="261" t="s">
        <v>281</v>
      </c>
      <c r="T4" s="262"/>
      <c r="U4" s="263"/>
      <c r="V4" s="263"/>
      <c r="W4" s="263"/>
      <c r="X4" s="263"/>
      <c r="Y4" s="3"/>
      <c r="AA4" s="4" t="s">
        <v>39</v>
      </c>
      <c r="AB4" s="253">
        <v>41704</v>
      </c>
      <c r="AC4" s="254"/>
      <c r="AD4" s="255"/>
      <c r="AE4" s="255"/>
    </row>
    <row r="5" spans="1:66" customFormat="1" ht="21.75" thickBot="1">
      <c r="A5" s="29"/>
      <c r="E5" s="9"/>
      <c r="F5" s="9"/>
      <c r="G5" s="9"/>
      <c r="H5" s="9"/>
      <c r="I5" s="9"/>
      <c r="J5" s="9"/>
      <c r="K5" s="30"/>
      <c r="L5" s="29"/>
      <c r="M5" s="1"/>
      <c r="N5" s="1"/>
      <c r="O5" s="9"/>
      <c r="Z5" s="4"/>
      <c r="AA5" s="4" t="s">
        <v>38</v>
      </c>
      <c r="AB5" s="253">
        <v>41704</v>
      </c>
      <c r="AC5" s="254"/>
      <c r="AD5" s="255"/>
      <c r="AE5" s="255"/>
      <c r="AP5" s="1"/>
      <c r="AU5" s="1"/>
      <c r="AV5" s="1"/>
      <c r="AW5" s="1"/>
      <c r="AX5" s="1"/>
      <c r="AY5" s="1"/>
      <c r="AZ5" s="1"/>
      <c r="BA5" s="1"/>
      <c r="BB5" s="1"/>
      <c r="BC5" s="1"/>
      <c r="BD5" s="1"/>
      <c r="BE5" s="1"/>
      <c r="BF5" s="1"/>
      <c r="BG5" s="1"/>
    </row>
    <row r="6" spans="1:66" ht="23.25" thickBot="1">
      <c r="A6" s="266" t="s">
        <v>18</v>
      </c>
      <c r="B6" s="267"/>
      <c r="C6" s="267"/>
      <c r="D6" s="267"/>
      <c r="E6" s="267"/>
      <c r="F6" s="267"/>
      <c r="G6" s="268"/>
      <c r="K6" s="28"/>
      <c r="L6" s="28"/>
      <c r="M6" s="28"/>
      <c r="AO6" s="18"/>
    </row>
    <row r="7" spans="1:66" ht="15.75" thickBot="1">
      <c r="A7" s="27"/>
      <c r="K7" s="28"/>
      <c r="L7" s="28"/>
      <c r="M7" s="258" t="s">
        <v>19</v>
      </c>
      <c r="N7" s="259"/>
      <c r="O7" s="259"/>
      <c r="P7" s="259"/>
      <c r="Q7" s="259"/>
      <c r="R7" s="259"/>
      <c r="S7" s="259"/>
      <c r="T7" s="259"/>
      <c r="U7" s="259"/>
      <c r="V7" s="259"/>
      <c r="W7" s="259"/>
      <c r="X7" s="259"/>
      <c r="Y7" s="259"/>
      <c r="Z7" s="259"/>
      <c r="AA7" s="259"/>
      <c r="AB7" s="259"/>
      <c r="AC7" s="259"/>
      <c r="AD7" s="259"/>
      <c r="AE7" s="259"/>
      <c r="AF7" s="260"/>
      <c r="AG7" s="104"/>
      <c r="AH7" s="104"/>
      <c r="AO7" s="18"/>
    </row>
    <row r="8" spans="1:66" ht="30" customHeight="1" thickBot="1">
      <c r="A8" s="265" t="s">
        <v>5</v>
      </c>
      <c r="B8" s="265"/>
      <c r="C8" s="26" t="s">
        <v>192</v>
      </c>
      <c r="D8" s="264" t="s">
        <v>6</v>
      </c>
      <c r="E8" s="264"/>
      <c r="F8" s="264"/>
      <c r="G8" s="264"/>
      <c r="H8" s="264"/>
      <c r="I8" s="264"/>
      <c r="J8" s="264"/>
      <c r="K8" s="33" t="s">
        <v>180</v>
      </c>
      <c r="L8" s="24" t="s">
        <v>16</v>
      </c>
      <c r="M8" s="265" t="s">
        <v>85</v>
      </c>
      <c r="N8" s="265"/>
      <c r="O8" s="265"/>
      <c r="P8" s="265"/>
      <c r="Q8" s="265"/>
      <c r="R8" s="265"/>
      <c r="S8" s="265"/>
      <c r="T8" s="265"/>
      <c r="U8" s="265"/>
      <c r="V8" s="265"/>
      <c r="W8" s="265"/>
      <c r="X8" s="265"/>
      <c r="Y8" s="265"/>
      <c r="Z8" s="265"/>
      <c r="AA8" s="265"/>
      <c r="AB8" s="265"/>
      <c r="AC8" s="265"/>
      <c r="AD8" s="265"/>
      <c r="AE8" s="265"/>
      <c r="AF8" s="265"/>
      <c r="AG8" s="102" t="s">
        <v>17</v>
      </c>
      <c r="AH8" s="196" t="s">
        <v>269</v>
      </c>
      <c r="AO8" s="18"/>
    </row>
    <row r="9" spans="1:66" ht="30" customHeight="1" thickBot="1">
      <c r="A9" s="256"/>
      <c r="B9" s="257"/>
      <c r="C9" s="168">
        <v>1</v>
      </c>
      <c r="D9" s="243" t="s">
        <v>7</v>
      </c>
      <c r="E9" s="244"/>
      <c r="F9" s="244"/>
      <c r="G9" s="244"/>
      <c r="H9" s="244"/>
      <c r="I9" s="244"/>
      <c r="J9" s="245"/>
      <c r="K9" s="135" t="s">
        <v>182</v>
      </c>
      <c r="L9" s="182"/>
      <c r="M9" s="249"/>
      <c r="N9" s="250"/>
      <c r="O9" s="251"/>
      <c r="P9" s="251"/>
      <c r="Q9" s="251"/>
      <c r="R9" s="251"/>
      <c r="S9" s="251"/>
      <c r="T9" s="251"/>
      <c r="U9" s="251"/>
      <c r="V9" s="251"/>
      <c r="W9" s="251"/>
      <c r="X9" s="251"/>
      <c r="Y9" s="251"/>
      <c r="Z9" s="251"/>
      <c r="AA9" s="251"/>
      <c r="AB9" s="251"/>
      <c r="AC9" s="251"/>
      <c r="AD9" s="251"/>
      <c r="AE9" s="251"/>
      <c r="AF9" s="251"/>
      <c r="AG9" s="197"/>
      <c r="AH9" s="202"/>
      <c r="AO9" s="18" t="str">
        <f t="shared" ref="AO9:AO27" si="0">IF(D9="0","OK", IF(AND(A9="",K9=""),"REDO","OK"))</f>
        <v>OK</v>
      </c>
      <c r="AP9" s="1" t="str">
        <f>IF(OR(K9="NO ERROR FOUND",D9=0,A9="FYI"), "YES",IF(A9="","NO",IF(L9="","NO",IF(M9="",NO,"YES"))))</f>
        <v>YES</v>
      </c>
    </row>
    <row r="10" spans="1:66" ht="30" customHeight="1" thickBot="1">
      <c r="A10" s="256"/>
      <c r="B10" s="257"/>
      <c r="C10" s="169">
        <v>2</v>
      </c>
      <c r="D10" s="243" t="s">
        <v>8</v>
      </c>
      <c r="E10" s="244"/>
      <c r="F10" s="244"/>
      <c r="G10" s="244"/>
      <c r="H10" s="244"/>
      <c r="I10" s="244"/>
      <c r="J10" s="245"/>
      <c r="K10" s="135" t="s">
        <v>182</v>
      </c>
      <c r="L10" s="182"/>
      <c r="M10" s="249"/>
      <c r="N10" s="250"/>
      <c r="O10" s="251"/>
      <c r="P10" s="251"/>
      <c r="Q10" s="251"/>
      <c r="R10" s="251"/>
      <c r="S10" s="251"/>
      <c r="T10" s="251"/>
      <c r="U10" s="251"/>
      <c r="V10" s="251"/>
      <c r="W10" s="251"/>
      <c r="X10" s="251"/>
      <c r="Y10" s="251"/>
      <c r="Z10" s="251"/>
      <c r="AA10" s="251"/>
      <c r="AB10" s="251"/>
      <c r="AC10" s="251"/>
      <c r="AD10" s="251"/>
      <c r="AE10" s="251"/>
      <c r="AF10" s="251"/>
      <c r="AG10" s="197"/>
      <c r="AH10" s="202"/>
      <c r="AO10" s="18" t="str">
        <f t="shared" si="0"/>
        <v>OK</v>
      </c>
      <c r="AP10" s="1" t="str">
        <f>IF(OR(K10="NO ERROR FOUND",D10=0,A10="FYI"), "YES",IF(A10="","NO",IF(L10="","NO",IF(M10="",NO,"YES"))))</f>
        <v>YES</v>
      </c>
    </row>
    <row r="11" spans="1:66" ht="30" customHeight="1" thickBot="1">
      <c r="A11" s="256"/>
      <c r="B11" s="257"/>
      <c r="C11" s="169">
        <v>3</v>
      </c>
      <c r="D11" s="243" t="s">
        <v>9</v>
      </c>
      <c r="E11" s="244"/>
      <c r="F11" s="244"/>
      <c r="G11" s="244"/>
      <c r="H11" s="244"/>
      <c r="I11" s="244"/>
      <c r="J11" s="245"/>
      <c r="K11" s="135" t="s">
        <v>182</v>
      </c>
      <c r="L11" s="182"/>
      <c r="M11" s="249"/>
      <c r="N11" s="250"/>
      <c r="O11" s="251"/>
      <c r="P11" s="251"/>
      <c r="Q11" s="251"/>
      <c r="R11" s="251"/>
      <c r="S11" s="251"/>
      <c r="T11" s="251"/>
      <c r="U11" s="251"/>
      <c r="V11" s="251"/>
      <c r="W11" s="251"/>
      <c r="X11" s="251"/>
      <c r="Y11" s="251"/>
      <c r="Z11" s="251"/>
      <c r="AA11" s="251"/>
      <c r="AB11" s="251"/>
      <c r="AC11" s="251"/>
      <c r="AD11" s="251"/>
      <c r="AE11" s="251"/>
      <c r="AF11" s="251"/>
      <c r="AG11" s="197"/>
      <c r="AH11" s="202"/>
      <c r="AO11" s="18" t="str">
        <f t="shared" si="0"/>
        <v>OK</v>
      </c>
      <c r="AP11" s="1" t="str">
        <f>IF(OR(K11="NO ERROR FOUND",D11=0,A11="FYI"), "YES",IF(A11="","NO",IF(L11="","NO",IF(M11="",NO,"YES"))))</f>
        <v>YES</v>
      </c>
    </row>
    <row r="12" spans="1:66" ht="30" customHeight="1" thickBot="1">
      <c r="A12" s="256"/>
      <c r="B12" s="257"/>
      <c r="C12" s="169">
        <v>4</v>
      </c>
      <c r="D12" s="243" t="s">
        <v>10</v>
      </c>
      <c r="E12" s="244"/>
      <c r="F12" s="244"/>
      <c r="G12" s="244"/>
      <c r="H12" s="244"/>
      <c r="I12" s="244"/>
      <c r="J12" s="245"/>
      <c r="K12" s="135" t="s">
        <v>182</v>
      </c>
      <c r="L12" s="182"/>
      <c r="M12" s="249"/>
      <c r="N12" s="250"/>
      <c r="O12" s="251"/>
      <c r="P12" s="251"/>
      <c r="Q12" s="251"/>
      <c r="R12" s="251"/>
      <c r="S12" s="251"/>
      <c r="T12" s="251"/>
      <c r="U12" s="251"/>
      <c r="V12" s="251"/>
      <c r="W12" s="251"/>
      <c r="X12" s="251"/>
      <c r="Y12" s="251"/>
      <c r="Z12" s="251"/>
      <c r="AA12" s="251"/>
      <c r="AB12" s="251"/>
      <c r="AC12" s="251"/>
      <c r="AD12" s="251"/>
      <c r="AE12" s="251"/>
      <c r="AF12" s="251"/>
      <c r="AG12" s="197"/>
      <c r="AH12" s="202"/>
      <c r="AO12" s="18" t="str">
        <f t="shared" si="0"/>
        <v>OK</v>
      </c>
      <c r="AP12" s="1" t="str">
        <f>IF(OR(K12="NO ERROR FOUND",D12=0,A12="FYI"), "YES",IF(A12="","NO",IF(L12="","NO",IF(M12="",NO,"YES"))))</f>
        <v>YES</v>
      </c>
    </row>
    <row r="13" spans="1:66" ht="30" customHeight="1" thickBot="1">
      <c r="A13" s="256"/>
      <c r="B13" s="257"/>
      <c r="C13" s="169">
        <v>4.0999999999999996</v>
      </c>
      <c r="D13" s="243" t="s">
        <v>11</v>
      </c>
      <c r="E13" s="244"/>
      <c r="F13" s="244"/>
      <c r="G13" s="244"/>
      <c r="H13" s="244"/>
      <c r="I13" s="244"/>
      <c r="J13" s="245"/>
      <c r="K13" s="135" t="s">
        <v>182</v>
      </c>
      <c r="L13" s="182"/>
      <c r="M13" s="249"/>
      <c r="N13" s="250"/>
      <c r="O13" s="251"/>
      <c r="P13" s="251"/>
      <c r="Q13" s="251"/>
      <c r="R13" s="251"/>
      <c r="S13" s="251"/>
      <c r="T13" s="251"/>
      <c r="U13" s="251"/>
      <c r="V13" s="251"/>
      <c r="W13" s="251"/>
      <c r="X13" s="251"/>
      <c r="Y13" s="251"/>
      <c r="Z13" s="251"/>
      <c r="AA13" s="251"/>
      <c r="AB13" s="251"/>
      <c r="AC13" s="251"/>
      <c r="AD13" s="251"/>
      <c r="AE13" s="251"/>
      <c r="AF13" s="251"/>
      <c r="AG13" s="197"/>
      <c r="AH13" s="202"/>
      <c r="AO13" s="18" t="str">
        <f t="shared" si="0"/>
        <v>OK</v>
      </c>
      <c r="AP13" s="1" t="str">
        <f>IF(OR(K13="NO ERROR FOUND",D13=0,A13="FYI"), "YES",IF(A13="","NO",IF(L13="","NO",IF(M13="",NO,"YES"))))</f>
        <v>YES</v>
      </c>
    </row>
    <row r="14" spans="1:66" ht="30" customHeight="1" thickBot="1">
      <c r="A14" s="256"/>
      <c r="B14" s="257"/>
      <c r="C14" s="169">
        <v>4.2</v>
      </c>
      <c r="D14" s="243" t="s">
        <v>268</v>
      </c>
      <c r="E14" s="244"/>
      <c r="F14" s="244"/>
      <c r="G14" s="244"/>
      <c r="H14" s="244"/>
      <c r="I14" s="244"/>
      <c r="J14" s="245"/>
      <c r="K14" s="135" t="s">
        <v>182</v>
      </c>
      <c r="L14" s="182"/>
      <c r="M14" s="249"/>
      <c r="N14" s="250"/>
      <c r="O14" s="251"/>
      <c r="P14" s="251"/>
      <c r="Q14" s="251"/>
      <c r="R14" s="251"/>
      <c r="S14" s="251"/>
      <c r="T14" s="251"/>
      <c r="U14" s="251"/>
      <c r="V14" s="251"/>
      <c r="W14" s="251"/>
      <c r="X14" s="251"/>
      <c r="Y14" s="251"/>
      <c r="Z14" s="251"/>
      <c r="AA14" s="251"/>
      <c r="AB14" s="251"/>
      <c r="AC14" s="251"/>
      <c r="AD14" s="251"/>
      <c r="AE14" s="251"/>
      <c r="AF14" s="251"/>
      <c r="AG14" s="197"/>
      <c r="AH14" s="202"/>
      <c r="AO14" s="18" t="str">
        <f t="shared" si="0"/>
        <v>OK</v>
      </c>
      <c r="AP14" s="1" t="str">
        <f>IF(OR(K14="NO ERROR FOUND",D14=0,A14="FYI"), "YES",IF(A14="","NO",IF(L14="","NO",IF(M14="",NO,"YES"))))</f>
        <v>YES</v>
      </c>
    </row>
    <row r="15" spans="1:66" ht="30" customHeight="1" thickBot="1">
      <c r="A15" s="256"/>
      <c r="B15" s="257"/>
      <c r="C15" s="169">
        <v>4.3</v>
      </c>
      <c r="D15" s="243" t="s">
        <v>12</v>
      </c>
      <c r="E15" s="244"/>
      <c r="F15" s="244"/>
      <c r="G15" s="244"/>
      <c r="H15" s="244"/>
      <c r="I15" s="244"/>
      <c r="J15" s="245"/>
      <c r="K15" s="135" t="s">
        <v>182</v>
      </c>
      <c r="L15" s="182"/>
      <c r="M15" s="249"/>
      <c r="N15" s="250"/>
      <c r="O15" s="251"/>
      <c r="P15" s="251"/>
      <c r="Q15" s="251"/>
      <c r="R15" s="251"/>
      <c r="S15" s="251"/>
      <c r="T15" s="251"/>
      <c r="U15" s="251"/>
      <c r="V15" s="251"/>
      <c r="W15" s="251"/>
      <c r="X15" s="251"/>
      <c r="Y15" s="251"/>
      <c r="Z15" s="251"/>
      <c r="AA15" s="251"/>
      <c r="AB15" s="251"/>
      <c r="AC15" s="251"/>
      <c r="AD15" s="251"/>
      <c r="AE15" s="251"/>
      <c r="AF15" s="251"/>
      <c r="AG15" s="197"/>
      <c r="AH15" s="202"/>
      <c r="AO15" s="18" t="str">
        <f t="shared" si="0"/>
        <v>OK</v>
      </c>
      <c r="AP15" s="1" t="str">
        <f>IF(OR(K15="NO ERROR FOUND",D15=0,A15="FYI"), "YES",IF(A15="","NO",IF(L15="","NO",IF(M15="",NO,"YES"))))</f>
        <v>YES</v>
      </c>
    </row>
    <row r="16" spans="1:66" ht="30" customHeight="1" thickBot="1">
      <c r="A16" s="256"/>
      <c r="B16" s="257"/>
      <c r="C16" s="169">
        <v>4.4000000000000004</v>
      </c>
      <c r="D16" s="243" t="s">
        <v>13</v>
      </c>
      <c r="E16" s="244"/>
      <c r="F16" s="244"/>
      <c r="G16" s="244"/>
      <c r="H16" s="244"/>
      <c r="I16" s="244"/>
      <c r="J16" s="245"/>
      <c r="K16" s="135" t="s">
        <v>182</v>
      </c>
      <c r="L16" s="182"/>
      <c r="M16" s="249"/>
      <c r="N16" s="250"/>
      <c r="O16" s="251"/>
      <c r="P16" s="251"/>
      <c r="Q16" s="251"/>
      <c r="R16" s="251"/>
      <c r="S16" s="251"/>
      <c r="T16" s="251"/>
      <c r="U16" s="251"/>
      <c r="V16" s="251"/>
      <c r="W16" s="251"/>
      <c r="X16" s="251"/>
      <c r="Y16" s="251"/>
      <c r="Z16" s="251"/>
      <c r="AA16" s="251"/>
      <c r="AB16" s="251"/>
      <c r="AC16" s="251"/>
      <c r="AD16" s="251"/>
      <c r="AE16" s="251"/>
      <c r="AF16" s="251"/>
      <c r="AG16" s="197"/>
      <c r="AH16" s="202"/>
      <c r="AO16" s="18" t="str">
        <f t="shared" si="0"/>
        <v>OK</v>
      </c>
      <c r="AP16" s="1" t="str">
        <f>IF(OR(K16="NO ERROR FOUND",D16=0,A16="FYI"), "YES",IF(A16="","NO",IF(L16="","NO",IF(M16="",NO,"YES"))))</f>
        <v>YES</v>
      </c>
    </row>
    <row r="17" spans="1:43" ht="30" customHeight="1" thickBot="1">
      <c r="A17" s="256"/>
      <c r="B17" s="257"/>
      <c r="C17" s="169">
        <v>4.5</v>
      </c>
      <c r="D17" s="243" t="s">
        <v>176</v>
      </c>
      <c r="E17" s="244"/>
      <c r="F17" s="244"/>
      <c r="G17" s="244"/>
      <c r="H17" s="244"/>
      <c r="I17" s="244"/>
      <c r="J17" s="245"/>
      <c r="K17" s="135" t="s">
        <v>182</v>
      </c>
      <c r="L17" s="182"/>
      <c r="M17" s="249"/>
      <c r="N17" s="250"/>
      <c r="O17" s="251"/>
      <c r="P17" s="251"/>
      <c r="Q17" s="251"/>
      <c r="R17" s="251"/>
      <c r="S17" s="251"/>
      <c r="T17" s="251"/>
      <c r="U17" s="251"/>
      <c r="V17" s="251"/>
      <c r="W17" s="251"/>
      <c r="X17" s="251"/>
      <c r="Y17" s="251"/>
      <c r="Z17" s="251"/>
      <c r="AA17" s="251"/>
      <c r="AB17" s="251"/>
      <c r="AC17" s="251"/>
      <c r="AD17" s="251"/>
      <c r="AE17" s="251"/>
      <c r="AF17" s="251"/>
      <c r="AG17" s="197"/>
      <c r="AH17" s="202"/>
      <c r="AO17" s="18" t="str">
        <f t="shared" si="0"/>
        <v>OK</v>
      </c>
      <c r="AP17" s="1" t="str">
        <f>IF(OR(K17="NO ERROR FOUND",D17=0,A17="FYI"), "YES",IF(A17="","NO",IF(L17="","NO",IF(M17="",NO,"YES"))))</f>
        <v>YES</v>
      </c>
    </row>
    <row r="18" spans="1:43" ht="30" customHeight="1" thickBot="1">
      <c r="A18" s="256"/>
      <c r="B18" s="257"/>
      <c r="C18" s="169">
        <v>4.5999999999999996</v>
      </c>
      <c r="D18" s="243" t="s">
        <v>15</v>
      </c>
      <c r="E18" s="244"/>
      <c r="F18" s="244"/>
      <c r="G18" s="244"/>
      <c r="H18" s="244"/>
      <c r="I18" s="244"/>
      <c r="J18" s="245"/>
      <c r="K18" s="135" t="s">
        <v>182</v>
      </c>
      <c r="L18" s="182"/>
      <c r="M18" s="249"/>
      <c r="N18" s="250"/>
      <c r="O18" s="251"/>
      <c r="P18" s="251"/>
      <c r="Q18" s="251"/>
      <c r="R18" s="251"/>
      <c r="S18" s="251"/>
      <c r="T18" s="251"/>
      <c r="U18" s="251"/>
      <c r="V18" s="251"/>
      <c r="W18" s="251"/>
      <c r="X18" s="251"/>
      <c r="Y18" s="251"/>
      <c r="Z18" s="251"/>
      <c r="AA18" s="251"/>
      <c r="AB18" s="251"/>
      <c r="AC18" s="251"/>
      <c r="AD18" s="251"/>
      <c r="AE18" s="251"/>
      <c r="AF18" s="251"/>
      <c r="AG18" s="197"/>
      <c r="AH18" s="202"/>
      <c r="AO18" s="18" t="str">
        <f t="shared" si="0"/>
        <v>OK</v>
      </c>
      <c r="AP18" s="1" t="str">
        <f>IF(OR(K18="NO ERROR FOUND",D18=0,A18="FYI"), "YES",IF(A18="","NO",IF(L18="","NO",IF(M18="",NO,"YES"))))</f>
        <v>YES</v>
      </c>
    </row>
    <row r="19" spans="1:43" ht="30" customHeight="1" thickBot="1">
      <c r="A19" s="256"/>
      <c r="B19" s="257"/>
      <c r="C19" s="169">
        <v>4.7</v>
      </c>
      <c r="D19" s="243" t="s">
        <v>175</v>
      </c>
      <c r="E19" s="244"/>
      <c r="F19" s="244"/>
      <c r="G19" s="244"/>
      <c r="H19" s="244"/>
      <c r="I19" s="244"/>
      <c r="J19" s="245"/>
      <c r="K19" s="135" t="s">
        <v>182</v>
      </c>
      <c r="L19" s="182"/>
      <c r="M19" s="249"/>
      <c r="N19" s="250"/>
      <c r="O19" s="251"/>
      <c r="P19" s="251"/>
      <c r="Q19" s="251"/>
      <c r="R19" s="251"/>
      <c r="S19" s="251"/>
      <c r="T19" s="251"/>
      <c r="U19" s="251"/>
      <c r="V19" s="251"/>
      <c r="W19" s="251"/>
      <c r="X19" s="251"/>
      <c r="Y19" s="251"/>
      <c r="Z19" s="251"/>
      <c r="AA19" s="251"/>
      <c r="AB19" s="251"/>
      <c r="AC19" s="251"/>
      <c r="AD19" s="251"/>
      <c r="AE19" s="251"/>
      <c r="AF19" s="251"/>
      <c r="AG19" s="197"/>
      <c r="AH19" s="202"/>
      <c r="AO19" s="18" t="str">
        <f t="shared" si="0"/>
        <v>OK</v>
      </c>
      <c r="AP19" s="1" t="str">
        <f>IF(OR(K19="NO ERROR FOUND",D19=0,A19="FYI"), "YES",IF(A19="","NO",IF(L19="","NO",IF(M19="",NO,"YES"))))</f>
        <v>YES</v>
      </c>
    </row>
    <row r="20" spans="1:43" ht="30" customHeight="1" thickBot="1">
      <c r="A20" s="256"/>
      <c r="B20" s="257"/>
      <c r="C20" s="169">
        <v>5</v>
      </c>
      <c r="D20" s="243" t="s">
        <v>14</v>
      </c>
      <c r="E20" s="244"/>
      <c r="F20" s="244"/>
      <c r="G20" s="244"/>
      <c r="H20" s="244"/>
      <c r="I20" s="244"/>
      <c r="J20" s="245"/>
      <c r="K20" s="135" t="s">
        <v>182</v>
      </c>
      <c r="L20" s="182"/>
      <c r="M20" s="249"/>
      <c r="N20" s="250"/>
      <c r="O20" s="251"/>
      <c r="P20" s="251"/>
      <c r="Q20" s="251"/>
      <c r="R20" s="251"/>
      <c r="S20" s="251"/>
      <c r="T20" s="251"/>
      <c r="U20" s="251"/>
      <c r="V20" s="251"/>
      <c r="W20" s="251"/>
      <c r="X20" s="251"/>
      <c r="Y20" s="251"/>
      <c r="Z20" s="251"/>
      <c r="AA20" s="251"/>
      <c r="AB20" s="251"/>
      <c r="AC20" s="251"/>
      <c r="AD20" s="251"/>
      <c r="AE20" s="251"/>
      <c r="AF20" s="251"/>
      <c r="AG20" s="197"/>
      <c r="AH20" s="202"/>
      <c r="AO20" s="18" t="str">
        <f t="shared" si="0"/>
        <v>OK</v>
      </c>
      <c r="AP20" s="1" t="str">
        <f>IF(OR(K20="NO ERROR FOUND",D20=0,A20="FYI"), "YES",IF(A20="","NO",IF(L20="","NO",IF(M20="",NO,"YES"))))</f>
        <v>YES</v>
      </c>
    </row>
    <row r="21" spans="1:43" ht="30" customHeight="1" thickBot="1">
      <c r="A21" s="256"/>
      <c r="B21" s="257"/>
      <c r="C21" s="169">
        <v>6</v>
      </c>
      <c r="D21" s="243" t="s">
        <v>89</v>
      </c>
      <c r="E21" s="244"/>
      <c r="F21" s="244"/>
      <c r="G21" s="244"/>
      <c r="H21" s="244"/>
      <c r="I21" s="244"/>
      <c r="J21" s="245"/>
      <c r="K21" s="135" t="s">
        <v>182</v>
      </c>
      <c r="L21" s="182"/>
      <c r="M21" s="249"/>
      <c r="N21" s="250"/>
      <c r="O21" s="251"/>
      <c r="P21" s="251"/>
      <c r="Q21" s="251"/>
      <c r="R21" s="251"/>
      <c r="S21" s="251"/>
      <c r="T21" s="251"/>
      <c r="U21" s="251"/>
      <c r="V21" s="251"/>
      <c r="W21" s="251"/>
      <c r="X21" s="251"/>
      <c r="Y21" s="251"/>
      <c r="Z21" s="251"/>
      <c r="AA21" s="251"/>
      <c r="AB21" s="251"/>
      <c r="AC21" s="251"/>
      <c r="AD21" s="251"/>
      <c r="AE21" s="251"/>
      <c r="AF21" s="251"/>
      <c r="AG21" s="197"/>
      <c r="AH21" s="202"/>
      <c r="AO21" s="18" t="str">
        <f t="shared" si="0"/>
        <v>OK</v>
      </c>
      <c r="AP21" s="1" t="str">
        <f>IF(OR(K21="NO ERROR FOUND",D21=0,A21="FYI"), "YES",IF(A21="","NO",IF(L21="","NO",IF(M21="",NO,"YES"))))</f>
        <v>YES</v>
      </c>
    </row>
    <row r="22" spans="1:43" ht="30" customHeight="1" thickBot="1">
      <c r="A22" s="256"/>
      <c r="B22" s="257"/>
      <c r="C22" s="169">
        <v>7</v>
      </c>
      <c r="D22" s="275" t="s">
        <v>154</v>
      </c>
      <c r="E22" s="276"/>
      <c r="F22" s="276"/>
      <c r="G22" s="276"/>
      <c r="H22" s="276"/>
      <c r="I22" s="276"/>
      <c r="J22" s="277"/>
      <c r="K22" s="135" t="s">
        <v>182</v>
      </c>
      <c r="L22" s="182"/>
      <c r="M22" s="249"/>
      <c r="N22" s="250"/>
      <c r="O22" s="251"/>
      <c r="P22" s="251"/>
      <c r="Q22" s="251"/>
      <c r="R22" s="251"/>
      <c r="S22" s="251"/>
      <c r="T22" s="251"/>
      <c r="U22" s="251"/>
      <c r="V22" s="251"/>
      <c r="W22" s="251"/>
      <c r="X22" s="251"/>
      <c r="Y22" s="251"/>
      <c r="Z22" s="251"/>
      <c r="AA22" s="251"/>
      <c r="AB22" s="251"/>
      <c r="AC22" s="251"/>
      <c r="AD22" s="251"/>
      <c r="AE22" s="251"/>
      <c r="AF22" s="251"/>
      <c r="AG22" s="197"/>
      <c r="AH22" s="202"/>
      <c r="AO22" s="18" t="str">
        <f t="shared" si="0"/>
        <v>OK</v>
      </c>
      <c r="AP22" s="1" t="str">
        <f>IF(OR(K22="NO ERROR FOUND",D22=0,A22="FYI"), "YES",IF(A22="","NO",IF(L22="","NO",IF(M22="",NO,"YES"))))</f>
        <v>YES</v>
      </c>
    </row>
    <row r="23" spans="1:43" ht="30" hidden="1" customHeight="1" thickBot="1">
      <c r="A23" s="256"/>
      <c r="B23" s="257"/>
      <c r="C23" s="169"/>
      <c r="D23" s="269">
        <v>0</v>
      </c>
      <c r="E23" s="270"/>
      <c r="F23" s="270"/>
      <c r="G23" s="270"/>
      <c r="H23" s="270"/>
      <c r="I23" s="270"/>
      <c r="J23" s="271"/>
      <c r="K23" s="135"/>
      <c r="L23" s="182"/>
      <c r="M23" s="272"/>
      <c r="N23" s="273"/>
      <c r="O23" s="274"/>
      <c r="P23" s="274"/>
      <c r="Q23" s="274"/>
      <c r="R23" s="274"/>
      <c r="S23" s="274"/>
      <c r="T23" s="274"/>
      <c r="U23" s="274"/>
      <c r="V23" s="274"/>
      <c r="W23" s="274"/>
      <c r="X23" s="274"/>
      <c r="Y23" s="274"/>
      <c r="Z23" s="274"/>
      <c r="AA23" s="274"/>
      <c r="AB23" s="274"/>
      <c r="AC23" s="274"/>
      <c r="AD23" s="274"/>
      <c r="AE23" s="274"/>
      <c r="AF23" s="274"/>
      <c r="AG23" s="106"/>
      <c r="AH23" s="136"/>
      <c r="AO23" s="18" t="str">
        <f t="shared" si="0"/>
        <v>REDO</v>
      </c>
      <c r="AP23" s="1" t="str">
        <f>IF(OR(K23="NO ERROR FOUND",D23=0,A23="FYI"), "YES",IF(A23="","NO",IF(L23="","NO",IF(M23="",NO,"YES"))))</f>
        <v>YES</v>
      </c>
    </row>
    <row r="24" spans="1:43" ht="30" hidden="1" customHeight="1" thickBot="1">
      <c r="A24" s="256"/>
      <c r="B24" s="257"/>
      <c r="C24" s="170"/>
      <c r="D24" s="269">
        <v>0</v>
      </c>
      <c r="E24" s="270"/>
      <c r="F24" s="270"/>
      <c r="G24" s="270"/>
      <c r="H24" s="270"/>
      <c r="I24" s="270"/>
      <c r="J24" s="271"/>
      <c r="K24" s="135"/>
      <c r="L24" s="182"/>
      <c r="M24" s="272"/>
      <c r="N24" s="273"/>
      <c r="O24" s="274"/>
      <c r="P24" s="274"/>
      <c r="Q24" s="274"/>
      <c r="R24" s="274"/>
      <c r="S24" s="274"/>
      <c r="T24" s="274"/>
      <c r="U24" s="274"/>
      <c r="V24" s="274"/>
      <c r="W24" s="274"/>
      <c r="X24" s="274"/>
      <c r="Y24" s="274"/>
      <c r="Z24" s="274"/>
      <c r="AA24" s="274"/>
      <c r="AB24" s="274"/>
      <c r="AC24" s="274"/>
      <c r="AD24" s="274"/>
      <c r="AE24" s="274"/>
      <c r="AF24" s="274"/>
      <c r="AG24" s="106"/>
      <c r="AH24" s="136"/>
      <c r="AO24" s="18" t="str">
        <f t="shared" si="0"/>
        <v>REDO</v>
      </c>
      <c r="AP24" s="1" t="str">
        <f>IF(OR(K24="NO ERROR FOUND",D24=0,A24="FYI"), "YES",IF(A24="","NO",IF(L24="","NO",IF(M24="",NO,"YES"))))</f>
        <v>YES</v>
      </c>
    </row>
    <row r="25" spans="1:43" ht="30" hidden="1" customHeight="1" thickBot="1">
      <c r="A25" s="256"/>
      <c r="B25" s="257"/>
      <c r="C25" s="170"/>
      <c r="D25" s="269">
        <v>0</v>
      </c>
      <c r="E25" s="270"/>
      <c r="F25" s="270"/>
      <c r="G25" s="270"/>
      <c r="H25" s="270"/>
      <c r="I25" s="270"/>
      <c r="J25" s="271"/>
      <c r="K25" s="135"/>
      <c r="L25" s="182"/>
      <c r="M25" s="272"/>
      <c r="N25" s="273"/>
      <c r="O25" s="274"/>
      <c r="P25" s="274"/>
      <c r="Q25" s="274"/>
      <c r="R25" s="274"/>
      <c r="S25" s="274"/>
      <c r="T25" s="274"/>
      <c r="U25" s="274"/>
      <c r="V25" s="274"/>
      <c r="W25" s="274"/>
      <c r="X25" s="274"/>
      <c r="Y25" s="274"/>
      <c r="Z25" s="274"/>
      <c r="AA25" s="274"/>
      <c r="AB25" s="274"/>
      <c r="AC25" s="274"/>
      <c r="AD25" s="274"/>
      <c r="AE25" s="274"/>
      <c r="AF25" s="274"/>
      <c r="AG25" s="106"/>
      <c r="AH25" s="136"/>
      <c r="AO25" s="18" t="str">
        <f t="shared" si="0"/>
        <v>REDO</v>
      </c>
      <c r="AP25" s="1" t="str">
        <f>IF(OR(K25="NO ERROR FOUND",D25=0,A25="FYI"), "YES",IF(A25="","NO",IF(L25="","NO",IF(M25="",NO,"YES"))))</f>
        <v>YES</v>
      </c>
    </row>
    <row r="26" spans="1:43" ht="30" hidden="1" customHeight="1" thickBot="1">
      <c r="A26" s="256"/>
      <c r="B26" s="257"/>
      <c r="C26" s="170"/>
      <c r="D26" s="278">
        <v>0</v>
      </c>
      <c r="E26" s="279"/>
      <c r="F26" s="279"/>
      <c r="G26" s="279"/>
      <c r="H26" s="279"/>
      <c r="I26" s="279"/>
      <c r="J26" s="280"/>
      <c r="K26" s="135"/>
      <c r="L26" s="182"/>
      <c r="M26" s="272"/>
      <c r="N26" s="273"/>
      <c r="O26" s="274"/>
      <c r="P26" s="274"/>
      <c r="Q26" s="274"/>
      <c r="R26" s="274"/>
      <c r="S26" s="274"/>
      <c r="T26" s="274"/>
      <c r="U26" s="274"/>
      <c r="V26" s="274"/>
      <c r="W26" s="274"/>
      <c r="X26" s="274"/>
      <c r="Y26" s="274"/>
      <c r="Z26" s="274"/>
      <c r="AA26" s="274"/>
      <c r="AB26" s="274"/>
      <c r="AC26" s="274"/>
      <c r="AD26" s="274"/>
      <c r="AE26" s="274"/>
      <c r="AF26" s="274"/>
      <c r="AG26" s="106"/>
      <c r="AH26" s="136"/>
      <c r="AO26" s="18" t="str">
        <f t="shared" si="0"/>
        <v>REDO</v>
      </c>
      <c r="AP26" s="1" t="str">
        <f>IF(OR(K26="NO ERROR FOUND",D26=0,A26="FYI"), "YES",IF(A26="","NO",IF(L26="","NO",IF(M26="",NO,"YES"))))</f>
        <v>YES</v>
      </c>
    </row>
    <row r="27" spans="1:43" ht="31.5" hidden="1" customHeight="1" thickBot="1">
      <c r="A27" s="281"/>
      <c r="B27" s="282"/>
      <c r="C27" s="170"/>
      <c r="D27" s="291">
        <v>0</v>
      </c>
      <c r="E27" s="292"/>
      <c r="F27" s="292"/>
      <c r="G27" s="292"/>
      <c r="H27" s="292"/>
      <c r="I27" s="292"/>
      <c r="J27" s="293"/>
      <c r="K27" s="39"/>
      <c r="L27" s="40"/>
      <c r="M27" s="286"/>
      <c r="N27" s="289"/>
      <c r="O27" s="287"/>
      <c r="P27" s="287"/>
      <c r="Q27" s="287"/>
      <c r="R27" s="287"/>
      <c r="S27" s="287"/>
      <c r="T27" s="287"/>
      <c r="U27" s="287"/>
      <c r="V27" s="287"/>
      <c r="W27" s="287"/>
      <c r="X27" s="287"/>
      <c r="Y27" s="287"/>
      <c r="Z27" s="287"/>
      <c r="AA27" s="287"/>
      <c r="AB27" s="287"/>
      <c r="AC27" s="287"/>
      <c r="AD27" s="287"/>
      <c r="AE27" s="287"/>
      <c r="AF27" s="290"/>
      <c r="AG27" s="106"/>
      <c r="AH27" s="137"/>
      <c r="AO27" s="18" t="str">
        <f t="shared" si="0"/>
        <v>REDO</v>
      </c>
      <c r="AP27" s="1" t="str">
        <f>IF(OR(K27="NO ERROR FOUND",D27=0,A27="FYI"), "YES",IF(A27="","NO",IF(L27="","NO",IF(M27="",NO,"YES"))))</f>
        <v>YES</v>
      </c>
    </row>
    <row r="28" spans="1:43" ht="15.75" hidden="1" thickBot="1">
      <c r="A28" s="281"/>
      <c r="B28" s="282"/>
      <c r="C28" s="170"/>
      <c r="D28" s="283">
        <v>0</v>
      </c>
      <c r="E28" s="284"/>
      <c r="F28" s="284"/>
      <c r="G28" s="284"/>
      <c r="H28" s="284"/>
      <c r="I28" s="284"/>
      <c r="J28" s="285"/>
      <c r="K28" s="39"/>
      <c r="L28" s="40"/>
      <c r="M28" s="286"/>
      <c r="N28" s="287"/>
      <c r="O28" s="287"/>
      <c r="P28" s="287"/>
      <c r="Q28" s="287"/>
      <c r="R28" s="287"/>
      <c r="S28" s="287"/>
      <c r="T28" s="287"/>
      <c r="U28" s="287"/>
      <c r="V28" s="287"/>
      <c r="W28" s="287"/>
      <c r="X28" s="287"/>
      <c r="Y28" s="287"/>
      <c r="Z28" s="287"/>
      <c r="AA28" s="287"/>
      <c r="AB28" s="287"/>
      <c r="AC28" s="287"/>
      <c r="AD28" s="287"/>
      <c r="AE28" s="287"/>
      <c r="AF28" s="288"/>
      <c r="AG28" s="106" t="s">
        <v>235</v>
      </c>
      <c r="AH28" s="105"/>
      <c r="AP28" s="1" t="str">
        <f>IF(OR(K28="NO ERROR FOUND",D28=0,A28="FYI"), "YES",IF(A28="","NO",IF(L28="","NO",IF(M28="",NO,"YES"))))</f>
        <v>YES</v>
      </c>
      <c r="AQ28" s="1">
        <f t="shared" ref="AQ28:AQ57" si="1">CellColor(A28)</f>
        <v>2</v>
      </c>
    </row>
    <row r="29" spans="1:43" ht="15.75" hidden="1" thickBot="1">
      <c r="A29" s="281"/>
      <c r="B29" s="282"/>
      <c r="C29" s="170"/>
      <c r="D29" s="283">
        <v>0</v>
      </c>
      <c r="E29" s="284"/>
      <c r="F29" s="284"/>
      <c r="G29" s="284"/>
      <c r="H29" s="284"/>
      <c r="I29" s="284"/>
      <c r="J29" s="285"/>
      <c r="K29" s="39"/>
      <c r="L29" s="40"/>
      <c r="M29" s="286"/>
      <c r="N29" s="287"/>
      <c r="O29" s="287"/>
      <c r="P29" s="287"/>
      <c r="Q29" s="287"/>
      <c r="R29" s="287"/>
      <c r="S29" s="287"/>
      <c r="T29" s="287"/>
      <c r="U29" s="287"/>
      <c r="V29" s="287"/>
      <c r="W29" s="287"/>
      <c r="X29" s="287"/>
      <c r="Y29" s="287"/>
      <c r="Z29" s="287"/>
      <c r="AA29" s="287"/>
      <c r="AB29" s="287"/>
      <c r="AC29" s="287"/>
      <c r="AD29" s="287"/>
      <c r="AE29" s="287"/>
      <c r="AF29" s="288"/>
      <c r="AG29" s="106" t="s">
        <v>235</v>
      </c>
      <c r="AH29" s="105"/>
      <c r="AP29" s="1" t="str">
        <f>IF(OR(K29="NO ERROR FOUND",D29=0,A29="FYI"), "YES",IF(A29="","NO",IF(L29="","NO",IF(M29="",NO,"YES"))))</f>
        <v>YES</v>
      </c>
      <c r="AQ29" s="1">
        <f t="shared" si="1"/>
        <v>2</v>
      </c>
    </row>
    <row r="30" spans="1:43" ht="15.75" hidden="1" thickBot="1">
      <c r="A30" s="281"/>
      <c r="B30" s="282"/>
      <c r="C30" s="170"/>
      <c r="D30" s="283">
        <v>0</v>
      </c>
      <c r="E30" s="284"/>
      <c r="F30" s="284"/>
      <c r="G30" s="284"/>
      <c r="H30" s="284"/>
      <c r="I30" s="284"/>
      <c r="J30" s="285"/>
      <c r="K30" s="39"/>
      <c r="L30" s="40"/>
      <c r="M30" s="286"/>
      <c r="N30" s="287"/>
      <c r="O30" s="287"/>
      <c r="P30" s="287"/>
      <c r="Q30" s="287"/>
      <c r="R30" s="287"/>
      <c r="S30" s="287"/>
      <c r="T30" s="287"/>
      <c r="U30" s="287"/>
      <c r="V30" s="287"/>
      <c r="W30" s="287"/>
      <c r="X30" s="287"/>
      <c r="Y30" s="287"/>
      <c r="Z30" s="287"/>
      <c r="AA30" s="287"/>
      <c r="AB30" s="287"/>
      <c r="AC30" s="287"/>
      <c r="AD30" s="287"/>
      <c r="AE30" s="287"/>
      <c r="AF30" s="288"/>
      <c r="AG30" s="106" t="s">
        <v>235</v>
      </c>
      <c r="AH30" s="105"/>
      <c r="AP30" s="1" t="str">
        <f>IF(OR(K30="NO ERROR FOUND",D30=0,A30="FYI"), "YES",IF(A30="","NO",IF(L30="","NO",IF(M30="",NO,"YES"))))</f>
        <v>YES</v>
      </c>
      <c r="AQ30" s="1">
        <f t="shared" si="1"/>
        <v>2</v>
      </c>
    </row>
    <row r="31" spans="1:43" ht="15.75" hidden="1" thickBot="1">
      <c r="A31" s="281"/>
      <c r="B31" s="282"/>
      <c r="C31" s="170"/>
      <c r="D31" s="283">
        <v>0</v>
      </c>
      <c r="E31" s="284"/>
      <c r="F31" s="284"/>
      <c r="G31" s="284"/>
      <c r="H31" s="284"/>
      <c r="I31" s="284"/>
      <c r="J31" s="285"/>
      <c r="K31" s="39"/>
      <c r="L31" s="40"/>
      <c r="M31" s="286"/>
      <c r="N31" s="287"/>
      <c r="O31" s="287"/>
      <c r="P31" s="287"/>
      <c r="Q31" s="287"/>
      <c r="R31" s="287"/>
      <c r="S31" s="287"/>
      <c r="T31" s="287"/>
      <c r="U31" s="287"/>
      <c r="V31" s="287"/>
      <c r="W31" s="287"/>
      <c r="X31" s="287"/>
      <c r="Y31" s="287"/>
      <c r="Z31" s="287"/>
      <c r="AA31" s="287"/>
      <c r="AB31" s="287"/>
      <c r="AC31" s="287"/>
      <c r="AD31" s="287"/>
      <c r="AE31" s="287"/>
      <c r="AF31" s="288"/>
      <c r="AG31" s="106" t="s">
        <v>235</v>
      </c>
      <c r="AH31" s="105"/>
      <c r="AP31" s="1" t="str">
        <f>IF(OR(K31="NO ERROR FOUND",D31=0,A31="FYI"), "YES",IF(A31="","NO",IF(L31="","NO",IF(M31="",NO,"YES"))))</f>
        <v>YES</v>
      </c>
      <c r="AQ31" s="1">
        <f t="shared" si="1"/>
        <v>2</v>
      </c>
    </row>
    <row r="32" spans="1:43" ht="15.75" hidden="1" thickBot="1">
      <c r="A32" s="281"/>
      <c r="B32" s="282"/>
      <c r="C32" s="170"/>
      <c r="D32" s="283">
        <v>0</v>
      </c>
      <c r="E32" s="284"/>
      <c r="F32" s="284"/>
      <c r="G32" s="284"/>
      <c r="H32" s="284"/>
      <c r="I32" s="284"/>
      <c r="J32" s="285"/>
      <c r="K32" s="39"/>
      <c r="L32" s="40"/>
      <c r="M32" s="286"/>
      <c r="N32" s="287"/>
      <c r="O32" s="287"/>
      <c r="P32" s="287"/>
      <c r="Q32" s="287"/>
      <c r="R32" s="287"/>
      <c r="S32" s="287"/>
      <c r="T32" s="287"/>
      <c r="U32" s="287"/>
      <c r="V32" s="287"/>
      <c r="W32" s="287"/>
      <c r="X32" s="287"/>
      <c r="Y32" s="287"/>
      <c r="Z32" s="287"/>
      <c r="AA32" s="287"/>
      <c r="AB32" s="287"/>
      <c r="AC32" s="287"/>
      <c r="AD32" s="287"/>
      <c r="AE32" s="287"/>
      <c r="AF32" s="288"/>
      <c r="AG32" s="106" t="s">
        <v>235</v>
      </c>
      <c r="AH32" s="105"/>
      <c r="AP32" s="1" t="str">
        <f>IF(OR(K32="NO ERROR FOUND",D32=0,A32="FYI"), "YES",IF(A32="","NO",IF(L32="","NO",IF(M32="",NO,"YES"))))</f>
        <v>YES</v>
      </c>
      <c r="AQ32" s="1">
        <f t="shared" si="1"/>
        <v>2</v>
      </c>
    </row>
    <row r="33" spans="1:43" ht="15.75" hidden="1" thickBot="1">
      <c r="A33" s="281"/>
      <c r="B33" s="282"/>
      <c r="C33" s="170"/>
      <c r="D33" s="283">
        <v>0</v>
      </c>
      <c r="E33" s="284"/>
      <c r="F33" s="284"/>
      <c r="G33" s="284"/>
      <c r="H33" s="284"/>
      <c r="I33" s="284"/>
      <c r="J33" s="285"/>
      <c r="K33" s="39"/>
      <c r="L33" s="40"/>
      <c r="M33" s="286"/>
      <c r="N33" s="287"/>
      <c r="O33" s="287"/>
      <c r="P33" s="287"/>
      <c r="Q33" s="287"/>
      <c r="R33" s="287"/>
      <c r="S33" s="287"/>
      <c r="T33" s="287"/>
      <c r="U33" s="287"/>
      <c r="V33" s="287"/>
      <c r="W33" s="287"/>
      <c r="X33" s="287"/>
      <c r="Y33" s="287"/>
      <c r="Z33" s="287"/>
      <c r="AA33" s="287"/>
      <c r="AB33" s="287"/>
      <c r="AC33" s="287"/>
      <c r="AD33" s="287"/>
      <c r="AE33" s="287"/>
      <c r="AF33" s="288"/>
      <c r="AG33" s="106" t="s">
        <v>235</v>
      </c>
      <c r="AH33" s="105"/>
      <c r="AP33" s="1" t="str">
        <f>IF(OR(K33="NO ERROR FOUND",D33=0,A33="FYI"), "YES",IF(A33="","NO",IF(L33="","NO",IF(M33="",NO,"YES"))))</f>
        <v>YES</v>
      </c>
      <c r="AQ33" s="1">
        <f t="shared" si="1"/>
        <v>2</v>
      </c>
    </row>
    <row r="34" spans="1:43" ht="15.75" hidden="1" thickBot="1">
      <c r="A34" s="281"/>
      <c r="B34" s="282"/>
      <c r="C34" s="170"/>
      <c r="D34" s="283">
        <v>0</v>
      </c>
      <c r="E34" s="284"/>
      <c r="F34" s="284"/>
      <c r="G34" s="284"/>
      <c r="H34" s="284"/>
      <c r="I34" s="284"/>
      <c r="J34" s="285"/>
      <c r="K34" s="39"/>
      <c r="L34" s="40"/>
      <c r="M34" s="286"/>
      <c r="N34" s="287"/>
      <c r="O34" s="287"/>
      <c r="P34" s="287"/>
      <c r="Q34" s="287"/>
      <c r="R34" s="287"/>
      <c r="S34" s="287"/>
      <c r="T34" s="287"/>
      <c r="U34" s="287"/>
      <c r="V34" s="287"/>
      <c r="W34" s="287"/>
      <c r="X34" s="287"/>
      <c r="Y34" s="287"/>
      <c r="Z34" s="287"/>
      <c r="AA34" s="287"/>
      <c r="AB34" s="287"/>
      <c r="AC34" s="287"/>
      <c r="AD34" s="287"/>
      <c r="AE34" s="287"/>
      <c r="AF34" s="288"/>
      <c r="AG34" s="106" t="s">
        <v>235</v>
      </c>
      <c r="AH34" s="105"/>
      <c r="AP34" s="1" t="str">
        <f>IF(OR(K34="NO ERROR FOUND",D34=0,A34="FYI"), "YES",IF(A34="","NO",IF(L34="","NO",IF(M34="",NO,"YES"))))</f>
        <v>YES</v>
      </c>
      <c r="AQ34" s="1">
        <f t="shared" si="1"/>
        <v>2</v>
      </c>
    </row>
    <row r="35" spans="1:43" ht="15.75" hidden="1" thickBot="1">
      <c r="A35" s="281"/>
      <c r="B35" s="282"/>
      <c r="C35" s="170"/>
      <c r="D35" s="283">
        <v>0</v>
      </c>
      <c r="E35" s="284"/>
      <c r="F35" s="284"/>
      <c r="G35" s="284"/>
      <c r="H35" s="284"/>
      <c r="I35" s="284"/>
      <c r="J35" s="285"/>
      <c r="K35" s="39"/>
      <c r="L35" s="40"/>
      <c r="M35" s="286"/>
      <c r="N35" s="287"/>
      <c r="O35" s="287"/>
      <c r="P35" s="287"/>
      <c r="Q35" s="287"/>
      <c r="R35" s="287"/>
      <c r="S35" s="287"/>
      <c r="T35" s="287"/>
      <c r="U35" s="287"/>
      <c r="V35" s="287"/>
      <c r="W35" s="287"/>
      <c r="X35" s="287"/>
      <c r="Y35" s="287"/>
      <c r="Z35" s="287"/>
      <c r="AA35" s="287"/>
      <c r="AB35" s="287"/>
      <c r="AC35" s="287"/>
      <c r="AD35" s="287"/>
      <c r="AE35" s="287"/>
      <c r="AF35" s="288"/>
      <c r="AG35" s="106" t="s">
        <v>235</v>
      </c>
      <c r="AH35" s="105"/>
      <c r="AP35" s="1" t="str">
        <f>IF(OR(K35="NO ERROR FOUND",D35=0,A35="FYI"), "YES",IF(A35="","NO",IF(L35="","NO",IF(M35="",NO,"YES"))))</f>
        <v>YES</v>
      </c>
      <c r="AQ35" s="1">
        <f t="shared" si="1"/>
        <v>2</v>
      </c>
    </row>
    <row r="36" spans="1:43" ht="15.75" hidden="1" thickBot="1">
      <c r="A36" s="281"/>
      <c r="B36" s="282"/>
      <c r="C36" s="170"/>
      <c r="D36" s="283">
        <v>0</v>
      </c>
      <c r="E36" s="284"/>
      <c r="F36" s="284"/>
      <c r="G36" s="284"/>
      <c r="H36" s="284"/>
      <c r="I36" s="284"/>
      <c r="J36" s="285"/>
      <c r="K36" s="39"/>
      <c r="L36" s="40"/>
      <c r="M36" s="286"/>
      <c r="N36" s="287"/>
      <c r="O36" s="287"/>
      <c r="P36" s="287"/>
      <c r="Q36" s="287"/>
      <c r="R36" s="287"/>
      <c r="S36" s="287"/>
      <c r="T36" s="287"/>
      <c r="U36" s="287"/>
      <c r="V36" s="287"/>
      <c r="W36" s="287"/>
      <c r="X36" s="287"/>
      <c r="Y36" s="287"/>
      <c r="Z36" s="287"/>
      <c r="AA36" s="287"/>
      <c r="AB36" s="287"/>
      <c r="AC36" s="287"/>
      <c r="AD36" s="287"/>
      <c r="AE36" s="287"/>
      <c r="AF36" s="288"/>
      <c r="AG36" s="106" t="s">
        <v>235</v>
      </c>
      <c r="AH36" s="105"/>
      <c r="AP36" s="1" t="str">
        <f>IF(OR(K36="NO ERROR FOUND",D36=0,A36="FYI"), "YES",IF(A36="","NO",IF(L36="","NO",IF(M36="",NO,"YES"))))</f>
        <v>YES</v>
      </c>
      <c r="AQ36" s="1">
        <f t="shared" si="1"/>
        <v>2</v>
      </c>
    </row>
    <row r="37" spans="1:43" ht="15.75" hidden="1" thickBot="1">
      <c r="A37" s="281"/>
      <c r="B37" s="282"/>
      <c r="C37" s="170"/>
      <c r="D37" s="283">
        <v>0</v>
      </c>
      <c r="E37" s="284"/>
      <c r="F37" s="284"/>
      <c r="G37" s="284"/>
      <c r="H37" s="284"/>
      <c r="I37" s="284"/>
      <c r="J37" s="285"/>
      <c r="K37" s="39"/>
      <c r="L37" s="40"/>
      <c r="M37" s="286"/>
      <c r="N37" s="287"/>
      <c r="O37" s="287"/>
      <c r="P37" s="287"/>
      <c r="Q37" s="287"/>
      <c r="R37" s="287"/>
      <c r="S37" s="287"/>
      <c r="T37" s="287"/>
      <c r="U37" s="287"/>
      <c r="V37" s="287"/>
      <c r="W37" s="287"/>
      <c r="X37" s="287"/>
      <c r="Y37" s="287"/>
      <c r="Z37" s="287"/>
      <c r="AA37" s="287"/>
      <c r="AB37" s="287"/>
      <c r="AC37" s="287"/>
      <c r="AD37" s="287"/>
      <c r="AE37" s="287"/>
      <c r="AF37" s="288"/>
      <c r="AG37" s="106" t="s">
        <v>235</v>
      </c>
      <c r="AH37" s="105"/>
      <c r="AP37" s="1" t="str">
        <f>IF(OR(K37="NO ERROR FOUND",D37=0,A37="FYI"), "YES",IF(A37="","NO",IF(L37="","NO",IF(M37="",NO,"YES"))))</f>
        <v>YES</v>
      </c>
      <c r="AQ37" s="1">
        <f t="shared" si="1"/>
        <v>2</v>
      </c>
    </row>
    <row r="38" spans="1:43" ht="15.75" hidden="1" thickBot="1">
      <c r="A38" s="281"/>
      <c r="B38" s="282"/>
      <c r="C38" s="170"/>
      <c r="D38" s="283">
        <v>0</v>
      </c>
      <c r="E38" s="284"/>
      <c r="F38" s="284"/>
      <c r="G38" s="284"/>
      <c r="H38" s="284"/>
      <c r="I38" s="284"/>
      <c r="J38" s="285"/>
      <c r="K38" s="39"/>
      <c r="L38" s="40"/>
      <c r="M38" s="286"/>
      <c r="N38" s="287"/>
      <c r="O38" s="287"/>
      <c r="P38" s="287"/>
      <c r="Q38" s="287"/>
      <c r="R38" s="287"/>
      <c r="S38" s="287"/>
      <c r="T38" s="287"/>
      <c r="U38" s="287"/>
      <c r="V38" s="287"/>
      <c r="W38" s="287"/>
      <c r="X38" s="287"/>
      <c r="Y38" s="287"/>
      <c r="Z38" s="287"/>
      <c r="AA38" s="287"/>
      <c r="AB38" s="287"/>
      <c r="AC38" s="287"/>
      <c r="AD38" s="287"/>
      <c r="AE38" s="287"/>
      <c r="AF38" s="288"/>
      <c r="AG38" s="106" t="s">
        <v>235</v>
      </c>
      <c r="AH38" s="105"/>
      <c r="AP38" s="1" t="str">
        <f>IF(OR(K38="NO ERROR FOUND",D38=0,A38="FYI"), "YES",IF(A38="","NO",IF(L38="","NO",IF(M38="",NO,"YES"))))</f>
        <v>YES</v>
      </c>
      <c r="AQ38" s="1">
        <f t="shared" si="1"/>
        <v>2</v>
      </c>
    </row>
    <row r="39" spans="1:43" ht="15.75" hidden="1" thickBot="1">
      <c r="A39" s="281"/>
      <c r="B39" s="282"/>
      <c r="C39" s="170"/>
      <c r="D39" s="283">
        <v>0</v>
      </c>
      <c r="E39" s="284"/>
      <c r="F39" s="284"/>
      <c r="G39" s="284"/>
      <c r="H39" s="284"/>
      <c r="I39" s="284"/>
      <c r="J39" s="285"/>
      <c r="K39" s="39"/>
      <c r="L39" s="40"/>
      <c r="M39" s="286"/>
      <c r="N39" s="287"/>
      <c r="O39" s="287"/>
      <c r="P39" s="287"/>
      <c r="Q39" s="287"/>
      <c r="R39" s="287"/>
      <c r="S39" s="287"/>
      <c r="T39" s="287"/>
      <c r="U39" s="287"/>
      <c r="V39" s="287"/>
      <c r="W39" s="287"/>
      <c r="X39" s="287"/>
      <c r="Y39" s="287"/>
      <c r="Z39" s="287"/>
      <c r="AA39" s="287"/>
      <c r="AB39" s="287"/>
      <c r="AC39" s="287"/>
      <c r="AD39" s="287"/>
      <c r="AE39" s="287"/>
      <c r="AF39" s="288"/>
      <c r="AG39" s="106" t="s">
        <v>235</v>
      </c>
      <c r="AH39" s="105"/>
      <c r="AP39" s="1" t="str">
        <f>IF(OR(K39="NO ERROR FOUND",D39=0,A39="FYI"), "YES",IF(A39="","NO",IF(L39="","NO",IF(M39="",NO,"YES"))))</f>
        <v>YES</v>
      </c>
      <c r="AQ39" s="1">
        <f t="shared" si="1"/>
        <v>2</v>
      </c>
    </row>
    <row r="40" spans="1:43" ht="15.75" hidden="1" thickBot="1">
      <c r="A40" s="281"/>
      <c r="B40" s="282"/>
      <c r="C40" s="170"/>
      <c r="D40" s="283">
        <v>0</v>
      </c>
      <c r="E40" s="284"/>
      <c r="F40" s="284"/>
      <c r="G40" s="284"/>
      <c r="H40" s="284"/>
      <c r="I40" s="284"/>
      <c r="J40" s="285"/>
      <c r="K40" s="39"/>
      <c r="L40" s="40"/>
      <c r="M40" s="286"/>
      <c r="N40" s="287"/>
      <c r="O40" s="287"/>
      <c r="P40" s="287"/>
      <c r="Q40" s="287"/>
      <c r="R40" s="287"/>
      <c r="S40" s="287"/>
      <c r="T40" s="287"/>
      <c r="U40" s="287"/>
      <c r="V40" s="287"/>
      <c r="W40" s="287"/>
      <c r="X40" s="287"/>
      <c r="Y40" s="287"/>
      <c r="Z40" s="287"/>
      <c r="AA40" s="287"/>
      <c r="AB40" s="287"/>
      <c r="AC40" s="287"/>
      <c r="AD40" s="287"/>
      <c r="AE40" s="287"/>
      <c r="AF40" s="288"/>
      <c r="AG40" s="106" t="s">
        <v>235</v>
      </c>
      <c r="AH40" s="105"/>
      <c r="AP40" s="1" t="str">
        <f>IF(OR(K40="NO ERROR FOUND",D40=0,A40="FYI"), "YES",IF(A40="","NO",IF(L40="","NO",IF(M40="",NO,"YES"))))</f>
        <v>YES</v>
      </c>
      <c r="AQ40" s="1">
        <f t="shared" si="1"/>
        <v>2</v>
      </c>
    </row>
    <row r="41" spans="1:43" ht="15.75" hidden="1" thickBot="1">
      <c r="A41" s="281"/>
      <c r="B41" s="282"/>
      <c r="C41" s="170"/>
      <c r="D41" s="283">
        <v>0</v>
      </c>
      <c r="E41" s="284"/>
      <c r="F41" s="284"/>
      <c r="G41" s="284"/>
      <c r="H41" s="284"/>
      <c r="I41" s="284"/>
      <c r="J41" s="285"/>
      <c r="K41" s="39"/>
      <c r="L41" s="40"/>
      <c r="M41" s="286"/>
      <c r="N41" s="287"/>
      <c r="O41" s="287"/>
      <c r="P41" s="287"/>
      <c r="Q41" s="287"/>
      <c r="R41" s="287"/>
      <c r="S41" s="287"/>
      <c r="T41" s="287"/>
      <c r="U41" s="287"/>
      <c r="V41" s="287"/>
      <c r="W41" s="287"/>
      <c r="X41" s="287"/>
      <c r="Y41" s="287"/>
      <c r="Z41" s="287"/>
      <c r="AA41" s="287"/>
      <c r="AB41" s="287"/>
      <c r="AC41" s="287"/>
      <c r="AD41" s="287"/>
      <c r="AE41" s="287"/>
      <c r="AF41" s="288"/>
      <c r="AG41" s="106" t="s">
        <v>235</v>
      </c>
      <c r="AH41" s="105"/>
      <c r="AP41" s="1" t="str">
        <f>IF(OR(K41="NO ERROR FOUND",D41=0,A41="FYI"), "YES",IF(A41="","NO",IF(L41="","NO",IF(M41="",NO,"YES"))))</f>
        <v>YES</v>
      </c>
      <c r="AQ41" s="1">
        <f t="shared" si="1"/>
        <v>2</v>
      </c>
    </row>
    <row r="42" spans="1:43" ht="15.75" hidden="1" thickBot="1">
      <c r="A42" s="281"/>
      <c r="B42" s="282"/>
      <c r="C42" s="170"/>
      <c r="D42" s="283">
        <v>0</v>
      </c>
      <c r="E42" s="284"/>
      <c r="F42" s="284"/>
      <c r="G42" s="284"/>
      <c r="H42" s="284"/>
      <c r="I42" s="284"/>
      <c r="J42" s="285"/>
      <c r="K42" s="39"/>
      <c r="L42" s="40"/>
      <c r="M42" s="286"/>
      <c r="N42" s="287"/>
      <c r="O42" s="287"/>
      <c r="P42" s="287"/>
      <c r="Q42" s="287"/>
      <c r="R42" s="287"/>
      <c r="S42" s="287"/>
      <c r="T42" s="287"/>
      <c r="U42" s="287"/>
      <c r="V42" s="287"/>
      <c r="W42" s="287"/>
      <c r="X42" s="287"/>
      <c r="Y42" s="287"/>
      <c r="Z42" s="287"/>
      <c r="AA42" s="287"/>
      <c r="AB42" s="287"/>
      <c r="AC42" s="287"/>
      <c r="AD42" s="287"/>
      <c r="AE42" s="287"/>
      <c r="AF42" s="288"/>
      <c r="AG42" s="106" t="s">
        <v>235</v>
      </c>
      <c r="AH42" s="105"/>
      <c r="AP42" s="1" t="str">
        <f>IF(OR(K42="NO ERROR FOUND",D42=0,A42="FYI"), "YES",IF(A42="","NO",IF(L42="","NO",IF(M42="",NO,"YES"))))</f>
        <v>YES</v>
      </c>
      <c r="AQ42" s="1">
        <f t="shared" si="1"/>
        <v>2</v>
      </c>
    </row>
    <row r="43" spans="1:43" ht="15.75" hidden="1" thickBot="1">
      <c r="A43" s="281"/>
      <c r="B43" s="282"/>
      <c r="C43" s="170"/>
      <c r="D43" s="283">
        <v>0</v>
      </c>
      <c r="E43" s="284"/>
      <c r="F43" s="284"/>
      <c r="G43" s="284"/>
      <c r="H43" s="284"/>
      <c r="I43" s="284"/>
      <c r="J43" s="285"/>
      <c r="K43" s="39"/>
      <c r="L43" s="40"/>
      <c r="M43" s="286"/>
      <c r="N43" s="287"/>
      <c r="O43" s="287"/>
      <c r="P43" s="287"/>
      <c r="Q43" s="287"/>
      <c r="R43" s="287"/>
      <c r="S43" s="287"/>
      <c r="T43" s="287"/>
      <c r="U43" s="287"/>
      <c r="V43" s="287"/>
      <c r="W43" s="287"/>
      <c r="X43" s="287"/>
      <c r="Y43" s="287"/>
      <c r="Z43" s="287"/>
      <c r="AA43" s="287"/>
      <c r="AB43" s="287"/>
      <c r="AC43" s="287"/>
      <c r="AD43" s="287"/>
      <c r="AE43" s="287"/>
      <c r="AF43" s="288"/>
      <c r="AG43" s="106" t="s">
        <v>235</v>
      </c>
      <c r="AH43" s="105"/>
      <c r="AP43" s="1" t="str">
        <f>IF(OR(K43="NO ERROR FOUND",D43=0,A43="FYI"), "YES",IF(A43="","NO",IF(L43="","NO",IF(M43="",NO,"YES"))))</f>
        <v>YES</v>
      </c>
      <c r="AQ43" s="1">
        <f t="shared" si="1"/>
        <v>2</v>
      </c>
    </row>
    <row r="44" spans="1:43" ht="15.75" hidden="1" thickBot="1">
      <c r="A44" s="281"/>
      <c r="B44" s="282"/>
      <c r="C44" s="170"/>
      <c r="D44" s="283">
        <v>0</v>
      </c>
      <c r="E44" s="284"/>
      <c r="F44" s="284"/>
      <c r="G44" s="284"/>
      <c r="H44" s="284"/>
      <c r="I44" s="284"/>
      <c r="J44" s="285"/>
      <c r="K44" s="39"/>
      <c r="L44" s="40"/>
      <c r="M44" s="286"/>
      <c r="N44" s="287"/>
      <c r="O44" s="287"/>
      <c r="P44" s="287"/>
      <c r="Q44" s="287"/>
      <c r="R44" s="287"/>
      <c r="S44" s="287"/>
      <c r="T44" s="287"/>
      <c r="U44" s="287"/>
      <c r="V44" s="287"/>
      <c r="W44" s="287"/>
      <c r="X44" s="287"/>
      <c r="Y44" s="287"/>
      <c r="Z44" s="287"/>
      <c r="AA44" s="287"/>
      <c r="AB44" s="287"/>
      <c r="AC44" s="287"/>
      <c r="AD44" s="287"/>
      <c r="AE44" s="287"/>
      <c r="AF44" s="288"/>
      <c r="AG44" s="106" t="s">
        <v>235</v>
      </c>
      <c r="AH44" s="105"/>
      <c r="AP44" s="1" t="str">
        <f>IF(OR(K44="NO ERROR FOUND",D44=0,A44="FYI"), "YES",IF(A44="","NO",IF(L44="","NO",IF(M44="",NO,"YES"))))</f>
        <v>YES</v>
      </c>
      <c r="AQ44" s="1">
        <f t="shared" si="1"/>
        <v>2</v>
      </c>
    </row>
    <row r="45" spans="1:43" ht="15.75" hidden="1" thickBot="1">
      <c r="A45" s="281"/>
      <c r="B45" s="282"/>
      <c r="C45" s="170"/>
      <c r="D45" s="283">
        <v>0</v>
      </c>
      <c r="E45" s="284"/>
      <c r="F45" s="284"/>
      <c r="G45" s="284"/>
      <c r="H45" s="284"/>
      <c r="I45" s="284"/>
      <c r="J45" s="285"/>
      <c r="K45" s="39"/>
      <c r="L45" s="40"/>
      <c r="M45" s="286"/>
      <c r="N45" s="287"/>
      <c r="O45" s="287"/>
      <c r="P45" s="287"/>
      <c r="Q45" s="287"/>
      <c r="R45" s="287"/>
      <c r="S45" s="287"/>
      <c r="T45" s="287"/>
      <c r="U45" s="287"/>
      <c r="V45" s="287"/>
      <c r="W45" s="287"/>
      <c r="X45" s="287"/>
      <c r="Y45" s="287"/>
      <c r="Z45" s="287"/>
      <c r="AA45" s="287"/>
      <c r="AB45" s="287"/>
      <c r="AC45" s="287"/>
      <c r="AD45" s="287"/>
      <c r="AE45" s="287"/>
      <c r="AF45" s="288"/>
      <c r="AG45" s="106" t="s">
        <v>235</v>
      </c>
      <c r="AH45" s="105"/>
      <c r="AP45" s="1" t="str">
        <f>IF(OR(K45="NO ERROR FOUND",D45=0,A45="FYI"), "YES",IF(A45="","NO",IF(L45="","NO",IF(M45="",NO,"YES"))))</f>
        <v>YES</v>
      </c>
      <c r="AQ45" s="1">
        <f t="shared" si="1"/>
        <v>2</v>
      </c>
    </row>
    <row r="46" spans="1:43" ht="15.75" hidden="1" thickBot="1">
      <c r="A46" s="281"/>
      <c r="B46" s="282"/>
      <c r="C46" s="49"/>
      <c r="D46" s="283">
        <v>0</v>
      </c>
      <c r="E46" s="284"/>
      <c r="F46" s="284"/>
      <c r="G46" s="284"/>
      <c r="H46" s="284"/>
      <c r="I46" s="284"/>
      <c r="J46" s="285"/>
      <c r="K46" s="39"/>
      <c r="L46" s="40"/>
      <c r="M46" s="286"/>
      <c r="N46" s="287"/>
      <c r="O46" s="287"/>
      <c r="P46" s="287"/>
      <c r="Q46" s="287"/>
      <c r="R46" s="287"/>
      <c r="S46" s="287"/>
      <c r="T46" s="287"/>
      <c r="U46" s="287"/>
      <c r="V46" s="287"/>
      <c r="W46" s="287"/>
      <c r="X46" s="287"/>
      <c r="Y46" s="287"/>
      <c r="Z46" s="287"/>
      <c r="AA46" s="287"/>
      <c r="AB46" s="287"/>
      <c r="AC46" s="287"/>
      <c r="AD46" s="287"/>
      <c r="AE46" s="287"/>
      <c r="AF46" s="288"/>
      <c r="AG46" s="106" t="s">
        <v>235</v>
      </c>
      <c r="AH46" s="105"/>
      <c r="AP46" s="1" t="str">
        <f>IF(OR(K46="NO ERROR FOUND",D46=0,A46="FYI"), "YES",IF(A46="","NO",IF(L46="","NO",IF(M46="",NO,"YES"))))</f>
        <v>YES</v>
      </c>
      <c r="AQ46" s="1">
        <f t="shared" si="1"/>
        <v>2</v>
      </c>
    </row>
    <row r="47" spans="1:43" ht="15.75" hidden="1" thickBot="1">
      <c r="A47" s="294"/>
      <c r="B47" s="295"/>
      <c r="C47" s="52"/>
      <c r="D47" s="296"/>
      <c r="E47" s="297"/>
      <c r="F47" s="297"/>
      <c r="G47" s="297"/>
      <c r="H47" s="297"/>
      <c r="I47" s="297"/>
      <c r="J47" s="298"/>
      <c r="K47" s="53"/>
      <c r="L47" s="54"/>
      <c r="M47" s="299"/>
      <c r="N47" s="300"/>
      <c r="O47" s="300"/>
      <c r="P47" s="300"/>
      <c r="Q47" s="300"/>
      <c r="R47" s="300"/>
      <c r="S47" s="300"/>
      <c r="T47" s="300"/>
      <c r="U47" s="300"/>
      <c r="V47" s="300"/>
      <c r="W47" s="300"/>
      <c r="X47" s="300"/>
      <c r="Y47" s="300"/>
      <c r="Z47" s="300"/>
      <c r="AA47" s="300"/>
      <c r="AB47" s="300"/>
      <c r="AC47" s="300"/>
      <c r="AD47" s="300"/>
      <c r="AE47" s="300"/>
      <c r="AF47" s="301"/>
      <c r="AG47" s="106" t="s">
        <v>235</v>
      </c>
      <c r="AH47" s="105"/>
      <c r="AP47" s="1" t="str">
        <f>IF(OR(K47="NO ERROR FOUND",D47=0,A47="FYI"), "YES",IF(A47="","NO",IF(L47="","NO",IF(M47="",NO,"YES"))))</f>
        <v>YES</v>
      </c>
      <c r="AQ47" s="1">
        <f t="shared" si="1"/>
        <v>2</v>
      </c>
    </row>
    <row r="48" spans="1:43" ht="15.75" hidden="1" thickBot="1">
      <c r="AG48" s="106" t="s">
        <v>235</v>
      </c>
      <c r="AP48" s="1" t="str">
        <f>IF(OR(K48="NO ERROR FOUND",D48=0,A48="FYI"), "YES",IF(A48="","NO",IF(L48="","NO",IF(M48="",NO,"YES"))))</f>
        <v>YES</v>
      </c>
      <c r="AQ48" s="1" t="str">
        <f t="shared" si="1"/>
        <v>Custom color or no fill</v>
      </c>
    </row>
    <row r="49" spans="33:43" ht="15.75" hidden="1" thickBot="1">
      <c r="AG49" s="106" t="s">
        <v>235</v>
      </c>
      <c r="AP49" s="1" t="str">
        <f>IF(OR(K49="NO ERROR FOUND",D49=0,A49="FYI"), "YES",IF(A49="","NO",IF(L49="","NO",IF(M49="",NO,"YES"))))</f>
        <v>YES</v>
      </c>
      <c r="AQ49" s="1" t="str">
        <f t="shared" si="1"/>
        <v>Custom color or no fill</v>
      </c>
    </row>
    <row r="50" spans="33:43" ht="15.75" hidden="1" thickBot="1">
      <c r="AG50" s="106" t="s">
        <v>235</v>
      </c>
      <c r="AP50" s="1" t="str">
        <f>IF(OR(K50="NO ERROR FOUND",D50=0,A50="FYI"), "YES",IF(A50="","NO",IF(L50="","NO",IF(M50="",NO,"YES"))))</f>
        <v>YES</v>
      </c>
      <c r="AQ50" s="1" t="str">
        <f t="shared" si="1"/>
        <v>Custom color or no fill</v>
      </c>
    </row>
    <row r="51" spans="33:43" ht="15.75" hidden="1" thickBot="1">
      <c r="AG51" s="106" t="s">
        <v>235</v>
      </c>
      <c r="AP51" s="1" t="str">
        <f>IF(OR(K51="NO ERROR FOUND",D51=0,A51="FYI"), "YES",IF(A51="","NO",IF(L51="","NO",IF(M51="",NO,"YES"))))</f>
        <v>YES</v>
      </c>
      <c r="AQ51" s="1" t="str">
        <f t="shared" si="1"/>
        <v>Custom color or no fill</v>
      </c>
    </row>
    <row r="52" spans="33:43" ht="15.75" hidden="1" thickBot="1">
      <c r="AG52" s="106" t="s">
        <v>235</v>
      </c>
      <c r="AP52" s="1" t="str">
        <f>IF(OR(K52="NO ERROR FOUND",D52=0,A52="FYI"), "YES",IF(A52="","NO",IF(L52="","NO",IF(M52="",NO,"YES"))))</f>
        <v>YES</v>
      </c>
      <c r="AQ52" s="1" t="str">
        <f t="shared" si="1"/>
        <v>Custom color or no fill</v>
      </c>
    </row>
    <row r="53" spans="33:43" ht="15.75" hidden="1" thickBot="1">
      <c r="AG53" s="106" t="s">
        <v>235</v>
      </c>
      <c r="AP53" s="1" t="str">
        <f>IF(OR(K53="NO ERROR FOUND",D53=0,A53="FYI"), "YES",IF(A53="","NO",IF(L53="","NO",IF(M53="",NO,"YES"))))</f>
        <v>YES</v>
      </c>
      <c r="AQ53" s="1" t="str">
        <f t="shared" si="1"/>
        <v>Custom color or no fill</v>
      </c>
    </row>
    <row r="54" spans="33:43" ht="15.75" hidden="1" thickBot="1">
      <c r="AG54" s="106" t="s">
        <v>235</v>
      </c>
      <c r="AP54" s="1" t="str">
        <f>IF(OR(K54="NO ERROR FOUND",D54=0,A54="FYI"), "YES",IF(A54="","NO",IF(L54="","NO",IF(M54="",NO,"YES"))))</f>
        <v>YES</v>
      </c>
      <c r="AQ54" s="1" t="str">
        <f t="shared" si="1"/>
        <v>Custom color or no fill</v>
      </c>
    </row>
    <row r="55" spans="33:43" ht="15.75" hidden="1" thickBot="1">
      <c r="AG55" s="106" t="s">
        <v>235</v>
      </c>
      <c r="AP55" s="1" t="str">
        <f>IF(OR(K55="NO ERROR FOUND",D55=0,A55="FYI"), "YES",IF(A55="","NO",IF(L55="","NO",IF(M55="",NO,"YES"))))</f>
        <v>YES</v>
      </c>
      <c r="AQ55" s="1" t="str">
        <f t="shared" si="1"/>
        <v>Custom color or no fill</v>
      </c>
    </row>
    <row r="56" spans="33:43" ht="15.75" hidden="1" thickBot="1">
      <c r="AG56" s="106" t="s">
        <v>235</v>
      </c>
      <c r="AP56" s="1" t="str">
        <f>IF(OR(K56="NO ERROR FOUND",D56=0,A56="FYI"), "YES",IF(A56="","NO",IF(L56="","NO",IF(M56="",NO,"YES"))))</f>
        <v>YES</v>
      </c>
      <c r="AQ56" s="1" t="str">
        <f t="shared" si="1"/>
        <v>Custom color or no fill</v>
      </c>
    </row>
    <row r="57" spans="33:43" hidden="1">
      <c r="AG57" s="106" t="s">
        <v>235</v>
      </c>
      <c r="AP57" s="1" t="str">
        <f>IF(OR(K57="NO ERROR FOUND",D57=0,A57="FYI"), "YES",IF(A57="","NO",IF(L57="","NO",IF(M57="",NO,"YES"))))</f>
        <v>YES</v>
      </c>
      <c r="AQ57" s="1" t="str">
        <f t="shared" si="1"/>
        <v>Custom color or no fill</v>
      </c>
    </row>
    <row r="58" spans="33:43">
      <c r="AP58" s="1" t="str">
        <f>IF(OR(K58="NO ERROR FOUND",D58=0,A58="FYI"), "YES",IF(A58="","NO",IF(L58="","NO",IF(M58="",NO,"YES"))))</f>
        <v>YES</v>
      </c>
    </row>
  </sheetData>
  <dataConsolidate/>
  <mergeCells count="130">
    <mergeCell ref="A42:B42"/>
    <mergeCell ref="D42:J42"/>
    <mergeCell ref="M42:AF42"/>
    <mergeCell ref="A43:B43"/>
    <mergeCell ref="D43:J43"/>
    <mergeCell ref="M43:AF43"/>
    <mergeCell ref="A40:B40"/>
    <mergeCell ref="D40:J40"/>
    <mergeCell ref="M40:AF40"/>
    <mergeCell ref="A41:B41"/>
    <mergeCell ref="D41:J41"/>
    <mergeCell ref="M41:AF41"/>
    <mergeCell ref="A46:B46"/>
    <mergeCell ref="D46:J46"/>
    <mergeCell ref="M46:AF46"/>
    <mergeCell ref="A47:B47"/>
    <mergeCell ref="D47:J47"/>
    <mergeCell ref="M47:AF47"/>
    <mergeCell ref="A44:B44"/>
    <mergeCell ref="D44:J44"/>
    <mergeCell ref="M44:AF44"/>
    <mergeCell ref="A45:B45"/>
    <mergeCell ref="D45:J45"/>
    <mergeCell ref="M45:AF45"/>
    <mergeCell ref="A38:B38"/>
    <mergeCell ref="D38:J38"/>
    <mergeCell ref="M38:AF38"/>
    <mergeCell ref="A39:B39"/>
    <mergeCell ref="D39:J39"/>
    <mergeCell ref="M39:AF39"/>
    <mergeCell ref="A36:B36"/>
    <mergeCell ref="D36:J36"/>
    <mergeCell ref="M36:AF36"/>
    <mergeCell ref="A37:B37"/>
    <mergeCell ref="D37:J37"/>
    <mergeCell ref="M37:AF37"/>
    <mergeCell ref="A34:B34"/>
    <mergeCell ref="D34:J34"/>
    <mergeCell ref="M34:AF34"/>
    <mergeCell ref="A35:B35"/>
    <mergeCell ref="D35:J35"/>
    <mergeCell ref="M35:AF35"/>
    <mergeCell ref="A32:B32"/>
    <mergeCell ref="D32:J32"/>
    <mergeCell ref="M32:AF32"/>
    <mergeCell ref="A33:B33"/>
    <mergeCell ref="D33:J33"/>
    <mergeCell ref="M33:AF33"/>
    <mergeCell ref="A30:B30"/>
    <mergeCell ref="D30:J30"/>
    <mergeCell ref="M30:AF30"/>
    <mergeCell ref="A31:B31"/>
    <mergeCell ref="D31:J31"/>
    <mergeCell ref="M31:AF31"/>
    <mergeCell ref="A27:B27"/>
    <mergeCell ref="M27:AF27"/>
    <mergeCell ref="A29:B29"/>
    <mergeCell ref="M29:AF29"/>
    <mergeCell ref="D29:J29"/>
    <mergeCell ref="D28:J28"/>
    <mergeCell ref="M28:AF28"/>
    <mergeCell ref="A28:B28"/>
    <mergeCell ref="D27:J27"/>
    <mergeCell ref="M22:AF22"/>
    <mergeCell ref="M23:AF23"/>
    <mergeCell ref="M25:AF25"/>
    <mergeCell ref="M26:AF26"/>
    <mergeCell ref="A26:B26"/>
    <mergeCell ref="A23:B23"/>
    <mergeCell ref="A22:B22"/>
    <mergeCell ref="D10:J10"/>
    <mergeCell ref="D16:J16"/>
    <mergeCell ref="D17:J17"/>
    <mergeCell ref="D14:J14"/>
    <mergeCell ref="M11:AF11"/>
    <mergeCell ref="M13:AF13"/>
    <mergeCell ref="M21:AF21"/>
    <mergeCell ref="M20:AF20"/>
    <mergeCell ref="M19:AF19"/>
    <mergeCell ref="M14:AF14"/>
    <mergeCell ref="D11:J11"/>
    <mergeCell ref="D12:J12"/>
    <mergeCell ref="A8:B8"/>
    <mergeCell ref="M9:AF9"/>
    <mergeCell ref="A25:B25"/>
    <mergeCell ref="D23:J23"/>
    <mergeCell ref="M24:AF24"/>
    <mergeCell ref="A24:B24"/>
    <mergeCell ref="D22:J22"/>
    <mergeCell ref="D26:J26"/>
    <mergeCell ref="D25:J25"/>
    <mergeCell ref="D19:J19"/>
    <mergeCell ref="D21:J21"/>
    <mergeCell ref="D20:J20"/>
    <mergeCell ref="A19:B19"/>
    <mergeCell ref="A20:B20"/>
    <mergeCell ref="A21:B21"/>
    <mergeCell ref="D18:J18"/>
    <mergeCell ref="M10:AF10"/>
    <mergeCell ref="A11:B11"/>
    <mergeCell ref="A13:B13"/>
    <mergeCell ref="A14:B14"/>
    <mergeCell ref="D15:J15"/>
    <mergeCell ref="D13:J13"/>
    <mergeCell ref="A18:B18"/>
    <mergeCell ref="D24:J24"/>
    <mergeCell ref="D9:J9"/>
    <mergeCell ref="A2:F2"/>
    <mergeCell ref="E4:J4"/>
    <mergeCell ref="M18:AF18"/>
    <mergeCell ref="M17:AF17"/>
    <mergeCell ref="M15:AF15"/>
    <mergeCell ref="M16:AF16"/>
    <mergeCell ref="W2:AE2"/>
    <mergeCell ref="G2:Q2"/>
    <mergeCell ref="AB4:AE4"/>
    <mergeCell ref="A15:B15"/>
    <mergeCell ref="A16:B16"/>
    <mergeCell ref="A17:B17"/>
    <mergeCell ref="M7:AF7"/>
    <mergeCell ref="M4:O4"/>
    <mergeCell ref="A9:B9"/>
    <mergeCell ref="A10:B10"/>
    <mergeCell ref="S4:X4"/>
    <mergeCell ref="D8:J8"/>
    <mergeCell ref="M8:AF8"/>
    <mergeCell ref="AB5:AE5"/>
    <mergeCell ref="A6:G6"/>
    <mergeCell ref="M12:AF12"/>
    <mergeCell ref="A12:B12"/>
  </mergeCells>
  <dataValidations xWindow="336" yWindow="476" count="4">
    <dataValidation type="list" allowBlank="1" showInputMessage="1" showErrorMessage="1" sqref="B10:B11 B13:B27 A9:A27">
      <formula1>ACTION</formula1>
    </dataValidation>
    <dataValidation type="list" allowBlank="1" showInputMessage="1" showErrorMessage="1" sqref="K9:K27">
      <formula1>CHECKED</formula1>
    </dataValidation>
    <dataValidation type="list" allowBlank="1" showInputMessage="1" showErrorMessage="1" sqref="L9:L27">
      <formula1>CommCombo</formula1>
    </dataValidation>
    <dataValidation type="list" allowBlank="1" showInputMessage="1" showErrorMessage="1" sqref="AG9:AG57">
      <formula1>"Updated, Rejected"</formula1>
    </dataValidation>
  </dataValidations>
  <pageMargins left="0.25" right="0.25" top="0.56999999999999995" bottom="0.31" header="0.22" footer="0.3"/>
  <pageSetup scale="65" orientation="landscape" r:id="rId1"/>
  <headerFooter>
    <oddHeader>&amp;C&amp;"Cambria,Bold"&amp;20&amp;UPM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7" r:id="rId4" name="Button 63">
              <controlPr defaultSize="0" print="0" autoFill="0" autoPict="0" macro="[0]!NewLineCommercial1">
                <anchor moveWithCells="1" sizeWithCells="1">
                  <from>
                    <xdr:col>34</xdr:col>
                    <xdr:colOff>57150</xdr:colOff>
                    <xdr:row>8</xdr:row>
                    <xdr:rowOff>19050</xdr:rowOff>
                  </from>
                  <to>
                    <xdr:col>36</xdr:col>
                    <xdr:colOff>209550</xdr:colOff>
                    <xdr:row>8</xdr:row>
                    <xdr:rowOff>266700</xdr:rowOff>
                  </to>
                </anchor>
              </controlPr>
            </control>
          </mc:Choice>
        </mc:AlternateContent>
        <mc:AlternateContent xmlns:mc="http://schemas.openxmlformats.org/markup-compatibility/2006">
          <mc:Choice Requires="x14">
            <control shapeId="1088" r:id="rId5" name="Button 64">
              <controlPr defaultSize="0" print="0" autoFill="0" autoPict="0" macro="[0]!NewLineCommercial2">
                <anchor moveWithCells="1" sizeWithCells="1">
                  <from>
                    <xdr:col>34</xdr:col>
                    <xdr:colOff>57150</xdr:colOff>
                    <xdr:row>9</xdr:row>
                    <xdr:rowOff>28575</xdr:rowOff>
                  </from>
                  <to>
                    <xdr:col>36</xdr:col>
                    <xdr:colOff>209550</xdr:colOff>
                    <xdr:row>9</xdr:row>
                    <xdr:rowOff>285750</xdr:rowOff>
                  </to>
                </anchor>
              </controlPr>
            </control>
          </mc:Choice>
        </mc:AlternateContent>
        <mc:AlternateContent xmlns:mc="http://schemas.openxmlformats.org/markup-compatibility/2006">
          <mc:Choice Requires="x14">
            <control shapeId="1089" r:id="rId6" name="Button 65">
              <controlPr defaultSize="0" print="0" autoFill="0" autoPict="0" macro="[0]!NewLineCommercial3">
                <anchor moveWithCells="1" sizeWithCells="1">
                  <from>
                    <xdr:col>34</xdr:col>
                    <xdr:colOff>57150</xdr:colOff>
                    <xdr:row>10</xdr:row>
                    <xdr:rowOff>28575</xdr:rowOff>
                  </from>
                  <to>
                    <xdr:col>36</xdr:col>
                    <xdr:colOff>209550</xdr:colOff>
                    <xdr:row>10</xdr:row>
                    <xdr:rowOff>285750</xdr:rowOff>
                  </to>
                </anchor>
              </controlPr>
            </control>
          </mc:Choice>
        </mc:AlternateContent>
        <mc:AlternateContent xmlns:mc="http://schemas.openxmlformats.org/markup-compatibility/2006">
          <mc:Choice Requires="x14">
            <control shapeId="1090" r:id="rId7" name="Button 66">
              <controlPr defaultSize="0" print="0" autoFill="0" autoPict="0" macro="[0]!NewLineCommercial4">
                <anchor moveWithCells="1" sizeWithCells="1">
                  <from>
                    <xdr:col>34</xdr:col>
                    <xdr:colOff>57150</xdr:colOff>
                    <xdr:row>11</xdr:row>
                    <xdr:rowOff>28575</xdr:rowOff>
                  </from>
                  <to>
                    <xdr:col>36</xdr:col>
                    <xdr:colOff>219075</xdr:colOff>
                    <xdr:row>11</xdr:row>
                    <xdr:rowOff>285750</xdr:rowOff>
                  </to>
                </anchor>
              </controlPr>
            </control>
          </mc:Choice>
        </mc:AlternateContent>
        <mc:AlternateContent xmlns:mc="http://schemas.openxmlformats.org/markup-compatibility/2006">
          <mc:Choice Requires="x14">
            <control shapeId="1091" r:id="rId8" name="Button 67">
              <controlPr defaultSize="0" print="0" autoFill="0" autoPict="0" macro="[0]!NewLineCommercial5">
                <anchor moveWithCells="1" sizeWithCells="1">
                  <from>
                    <xdr:col>34</xdr:col>
                    <xdr:colOff>57150</xdr:colOff>
                    <xdr:row>12</xdr:row>
                    <xdr:rowOff>38100</xdr:rowOff>
                  </from>
                  <to>
                    <xdr:col>36</xdr:col>
                    <xdr:colOff>219075</xdr:colOff>
                    <xdr:row>12</xdr:row>
                    <xdr:rowOff>285750</xdr:rowOff>
                  </to>
                </anchor>
              </controlPr>
            </control>
          </mc:Choice>
        </mc:AlternateContent>
        <mc:AlternateContent xmlns:mc="http://schemas.openxmlformats.org/markup-compatibility/2006">
          <mc:Choice Requires="x14">
            <control shapeId="1092" r:id="rId9" name="Button 68">
              <controlPr defaultSize="0" print="0" autoFill="0" autoPict="0" macro="[0]!NewLineCommercial6">
                <anchor moveWithCells="1" sizeWithCells="1">
                  <from>
                    <xdr:col>34</xdr:col>
                    <xdr:colOff>57150</xdr:colOff>
                    <xdr:row>13</xdr:row>
                    <xdr:rowOff>38100</xdr:rowOff>
                  </from>
                  <to>
                    <xdr:col>36</xdr:col>
                    <xdr:colOff>219075</xdr:colOff>
                    <xdr:row>13</xdr:row>
                    <xdr:rowOff>285750</xdr:rowOff>
                  </to>
                </anchor>
              </controlPr>
            </control>
          </mc:Choice>
        </mc:AlternateContent>
        <mc:AlternateContent xmlns:mc="http://schemas.openxmlformats.org/markup-compatibility/2006">
          <mc:Choice Requires="x14">
            <control shapeId="1093" r:id="rId10" name="Button 69">
              <controlPr defaultSize="0" print="0" autoFill="0" autoPict="0" macro="[0]!NewLineCommercial7">
                <anchor moveWithCells="1" sizeWithCells="1">
                  <from>
                    <xdr:col>34</xdr:col>
                    <xdr:colOff>57150</xdr:colOff>
                    <xdr:row>14</xdr:row>
                    <xdr:rowOff>47625</xdr:rowOff>
                  </from>
                  <to>
                    <xdr:col>36</xdr:col>
                    <xdr:colOff>219075</xdr:colOff>
                    <xdr:row>14</xdr:row>
                    <xdr:rowOff>295275</xdr:rowOff>
                  </to>
                </anchor>
              </controlPr>
            </control>
          </mc:Choice>
        </mc:AlternateContent>
        <mc:AlternateContent xmlns:mc="http://schemas.openxmlformats.org/markup-compatibility/2006">
          <mc:Choice Requires="x14">
            <control shapeId="1094" r:id="rId11" name="Button 70">
              <controlPr defaultSize="0" print="0" autoFill="0" autoPict="0" macro="[0]!NewLineCommercial8">
                <anchor moveWithCells="1" sizeWithCells="1">
                  <from>
                    <xdr:col>34</xdr:col>
                    <xdr:colOff>57150</xdr:colOff>
                    <xdr:row>15</xdr:row>
                    <xdr:rowOff>47625</xdr:rowOff>
                  </from>
                  <to>
                    <xdr:col>36</xdr:col>
                    <xdr:colOff>219075</xdr:colOff>
                    <xdr:row>15</xdr:row>
                    <xdr:rowOff>295275</xdr:rowOff>
                  </to>
                </anchor>
              </controlPr>
            </control>
          </mc:Choice>
        </mc:AlternateContent>
        <mc:AlternateContent xmlns:mc="http://schemas.openxmlformats.org/markup-compatibility/2006">
          <mc:Choice Requires="x14">
            <control shapeId="1095" r:id="rId12" name="Button 71">
              <controlPr defaultSize="0" print="0" autoFill="0" autoPict="0" macro="[0]!NewLineCommercial9">
                <anchor moveWithCells="1" sizeWithCells="1">
                  <from>
                    <xdr:col>34</xdr:col>
                    <xdr:colOff>57150</xdr:colOff>
                    <xdr:row>16</xdr:row>
                    <xdr:rowOff>38100</xdr:rowOff>
                  </from>
                  <to>
                    <xdr:col>36</xdr:col>
                    <xdr:colOff>209550</xdr:colOff>
                    <xdr:row>16</xdr:row>
                    <xdr:rowOff>285750</xdr:rowOff>
                  </to>
                </anchor>
              </controlPr>
            </control>
          </mc:Choice>
        </mc:AlternateContent>
        <mc:AlternateContent xmlns:mc="http://schemas.openxmlformats.org/markup-compatibility/2006">
          <mc:Choice Requires="x14">
            <control shapeId="1096" r:id="rId13" name="Button 72">
              <controlPr defaultSize="0" print="0" autoFill="0" autoPict="0" macro="[0]!NewLineCommercial10">
                <anchor moveWithCells="1" sizeWithCells="1">
                  <from>
                    <xdr:col>34</xdr:col>
                    <xdr:colOff>57150</xdr:colOff>
                    <xdr:row>17</xdr:row>
                    <xdr:rowOff>38100</xdr:rowOff>
                  </from>
                  <to>
                    <xdr:col>36</xdr:col>
                    <xdr:colOff>209550</xdr:colOff>
                    <xdr:row>17</xdr:row>
                    <xdr:rowOff>285750</xdr:rowOff>
                  </to>
                </anchor>
              </controlPr>
            </control>
          </mc:Choice>
        </mc:AlternateContent>
        <mc:AlternateContent xmlns:mc="http://schemas.openxmlformats.org/markup-compatibility/2006">
          <mc:Choice Requires="x14">
            <control shapeId="1097" r:id="rId14" name="Button 73">
              <controlPr defaultSize="0" print="0" autoFill="0" autoPict="0" macro="[0]!NEWLINECOMMERCIAL11">
                <anchor moveWithCells="1" sizeWithCells="1">
                  <from>
                    <xdr:col>34</xdr:col>
                    <xdr:colOff>57150</xdr:colOff>
                    <xdr:row>18</xdr:row>
                    <xdr:rowOff>38100</xdr:rowOff>
                  </from>
                  <to>
                    <xdr:col>36</xdr:col>
                    <xdr:colOff>209550</xdr:colOff>
                    <xdr:row>18</xdr:row>
                    <xdr:rowOff>285750</xdr:rowOff>
                  </to>
                </anchor>
              </controlPr>
            </control>
          </mc:Choice>
        </mc:AlternateContent>
        <mc:AlternateContent xmlns:mc="http://schemas.openxmlformats.org/markup-compatibility/2006">
          <mc:Choice Requires="x14">
            <control shapeId="1098" r:id="rId15" name="Button 74">
              <controlPr defaultSize="0" print="0" autoFill="0" autoPict="0" macro="[0]!NEWLINECOMMERCIAL12">
                <anchor moveWithCells="1" sizeWithCells="1">
                  <from>
                    <xdr:col>34</xdr:col>
                    <xdr:colOff>57150</xdr:colOff>
                    <xdr:row>19</xdr:row>
                    <xdr:rowOff>28575</xdr:rowOff>
                  </from>
                  <to>
                    <xdr:col>36</xdr:col>
                    <xdr:colOff>209550</xdr:colOff>
                    <xdr:row>19</xdr:row>
                    <xdr:rowOff>285750</xdr:rowOff>
                  </to>
                </anchor>
              </controlPr>
            </control>
          </mc:Choice>
        </mc:AlternateContent>
        <mc:AlternateContent xmlns:mc="http://schemas.openxmlformats.org/markup-compatibility/2006">
          <mc:Choice Requires="x14">
            <control shapeId="1099" r:id="rId16" name="Button 75">
              <controlPr defaultSize="0" print="0" autoFill="0" autoPict="0" macro="[0]!NEWLINECOMMERCIAL13">
                <anchor moveWithCells="1" sizeWithCells="1">
                  <from>
                    <xdr:col>34</xdr:col>
                    <xdr:colOff>57150</xdr:colOff>
                    <xdr:row>20</xdr:row>
                    <xdr:rowOff>19050</xdr:rowOff>
                  </from>
                  <to>
                    <xdr:col>36</xdr:col>
                    <xdr:colOff>209550</xdr:colOff>
                    <xdr:row>20</xdr:row>
                    <xdr:rowOff>276225</xdr:rowOff>
                  </to>
                </anchor>
              </controlPr>
            </control>
          </mc:Choice>
        </mc:AlternateContent>
        <mc:AlternateContent xmlns:mc="http://schemas.openxmlformats.org/markup-compatibility/2006">
          <mc:Choice Requires="x14">
            <control shapeId="1100" r:id="rId17" name="Button 76">
              <controlPr defaultSize="0" print="0" autoFill="0" autoPict="0" macro="[0]!NEWLINECOMMERCIAL14">
                <anchor moveWithCells="1" sizeWithCells="1">
                  <from>
                    <xdr:col>34</xdr:col>
                    <xdr:colOff>57150</xdr:colOff>
                    <xdr:row>21</xdr:row>
                    <xdr:rowOff>19050</xdr:rowOff>
                  </from>
                  <to>
                    <xdr:col>36</xdr:col>
                    <xdr:colOff>209550</xdr:colOff>
                    <xdr:row>21</xdr:row>
                    <xdr:rowOff>276225</xdr:rowOff>
                  </to>
                </anchor>
              </controlPr>
            </control>
          </mc:Choice>
        </mc:AlternateContent>
        <mc:AlternateContent xmlns:mc="http://schemas.openxmlformats.org/markup-compatibility/2006">
          <mc:Choice Requires="x14">
            <control shapeId="1101" r:id="rId18" name="Button 77">
              <controlPr defaultSize="0" print="0" autoFill="0" autoPict="0" macro="[0]!NEWLINECOMMERCIAL15">
                <anchor moveWithCells="1" sizeWithCells="1">
                  <from>
                    <xdr:col>34</xdr:col>
                    <xdr:colOff>57150</xdr:colOff>
                    <xdr:row>22</xdr:row>
                    <xdr:rowOff>28575</xdr:rowOff>
                  </from>
                  <to>
                    <xdr:col>36</xdr:col>
                    <xdr:colOff>209550</xdr:colOff>
                    <xdr:row>22</xdr:row>
                    <xdr:rowOff>285750</xdr:rowOff>
                  </to>
                </anchor>
              </controlPr>
            </control>
          </mc:Choice>
        </mc:AlternateContent>
        <mc:AlternateContent xmlns:mc="http://schemas.openxmlformats.org/markup-compatibility/2006">
          <mc:Choice Requires="x14">
            <control shapeId="1102" r:id="rId19" name="Button 78">
              <controlPr defaultSize="0" print="0" autoFill="0" autoPict="0" macro="[0]!NEWLINECOMMERCIAL16">
                <anchor moveWithCells="1" sizeWithCells="1">
                  <from>
                    <xdr:col>34</xdr:col>
                    <xdr:colOff>57150</xdr:colOff>
                    <xdr:row>23</xdr:row>
                    <xdr:rowOff>19050</xdr:rowOff>
                  </from>
                  <to>
                    <xdr:col>36</xdr:col>
                    <xdr:colOff>209550</xdr:colOff>
                    <xdr:row>23</xdr:row>
                    <xdr:rowOff>276225</xdr:rowOff>
                  </to>
                </anchor>
              </controlPr>
            </control>
          </mc:Choice>
        </mc:AlternateContent>
        <mc:AlternateContent xmlns:mc="http://schemas.openxmlformats.org/markup-compatibility/2006">
          <mc:Choice Requires="x14">
            <control shapeId="1103" r:id="rId20" name="Button 79">
              <controlPr defaultSize="0" print="0" autoFill="0" autoPict="0" macro="[0]!NEWLINECOMMERCIAL17">
                <anchor moveWithCells="1" sizeWithCells="1">
                  <from>
                    <xdr:col>34</xdr:col>
                    <xdr:colOff>57150</xdr:colOff>
                    <xdr:row>24</xdr:row>
                    <xdr:rowOff>38100</xdr:rowOff>
                  </from>
                  <to>
                    <xdr:col>36</xdr:col>
                    <xdr:colOff>209550</xdr:colOff>
                    <xdr:row>24</xdr:row>
                    <xdr:rowOff>285750</xdr:rowOff>
                  </to>
                </anchor>
              </controlPr>
            </control>
          </mc:Choice>
        </mc:AlternateContent>
        <mc:AlternateContent xmlns:mc="http://schemas.openxmlformats.org/markup-compatibility/2006">
          <mc:Choice Requires="x14">
            <control shapeId="1111" r:id="rId21" name="Button 87">
              <controlPr defaultSize="0" print="0" autoFill="0" autoPict="0" macro="[0]!NEWLINECOMMERCIAL18">
                <anchor moveWithCells="1" sizeWithCells="1">
                  <from>
                    <xdr:col>34</xdr:col>
                    <xdr:colOff>57150</xdr:colOff>
                    <xdr:row>25</xdr:row>
                    <xdr:rowOff>28575</xdr:rowOff>
                  </from>
                  <to>
                    <xdr:col>36</xdr:col>
                    <xdr:colOff>209550</xdr:colOff>
                    <xdr:row>25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U114"/>
  <sheetViews>
    <sheetView showGridLines="0" topLeftCell="A16" zoomScale="80" zoomScaleNormal="80" workbookViewId="0">
      <selection activeCell="AH20" sqref="AH20"/>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218" t="s">
        <v>0</v>
      </c>
      <c r="W2" s="346" t="str">
        <f>'Set-Up'!A7</f>
        <v>Partha Chatterji</v>
      </c>
      <c r="X2" s="346"/>
      <c r="Y2" s="346"/>
      <c r="Z2" s="346"/>
      <c r="AA2" s="346"/>
      <c r="AB2" s="346"/>
      <c r="AC2" s="346"/>
      <c r="AD2" s="346"/>
      <c r="AE2" s="346"/>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218" t="s">
        <v>2</v>
      </c>
      <c r="E4" s="346" t="str">
        <f>'Set-Up'!A2</f>
        <v>A2309729</v>
      </c>
      <c r="F4" s="346"/>
      <c r="G4" s="346"/>
      <c r="H4" s="346"/>
      <c r="I4" s="346"/>
      <c r="J4" s="346"/>
      <c r="K4" s="35"/>
      <c r="L4" s="218" t="s">
        <v>87</v>
      </c>
      <c r="M4" s="347">
        <f>'Set-Up'!A6</f>
        <v>0</v>
      </c>
      <c r="N4" s="347"/>
      <c r="O4" s="347"/>
      <c r="P4" s="5"/>
      <c r="Q4" s="5"/>
      <c r="R4" s="218" t="s">
        <v>4</v>
      </c>
      <c r="S4" s="261" t="s">
        <v>282</v>
      </c>
      <c r="T4" s="339"/>
      <c r="U4" s="263"/>
      <c r="V4" s="263"/>
      <c r="W4" s="263"/>
      <c r="X4" s="263"/>
      <c r="Y4" s="3"/>
      <c r="AA4" s="218" t="s">
        <v>39</v>
      </c>
      <c r="AB4" s="261" t="s">
        <v>283</v>
      </c>
      <c r="AC4" s="339"/>
      <c r="AD4" s="263"/>
      <c r="AE4" s="263"/>
    </row>
    <row r="5" spans="1:73" customFormat="1" ht="21.75" thickBot="1">
      <c r="E5" s="9"/>
      <c r="F5" s="342" t="s">
        <v>311</v>
      </c>
      <c r="G5" s="343"/>
      <c r="H5" s="343"/>
      <c r="I5" s="343"/>
      <c r="J5" s="343"/>
      <c r="K5" s="9"/>
      <c r="M5" s="344" t="s">
        <v>313</v>
      </c>
      <c r="N5" s="345"/>
      <c r="O5" s="345"/>
      <c r="P5" s="345"/>
      <c r="Q5" s="345"/>
      <c r="S5" s="9"/>
      <c r="T5" s="9"/>
      <c r="U5" s="9"/>
      <c r="V5" s="9"/>
      <c r="W5" s="9"/>
      <c r="X5" s="9"/>
      <c r="Z5" s="218"/>
      <c r="AA5" s="218" t="s">
        <v>38</v>
      </c>
      <c r="AB5" s="261" t="s">
        <v>283</v>
      </c>
      <c r="AC5" s="339"/>
      <c r="AD5" s="263"/>
      <c r="AE5" s="263"/>
    </row>
    <row r="6" spans="1:73" ht="23.25" thickBot="1">
      <c r="A6" s="266" t="s">
        <v>20</v>
      </c>
      <c r="B6" s="267"/>
      <c r="C6" s="267"/>
      <c r="D6" s="267"/>
      <c r="E6" s="267"/>
      <c r="F6" s="268"/>
    </row>
    <row r="7" spans="1:73" ht="15.75" thickBot="1">
      <c r="A7" s="2"/>
      <c r="M7" s="340" t="s">
        <v>21</v>
      </c>
      <c r="N7" s="259"/>
      <c r="O7" s="259"/>
      <c r="P7" s="259"/>
      <c r="Q7" s="259"/>
      <c r="R7" s="259"/>
      <c r="S7" s="259"/>
      <c r="T7" s="259"/>
      <c r="U7" s="259"/>
      <c r="V7" s="259"/>
      <c r="W7" s="259"/>
      <c r="X7" s="259"/>
      <c r="Y7" s="259"/>
      <c r="Z7" s="259"/>
      <c r="AA7" s="259"/>
      <c r="AB7" s="259"/>
      <c r="AC7" s="259"/>
      <c r="AD7" s="259"/>
      <c r="AE7" s="259"/>
      <c r="AF7" s="260"/>
      <c r="AG7" s="104"/>
      <c r="AH7" s="104"/>
    </row>
    <row r="8" spans="1:73" ht="30" customHeight="1" thickBot="1">
      <c r="A8" s="341" t="s">
        <v>5</v>
      </c>
      <c r="B8" s="341"/>
      <c r="C8" s="220" t="s">
        <v>192</v>
      </c>
      <c r="D8" s="264" t="s">
        <v>22</v>
      </c>
      <c r="E8" s="264"/>
      <c r="F8" s="264"/>
      <c r="G8" s="264"/>
      <c r="H8" s="264"/>
      <c r="I8" s="264"/>
      <c r="J8" s="264"/>
      <c r="K8" s="220" t="s">
        <v>180</v>
      </c>
      <c r="L8" s="36" t="s">
        <v>16</v>
      </c>
      <c r="M8" s="341" t="s">
        <v>86</v>
      </c>
      <c r="N8" s="341"/>
      <c r="O8" s="341"/>
      <c r="P8" s="341"/>
      <c r="Q8" s="341"/>
      <c r="R8" s="341"/>
      <c r="S8" s="341"/>
      <c r="T8" s="341"/>
      <c r="U8" s="341"/>
      <c r="V8" s="341"/>
      <c r="W8" s="341"/>
      <c r="X8" s="341"/>
      <c r="Y8" s="341"/>
      <c r="Z8" s="341"/>
      <c r="AA8" s="341"/>
      <c r="AB8" s="341"/>
      <c r="AC8" s="341"/>
      <c r="AD8" s="341"/>
      <c r="AE8" s="341"/>
      <c r="AF8" s="341"/>
      <c r="AG8" s="220" t="s">
        <v>17</v>
      </c>
      <c r="AH8" s="220" t="s">
        <v>271</v>
      </c>
    </row>
    <row r="9" spans="1:73" s="6" customFormat="1" ht="51.75" customHeight="1" thickBot="1">
      <c r="A9" s="319"/>
      <c r="B9" s="320"/>
      <c r="C9" s="177">
        <v>1</v>
      </c>
      <c r="D9" s="321" t="s">
        <v>156</v>
      </c>
      <c r="E9" s="322"/>
      <c r="F9" s="322"/>
      <c r="G9" s="322"/>
      <c r="H9" s="322"/>
      <c r="I9" s="322"/>
      <c r="J9" s="323"/>
      <c r="K9" s="212"/>
      <c r="L9" s="213"/>
      <c r="M9" s="338" t="s">
        <v>285</v>
      </c>
      <c r="N9" s="325"/>
      <c r="O9" s="325"/>
      <c r="P9" s="325"/>
      <c r="Q9" s="325"/>
      <c r="R9" s="325"/>
      <c r="S9" s="325"/>
      <c r="T9" s="325"/>
      <c r="U9" s="325"/>
      <c r="V9" s="325"/>
      <c r="W9" s="325"/>
      <c r="X9" s="325"/>
      <c r="Y9" s="325"/>
      <c r="Z9" s="325"/>
      <c r="AA9" s="325"/>
      <c r="AB9" s="325"/>
      <c r="AC9" s="325"/>
      <c r="AD9" s="325"/>
      <c r="AE9" s="325"/>
      <c r="AF9" s="325"/>
      <c r="AG9" s="198"/>
      <c r="AH9" s="203"/>
      <c r="AO9" s="18" t="str">
        <f>IF(D9="0","OK", IF(AND(A9="",K9=""),"REDO","OK"))</f>
        <v>REDO</v>
      </c>
      <c r="AP9" s="6" t="str">
        <f>IF(OR(K9="NO ERROR FOUND",D9=0,M9="Pump Specific",A9="FYI"), "YES",IF(A9="","NO",IF(L9="","NO",IF(M9="",NO,"YES"))))</f>
        <v>NO</v>
      </c>
    </row>
    <row r="10" spans="1:73" s="6" customFormat="1" ht="51.75" customHeight="1" thickBot="1">
      <c r="A10" s="312"/>
      <c r="B10" s="313"/>
      <c r="C10" s="178">
        <v>2</v>
      </c>
      <c r="D10" s="314" t="s">
        <v>157</v>
      </c>
      <c r="E10" s="315"/>
      <c r="F10" s="315"/>
      <c r="G10" s="315"/>
      <c r="H10" s="315"/>
      <c r="I10" s="315"/>
      <c r="J10" s="316"/>
      <c r="K10" s="210"/>
      <c r="L10" s="211"/>
      <c r="M10" s="330" t="s">
        <v>286</v>
      </c>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33" si="0">IF(D10="0","OK", IF(AND(A10="",K10=""),"REDO","OK"))</f>
        <v>REDO</v>
      </c>
      <c r="AP10" s="6" t="str">
        <f>IF(OR(K10="NO ERROR FOUND",D10=0,M10="Pump Specific",A10="FYI"), "YES",IF(A10="","NO",IF(L10="","NO",IF(M10="",NO,"YES"))))</f>
        <v>NO</v>
      </c>
    </row>
    <row r="11" spans="1:73" s="6" customFormat="1" ht="51.75" customHeight="1" thickBot="1">
      <c r="A11" s="326" t="s">
        <v>184</v>
      </c>
      <c r="B11" s="313"/>
      <c r="C11" s="178">
        <v>3</v>
      </c>
      <c r="D11" s="314" t="s">
        <v>158</v>
      </c>
      <c r="E11" s="315"/>
      <c r="F11" s="315"/>
      <c r="G11" s="315"/>
      <c r="H11" s="315"/>
      <c r="I11" s="315"/>
      <c r="J11" s="316"/>
      <c r="K11" s="233"/>
      <c r="L11" s="234" t="s">
        <v>205</v>
      </c>
      <c r="M11" s="337" t="s">
        <v>284</v>
      </c>
      <c r="N11" s="318"/>
      <c r="O11" s="318"/>
      <c r="P11" s="318"/>
      <c r="Q11" s="318"/>
      <c r="R11" s="318"/>
      <c r="S11" s="318"/>
      <c r="T11" s="318"/>
      <c r="U11" s="318"/>
      <c r="V11" s="318"/>
      <c r="W11" s="318"/>
      <c r="X11" s="318"/>
      <c r="Y11" s="318"/>
      <c r="Z11" s="318"/>
      <c r="AA11" s="318"/>
      <c r="AB11" s="318"/>
      <c r="AC11" s="318"/>
      <c r="AD11" s="318"/>
      <c r="AE11" s="318"/>
      <c r="AF11" s="318"/>
      <c r="AG11" s="199" t="s">
        <v>336</v>
      </c>
      <c r="AH11" s="235" t="s">
        <v>337</v>
      </c>
      <c r="AO11" s="18" t="str">
        <f t="shared" si="0"/>
        <v>OK</v>
      </c>
      <c r="AP11" s="6" t="str">
        <f>IF(OR(K11="NO ERROR FOUND",D11=0,M11="Pump Specific",A11="FYI"), "YES",IF(A11="","NO",IF(L11="","NO",IF(M11="",NO,"YES"))))</f>
        <v>YES</v>
      </c>
    </row>
    <row r="12" spans="1:73" s="6" customFormat="1" ht="51.75" customHeight="1" thickBot="1">
      <c r="A12" s="312"/>
      <c r="B12" s="313"/>
      <c r="C12" s="178">
        <v>4</v>
      </c>
      <c r="D12" s="314" t="s">
        <v>159</v>
      </c>
      <c r="E12" s="315"/>
      <c r="F12" s="315"/>
      <c r="G12" s="315"/>
      <c r="H12" s="315"/>
      <c r="I12" s="315"/>
      <c r="J12" s="316"/>
      <c r="K12" s="210"/>
      <c r="L12" s="211"/>
      <c r="M12" s="330" t="s">
        <v>285</v>
      </c>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REDO</v>
      </c>
      <c r="AP12" s="6" t="str">
        <f>IF(OR(K12="NO ERROR FOUND",D12=0,M12="Pump Specific",A12="FYI"), "YES",IF(A12="","NO",IF(L12="","NO",IF(M12="",NO,"YES"))))</f>
        <v>NO</v>
      </c>
    </row>
    <row r="13" spans="1:73" s="6" customFormat="1" ht="51.75" customHeight="1" thickBot="1">
      <c r="A13" s="312"/>
      <c r="B13" s="313"/>
      <c r="C13" s="178">
        <v>5</v>
      </c>
      <c r="D13" s="314" t="s">
        <v>160</v>
      </c>
      <c r="E13" s="315"/>
      <c r="F13" s="315"/>
      <c r="G13" s="315"/>
      <c r="H13" s="315"/>
      <c r="I13" s="315"/>
      <c r="J13" s="316"/>
      <c r="K13" s="210"/>
      <c r="L13" s="211"/>
      <c r="M13" s="330" t="s">
        <v>285</v>
      </c>
      <c r="N13" s="318"/>
      <c r="O13" s="318"/>
      <c r="P13" s="318"/>
      <c r="Q13" s="318"/>
      <c r="R13" s="318"/>
      <c r="S13" s="318"/>
      <c r="T13" s="318"/>
      <c r="U13" s="318"/>
      <c r="V13" s="318"/>
      <c r="W13" s="318"/>
      <c r="X13" s="318"/>
      <c r="Y13" s="318"/>
      <c r="Z13" s="318"/>
      <c r="AA13" s="318"/>
      <c r="AB13" s="318"/>
      <c r="AC13" s="318"/>
      <c r="AD13" s="318"/>
      <c r="AE13" s="318"/>
      <c r="AF13" s="318"/>
      <c r="AG13" s="199"/>
      <c r="AH13" s="203"/>
      <c r="AO13" s="18" t="str">
        <f t="shared" si="0"/>
        <v>REDO</v>
      </c>
      <c r="AP13" s="6" t="str">
        <f>IF(OR(K13="NO ERROR FOUND",D13=0,M13="Pump Specific",A13="FYI"), "YES",IF(A13="","NO",IF(L13="","NO",IF(M13="",NO,"YES"))))</f>
        <v>NO</v>
      </c>
    </row>
    <row r="14" spans="1:73" s="6" customFormat="1" ht="51.75" customHeight="1" thickBot="1">
      <c r="A14" s="312"/>
      <c r="B14" s="313"/>
      <c r="C14" s="178">
        <v>6</v>
      </c>
      <c r="D14" s="314" t="s">
        <v>161</v>
      </c>
      <c r="E14" s="315"/>
      <c r="F14" s="315"/>
      <c r="G14" s="315"/>
      <c r="H14" s="315"/>
      <c r="I14" s="315"/>
      <c r="J14" s="316"/>
      <c r="K14" s="210"/>
      <c r="L14" s="211"/>
      <c r="M14" s="330" t="s">
        <v>285</v>
      </c>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REDO</v>
      </c>
      <c r="AP14" s="6" t="str">
        <f>IF(OR(K14="NO ERROR FOUND",D14=0,M14="Pump Specific",A14="FYI"), "YES",IF(A14="","NO",IF(L14="","NO",IF(M14="",NO,"YES"))))</f>
        <v>NO</v>
      </c>
    </row>
    <row r="15" spans="1:73" s="6" customFormat="1" ht="51.75" customHeight="1" thickBot="1">
      <c r="A15" s="312"/>
      <c r="B15" s="313"/>
      <c r="C15" s="178">
        <v>7</v>
      </c>
      <c r="D15" s="314" t="s">
        <v>162</v>
      </c>
      <c r="E15" s="315"/>
      <c r="F15" s="315"/>
      <c r="G15" s="315"/>
      <c r="H15" s="315"/>
      <c r="I15" s="315"/>
      <c r="J15" s="316"/>
      <c r="K15" s="210"/>
      <c r="L15" s="211"/>
      <c r="M15" s="330" t="s">
        <v>285</v>
      </c>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REDO</v>
      </c>
      <c r="AP15" s="6" t="str">
        <f>IF(OR(K15="NO ERROR FOUND",D15=0,M15="Pump Specific",A15="FYI"), "YES",IF(A15="","NO",IF(L15="","NO",IF(M15="",NO,"YES"))))</f>
        <v>NO</v>
      </c>
    </row>
    <row r="16" spans="1:73" s="6" customFormat="1" ht="51.75" customHeight="1" thickBot="1">
      <c r="A16" s="312"/>
      <c r="B16" s="313"/>
      <c r="C16" s="178">
        <v>8</v>
      </c>
      <c r="D16" s="314" t="s">
        <v>163</v>
      </c>
      <c r="E16" s="315"/>
      <c r="F16" s="315"/>
      <c r="G16" s="315"/>
      <c r="H16" s="315"/>
      <c r="I16" s="315"/>
      <c r="J16" s="316"/>
      <c r="K16" s="210"/>
      <c r="L16" s="211"/>
      <c r="M16" s="330" t="s">
        <v>285</v>
      </c>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REDO</v>
      </c>
      <c r="AP16" s="6" t="str">
        <f>IF(OR(K16="NO ERROR FOUND",D16=0,M16="Pump Specific",A16="FYI"), "YES",IF(A16="","NO",IF(L16="","NO",IF(M16="",NO,"YES"))))</f>
        <v>NO</v>
      </c>
    </row>
    <row r="17" spans="1:42" s="6" customFormat="1" ht="51.75" customHeight="1" thickBot="1">
      <c r="A17" s="312"/>
      <c r="B17" s="313"/>
      <c r="C17" s="178">
        <v>9</v>
      </c>
      <c r="D17" s="314" t="s">
        <v>164</v>
      </c>
      <c r="E17" s="315"/>
      <c r="F17" s="315"/>
      <c r="G17" s="315"/>
      <c r="H17" s="315"/>
      <c r="I17" s="315"/>
      <c r="J17" s="316"/>
      <c r="K17" s="210"/>
      <c r="L17" s="211"/>
      <c r="M17" s="330" t="s">
        <v>285</v>
      </c>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REDO</v>
      </c>
      <c r="AP17" s="6" t="str">
        <f>IF(OR(K17="NO ERROR FOUND",D17=0,M17="Pump Specific",A17="FYI"), "YES",IF(A17="","NO",IF(L17="","NO",IF(M17="",NO,"YES"))))</f>
        <v>NO</v>
      </c>
    </row>
    <row r="18" spans="1:42" s="6" customFormat="1" ht="51.75" customHeight="1" thickBot="1">
      <c r="A18" s="312"/>
      <c r="B18" s="313"/>
      <c r="C18" s="178">
        <v>10</v>
      </c>
      <c r="D18" s="314" t="s">
        <v>165</v>
      </c>
      <c r="E18" s="315"/>
      <c r="F18" s="315"/>
      <c r="G18" s="315"/>
      <c r="H18" s="315"/>
      <c r="I18" s="315"/>
      <c r="J18" s="316"/>
      <c r="K18" s="210"/>
      <c r="L18" s="211"/>
      <c r="M18" s="330" t="s">
        <v>287</v>
      </c>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REDO</v>
      </c>
      <c r="AP18" s="6" t="str">
        <f>IF(OR(K18="NO ERROR FOUND",D18=0,M18="Pump Specific",A18="FYI"), "YES",IF(A18="","NO",IF(L18="","NO",IF(M18="",NO,"YES"))))</f>
        <v>NO</v>
      </c>
    </row>
    <row r="19" spans="1:42" s="6" customFormat="1" ht="51.75" customHeight="1" thickBot="1">
      <c r="A19" s="312"/>
      <c r="B19" s="313"/>
      <c r="C19" s="178">
        <v>11</v>
      </c>
      <c r="D19" s="314" t="s">
        <v>270</v>
      </c>
      <c r="E19" s="315"/>
      <c r="F19" s="315"/>
      <c r="G19" s="315"/>
      <c r="H19" s="315"/>
      <c r="I19" s="315"/>
      <c r="J19" s="316"/>
      <c r="K19" s="210"/>
      <c r="L19" s="211"/>
      <c r="M19" s="330" t="s">
        <v>288</v>
      </c>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REDO</v>
      </c>
      <c r="AP19" s="6" t="str">
        <f>IF(OR(K19="NO ERROR FOUND",D19=0,M19="Pump Specific",A19="FYI"), "YES",IF(A19="","NO",IF(L19="","NO",IF(M19="",NO,"YES"))))</f>
        <v>NO</v>
      </c>
    </row>
    <row r="20" spans="1:42" s="6" customFormat="1" ht="51.75" customHeight="1" thickBot="1">
      <c r="A20" s="326" t="s">
        <v>184</v>
      </c>
      <c r="B20" s="313"/>
      <c r="C20" s="178">
        <v>12</v>
      </c>
      <c r="D20" s="314" t="s">
        <v>167</v>
      </c>
      <c r="E20" s="315"/>
      <c r="F20" s="315"/>
      <c r="G20" s="315"/>
      <c r="H20" s="315"/>
      <c r="I20" s="315"/>
      <c r="J20" s="316"/>
      <c r="K20" s="233"/>
      <c r="L20" s="211"/>
      <c r="M20" s="330" t="s">
        <v>289</v>
      </c>
      <c r="N20" s="318"/>
      <c r="O20" s="318"/>
      <c r="P20" s="318"/>
      <c r="Q20" s="318"/>
      <c r="R20" s="318"/>
      <c r="S20" s="318"/>
      <c r="T20" s="318"/>
      <c r="U20" s="318"/>
      <c r="V20" s="318"/>
      <c r="W20" s="318"/>
      <c r="X20" s="318"/>
      <c r="Y20" s="318"/>
      <c r="Z20" s="318"/>
      <c r="AA20" s="318"/>
      <c r="AB20" s="318"/>
      <c r="AC20" s="318"/>
      <c r="AD20" s="318"/>
      <c r="AE20" s="318"/>
      <c r="AF20" s="318"/>
      <c r="AG20" s="199" t="s">
        <v>336</v>
      </c>
      <c r="AH20" s="235" t="s">
        <v>337</v>
      </c>
      <c r="AO20" s="18" t="str">
        <f t="shared" si="0"/>
        <v>OK</v>
      </c>
      <c r="AP20" s="6" t="str">
        <f>IF(OR(K20="NO ERROR FOUND",D20=0,M20="Pump Specific",A20="FYI"), "YES",IF(A20="","NO",IF(L20="","NO",IF(M20="",NO,"YES"))))</f>
        <v>NO</v>
      </c>
    </row>
    <row r="21" spans="1:42" s="6" customFormat="1" ht="51.75" customHeight="1" thickBot="1">
      <c r="A21" s="326" t="s">
        <v>184</v>
      </c>
      <c r="B21" s="313"/>
      <c r="C21" s="178">
        <v>13</v>
      </c>
      <c r="D21" s="327" t="s">
        <v>168</v>
      </c>
      <c r="E21" s="328"/>
      <c r="F21" s="328"/>
      <c r="G21" s="328"/>
      <c r="H21" s="328"/>
      <c r="I21" s="328"/>
      <c r="J21" s="329"/>
      <c r="K21" s="233"/>
      <c r="L21" s="214"/>
      <c r="M21" s="330" t="s">
        <v>290</v>
      </c>
      <c r="N21" s="318"/>
      <c r="O21" s="318"/>
      <c r="P21" s="318"/>
      <c r="Q21" s="318"/>
      <c r="R21" s="318"/>
      <c r="S21" s="318"/>
      <c r="T21" s="318"/>
      <c r="U21" s="318"/>
      <c r="V21" s="318"/>
      <c r="W21" s="318"/>
      <c r="X21" s="318"/>
      <c r="Y21" s="318"/>
      <c r="Z21" s="318"/>
      <c r="AA21" s="318"/>
      <c r="AB21" s="318"/>
      <c r="AC21" s="318"/>
      <c r="AD21" s="318"/>
      <c r="AE21" s="318"/>
      <c r="AF21" s="318"/>
      <c r="AG21" s="224"/>
      <c r="AH21" s="225"/>
      <c r="AO21" s="18" t="str">
        <f t="shared" si="0"/>
        <v>OK</v>
      </c>
      <c r="AP21" s="6" t="str">
        <f>IF(OR(K21="NO ERROR FOUND",D21=0,M21="Pump Specific",A21="FYI"), "YES",IF(A21="","NO",IF(L21="","NO",IF(M21="",NO,"YES"))))</f>
        <v>NO</v>
      </c>
    </row>
    <row r="22" spans="1:42" ht="57.75" customHeight="1" thickBot="1">
      <c r="A22" s="331"/>
      <c r="B22" s="332"/>
      <c r="C22" s="179"/>
      <c r="D22" s="333" t="s">
        <v>169</v>
      </c>
      <c r="E22" s="334"/>
      <c r="F22" s="334"/>
      <c r="G22" s="334"/>
      <c r="H22" s="334"/>
      <c r="I22" s="334"/>
      <c r="J22" s="335"/>
      <c r="K22" s="74"/>
      <c r="L22" s="201"/>
      <c r="M22" s="336" t="s">
        <v>169</v>
      </c>
      <c r="N22" s="318"/>
      <c r="O22" s="318"/>
      <c r="P22" s="318"/>
      <c r="Q22" s="318"/>
      <c r="R22" s="318"/>
      <c r="S22" s="318"/>
      <c r="T22" s="318"/>
      <c r="U22" s="318"/>
      <c r="V22" s="318"/>
      <c r="W22" s="318"/>
      <c r="X22" s="318"/>
      <c r="Y22" s="318"/>
      <c r="Z22" s="318"/>
      <c r="AA22" s="318"/>
      <c r="AB22" s="318"/>
      <c r="AC22" s="318"/>
      <c r="AD22" s="318"/>
      <c r="AE22" s="318"/>
      <c r="AF22" s="318"/>
      <c r="AG22" s="200"/>
      <c r="AH22" s="138"/>
      <c r="AO22" s="18" t="str">
        <f t="shared" si="0"/>
        <v>REDO</v>
      </c>
      <c r="AP22" s="6" t="str">
        <f>IF(OR(K22="NO ERROR FOUND",D22=0,M22="Pump Specific",A22="FYI"), "YES",IF(A22="","NO",IF(L22="","NO",IF(M22="",NO,"YES"))))</f>
        <v>YES</v>
      </c>
    </row>
    <row r="23" spans="1:42" s="6" customFormat="1" ht="51.75" customHeight="1" thickBot="1">
      <c r="A23" s="319"/>
      <c r="B23" s="320"/>
      <c r="C23" s="180">
        <v>14</v>
      </c>
      <c r="D23" s="321" t="s">
        <v>170</v>
      </c>
      <c r="E23" s="322"/>
      <c r="F23" s="322"/>
      <c r="G23" s="322"/>
      <c r="H23" s="322"/>
      <c r="I23" s="322"/>
      <c r="J23" s="323"/>
      <c r="K23" s="212"/>
      <c r="L23" s="213"/>
      <c r="M23" s="324"/>
      <c r="N23" s="325"/>
      <c r="O23" s="325"/>
      <c r="P23" s="325"/>
      <c r="Q23" s="325"/>
      <c r="R23" s="325"/>
      <c r="S23" s="325"/>
      <c r="T23" s="325"/>
      <c r="U23" s="325"/>
      <c r="V23" s="325"/>
      <c r="W23" s="325"/>
      <c r="X23" s="325"/>
      <c r="Y23" s="325"/>
      <c r="Z23" s="325"/>
      <c r="AA23" s="325"/>
      <c r="AB23" s="325"/>
      <c r="AC23" s="325"/>
      <c r="AD23" s="325"/>
      <c r="AE23" s="325"/>
      <c r="AF23" s="325"/>
      <c r="AG23" s="198"/>
      <c r="AH23" s="203"/>
      <c r="AO23" s="18" t="str">
        <f t="shared" si="0"/>
        <v>REDO</v>
      </c>
      <c r="AP23" s="6" t="str">
        <f>IF(OR(K23="NO ERROR FOUND",D23=0,M23="Pump Specific",A23="FYI"), "YES",IF(A23="","NO",IF(L23="","NO",IF(M23="",NO,"YES"))))</f>
        <v>NO</v>
      </c>
    </row>
    <row r="24" spans="1:42" s="6" customFormat="1" ht="51.75" customHeight="1" thickBot="1">
      <c r="A24" s="312"/>
      <c r="B24" s="313"/>
      <c r="C24" s="178">
        <v>15</v>
      </c>
      <c r="D24" s="314" t="s">
        <v>171</v>
      </c>
      <c r="E24" s="315"/>
      <c r="F24" s="315"/>
      <c r="G24" s="315"/>
      <c r="H24" s="315"/>
      <c r="I24" s="315"/>
      <c r="J24" s="316"/>
      <c r="K24" s="210"/>
      <c r="L24" s="211"/>
      <c r="M24" s="317"/>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REDO</v>
      </c>
      <c r="AP24" s="6" t="str">
        <f>IF(OR(K24="NO ERROR FOUND",D24=0,M24="Pump Specific",A24="FYI"), "YES",IF(A24="","NO",IF(L24="","NO",IF(M24="",NO,"YES"))))</f>
        <v>NO</v>
      </c>
    </row>
    <row r="25" spans="1:42" s="6" customFormat="1" ht="51.75" customHeight="1" thickBot="1">
      <c r="A25" s="312"/>
      <c r="B25" s="313"/>
      <c r="C25" s="178">
        <v>16</v>
      </c>
      <c r="D25" s="314" t="s">
        <v>172</v>
      </c>
      <c r="E25" s="315"/>
      <c r="F25" s="315"/>
      <c r="G25" s="315"/>
      <c r="H25" s="315"/>
      <c r="I25" s="315"/>
      <c r="J25" s="316"/>
      <c r="K25" s="210"/>
      <c r="L25" s="211"/>
      <c r="M25" s="317"/>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REDO</v>
      </c>
      <c r="AP25" s="6" t="str">
        <f>IF(OR(K25="NO ERROR FOUND",D25=0,M25="Pump Specific",A25="FYI"), "YES",IF(A25="","NO",IF(L25="","NO",IF(M25="",NO,"YES"))))</f>
        <v>NO</v>
      </c>
    </row>
    <row r="26" spans="1:42" s="6" customFormat="1" ht="51.75" customHeight="1" thickBot="1">
      <c r="A26" s="312"/>
      <c r="B26" s="313"/>
      <c r="C26" s="178">
        <v>17</v>
      </c>
      <c r="D26" s="314" t="s">
        <v>154</v>
      </c>
      <c r="E26" s="315"/>
      <c r="F26" s="315"/>
      <c r="G26" s="315"/>
      <c r="H26" s="315"/>
      <c r="I26" s="315"/>
      <c r="J26" s="316"/>
      <c r="K26" s="210"/>
      <c r="L26" s="211"/>
      <c r="M26" s="317"/>
      <c r="N26" s="318"/>
      <c r="O26" s="318"/>
      <c r="P26" s="318"/>
      <c r="Q26" s="318"/>
      <c r="R26" s="318"/>
      <c r="S26" s="318"/>
      <c r="T26" s="318"/>
      <c r="U26" s="318"/>
      <c r="V26" s="318"/>
      <c r="W26" s="318"/>
      <c r="X26" s="318"/>
      <c r="Y26" s="318"/>
      <c r="Z26" s="318"/>
      <c r="AA26" s="318"/>
      <c r="AB26" s="318"/>
      <c r="AC26" s="318"/>
      <c r="AD26" s="318"/>
      <c r="AE26" s="318"/>
      <c r="AF26" s="318"/>
      <c r="AG26" s="199"/>
      <c r="AH26" s="203"/>
      <c r="AO26" s="18" t="str">
        <f t="shared" si="0"/>
        <v>REDO</v>
      </c>
      <c r="AP26" s="6" t="str">
        <f>IF(OR(K26="NO ERROR FOUND",D26=0,M26="Pump Specific",A26="FYI"), "YES",IF(A26="","NO",IF(L26="","NO",IF(M26="",NO,"YES"))))</f>
        <v>NO</v>
      </c>
    </row>
    <row r="27" spans="1:42" s="6" customFormat="1" ht="51.75" hidden="1" customHeight="1" thickBot="1">
      <c r="A27" s="302"/>
      <c r="B27" s="303"/>
      <c r="C27" s="181"/>
      <c r="D27" s="304">
        <v>0</v>
      </c>
      <c r="E27" s="305"/>
      <c r="F27" s="305"/>
      <c r="G27" s="305"/>
      <c r="H27" s="305"/>
      <c r="I27" s="305"/>
      <c r="J27" s="306"/>
      <c r="K27" s="221"/>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0"/>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221"/>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0"/>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221"/>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0"/>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221"/>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0"/>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221"/>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0"/>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221"/>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0"/>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221"/>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0"/>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221"/>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3">
    <mergeCell ref="A2:F2"/>
    <mergeCell ref="G2:Q2"/>
    <mergeCell ref="W2:AE2"/>
    <mergeCell ref="E4:J4"/>
    <mergeCell ref="M4:O4"/>
    <mergeCell ref="S4:X4"/>
    <mergeCell ref="AB4:AE4"/>
    <mergeCell ref="AB5:AE5"/>
    <mergeCell ref="A6:F6"/>
    <mergeCell ref="M7:AF7"/>
    <mergeCell ref="A8:B8"/>
    <mergeCell ref="D8:J8"/>
    <mergeCell ref="M8:AF8"/>
    <mergeCell ref="F5:J5"/>
    <mergeCell ref="M5:Q5"/>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1:B31"/>
    <mergeCell ref="D31:J31"/>
    <mergeCell ref="M31:AF31"/>
    <mergeCell ref="A32:B32"/>
    <mergeCell ref="D32:J32"/>
    <mergeCell ref="M32:AF32"/>
    <mergeCell ref="A33:B33"/>
    <mergeCell ref="D33:J33"/>
    <mergeCell ref="M33:AF33"/>
    <mergeCell ref="A34:B34"/>
    <mergeCell ref="D34:J34"/>
    <mergeCell ref="M34:AF34"/>
  </mergeCells>
  <dataValidations count="4">
    <dataValidation type="list" allowBlank="1" showInputMessage="1" showErrorMessage="1" sqref="AG9:AG34">
      <formula1>"Updated, Rejected"</formula1>
    </dataValidation>
    <dataValidation type="list" allowBlank="1" showInputMessage="1" showErrorMessage="1" sqref="L9:L34">
      <formula1>DrawingTBC</formula1>
    </dataValidation>
    <dataValidation type="list" allowBlank="1" showInputMessage="1" showErrorMessage="1" sqref="K9:K34">
      <formula1>CHECKED</formula1>
    </dataValidation>
    <dataValidation type="list" allowBlank="1" showInputMessage="1" showErrorMessage="1" sqref="A9:A34 B11:B34">
      <formula1>ACTIONITEMS</formula1>
    </dataValidation>
  </dataValidations>
  <pageMargins left="0.25" right="0.25" top="0.66666666666666696" bottom="0.61458333333333304" header="0.3" footer="0.3"/>
  <pageSetup scale="59" fitToHeight="0"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0482" r:id="rId5" name="Button 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0483" r:id="rId6" name="Button 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0484" r:id="rId7" name="Button 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0485" r:id="rId8" name="Button 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0486" r:id="rId9" name="Button 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0487" r:id="rId10" name="Button 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0488" r:id="rId11" name="Button 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0489" r:id="rId12" name="Button 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0490" r:id="rId13" name="Button 1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0491" r:id="rId14" name="Button 1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0492" r:id="rId15" name="Button 1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0493" r:id="rId16" name="Button 1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0494" r:id="rId17" name="Button 1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0495" r:id="rId18" name="Button 1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0496" r:id="rId19" name="Button 1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0497" r:id="rId20" name="Button 1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0498" r:id="rId21" name="Button 18">
              <controlPr defaultSize="0" print="0" autoFill="0" autoPict="0" macro="[0]!NEWLINEDESIGN18">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499" r:id="rId22" name="Button 19">
              <controlPr defaultSize="0" print="0" autoFill="0" autoPict="0" macro="[0]!NEWLINEDESIGN19">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0" r:id="rId23" name="Button 20">
              <controlPr defaultSize="0" print="0" autoFill="0" autoPict="0" macro="[0]!NEWLINEDESIGN20">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1" r:id="rId24" name="Button 21">
              <controlPr defaultSize="0" print="0" autoFill="0" autoPict="0" macro="[0]!NEWLINEDESIGN21">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2" r:id="rId25" name="Button 22">
              <controlPr defaultSize="0" print="0" autoFill="0" autoPict="0" macro="[0]!NEWLINEDESIGN22">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3" r:id="rId26" name="Button 23">
              <controlPr defaultSize="0" print="0" autoFill="0" autoPict="0" macro="[0]!NEWLINEDESIGN23">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4" r:id="rId27" name="Button 24">
              <controlPr defaultSize="0" print="0" autoFill="0" autoPict="0" macro="[0]!NEWLINEDESIGN24">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5" r:id="rId28" name="Button 25">
              <controlPr defaultSize="0" print="0" autoFill="0" autoPict="0" macro="[0]!NEWLINEDESIGN25">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6" r:id="rId29" name="Button 26">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BU114"/>
  <sheetViews>
    <sheetView showGridLines="0" topLeftCell="A16" zoomScale="80" zoomScaleNormal="80" workbookViewId="0">
      <selection activeCell="AA60" sqref="AA60"/>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218" t="s">
        <v>0</v>
      </c>
      <c r="W2" s="346" t="str">
        <f>'Set-Up'!A7</f>
        <v>Partha Chatterji</v>
      </c>
      <c r="X2" s="346"/>
      <c r="Y2" s="346"/>
      <c r="Z2" s="346"/>
      <c r="AA2" s="346"/>
      <c r="AB2" s="346"/>
      <c r="AC2" s="346"/>
      <c r="AD2" s="346"/>
      <c r="AE2" s="346"/>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218" t="s">
        <v>2</v>
      </c>
      <c r="E4" s="346" t="str">
        <f>'Set-Up'!A2</f>
        <v>A2309729</v>
      </c>
      <c r="F4" s="346"/>
      <c r="G4" s="346"/>
      <c r="H4" s="346"/>
      <c r="I4" s="346"/>
      <c r="J4" s="346"/>
      <c r="K4" s="35"/>
      <c r="L4" s="218" t="s">
        <v>87</v>
      </c>
      <c r="M4" s="347">
        <f>'Set-Up'!A6</f>
        <v>0</v>
      </c>
      <c r="N4" s="347"/>
      <c r="O4" s="347"/>
      <c r="P4" s="5"/>
      <c r="Q4" s="5"/>
      <c r="R4" s="218" t="s">
        <v>4</v>
      </c>
      <c r="S4" s="261" t="s">
        <v>282</v>
      </c>
      <c r="T4" s="339"/>
      <c r="U4" s="263"/>
      <c r="V4" s="263"/>
      <c r="W4" s="263"/>
      <c r="X4" s="263"/>
      <c r="Y4" s="3"/>
      <c r="AA4" s="218" t="s">
        <v>39</v>
      </c>
      <c r="AB4" s="261" t="s">
        <v>291</v>
      </c>
      <c r="AC4" s="339"/>
      <c r="AD4" s="263"/>
      <c r="AE4" s="263"/>
    </row>
    <row r="5" spans="1:73" customFormat="1" ht="21.75" thickBot="1">
      <c r="E5" s="342" t="s">
        <v>314</v>
      </c>
      <c r="F5" s="343"/>
      <c r="G5" s="343"/>
      <c r="H5" s="343"/>
      <c r="I5" s="343"/>
      <c r="J5" s="343"/>
      <c r="K5" s="9"/>
      <c r="M5" s="350" t="s">
        <v>315</v>
      </c>
      <c r="N5" s="351"/>
      <c r="O5" s="351"/>
      <c r="P5" s="351"/>
      <c r="Q5" s="351"/>
      <c r="S5" s="9"/>
      <c r="T5" s="9"/>
      <c r="U5" s="9"/>
      <c r="V5" s="9"/>
      <c r="W5" s="9"/>
      <c r="X5" s="9"/>
      <c r="Z5" s="218"/>
      <c r="AA5" s="218" t="s">
        <v>38</v>
      </c>
      <c r="AB5" s="261" t="s">
        <v>291</v>
      </c>
      <c r="AC5" s="339"/>
      <c r="AD5" s="263"/>
      <c r="AE5" s="263"/>
    </row>
    <row r="6" spans="1:73" ht="23.25" thickBot="1">
      <c r="A6" s="266" t="s">
        <v>20</v>
      </c>
      <c r="B6" s="267"/>
      <c r="C6" s="267"/>
      <c r="D6" s="267"/>
      <c r="E6" s="267"/>
      <c r="F6" s="268"/>
    </row>
    <row r="7" spans="1:73" ht="15.75" thickBot="1">
      <c r="A7" s="2"/>
      <c r="M7" s="340" t="s">
        <v>21</v>
      </c>
      <c r="N7" s="259"/>
      <c r="O7" s="259"/>
      <c r="P7" s="259"/>
      <c r="Q7" s="259"/>
      <c r="R7" s="259"/>
      <c r="S7" s="259"/>
      <c r="T7" s="259"/>
      <c r="U7" s="259"/>
      <c r="V7" s="259"/>
      <c r="W7" s="259"/>
      <c r="X7" s="259"/>
      <c r="Y7" s="259"/>
      <c r="Z7" s="259"/>
      <c r="AA7" s="259"/>
      <c r="AB7" s="259"/>
      <c r="AC7" s="259"/>
      <c r="AD7" s="259"/>
      <c r="AE7" s="259"/>
      <c r="AF7" s="260"/>
      <c r="AG7" s="104"/>
      <c r="AH7" s="104"/>
    </row>
    <row r="8" spans="1:73" ht="30" customHeight="1" thickBot="1">
      <c r="A8" s="341" t="s">
        <v>5</v>
      </c>
      <c r="B8" s="341"/>
      <c r="C8" s="220" t="s">
        <v>192</v>
      </c>
      <c r="D8" s="264" t="s">
        <v>22</v>
      </c>
      <c r="E8" s="264"/>
      <c r="F8" s="264"/>
      <c r="G8" s="264"/>
      <c r="H8" s="264"/>
      <c r="I8" s="264"/>
      <c r="J8" s="264"/>
      <c r="K8" s="220" t="s">
        <v>180</v>
      </c>
      <c r="L8" s="36" t="s">
        <v>16</v>
      </c>
      <c r="M8" s="341" t="s">
        <v>86</v>
      </c>
      <c r="N8" s="341"/>
      <c r="O8" s="341"/>
      <c r="P8" s="341"/>
      <c r="Q8" s="341"/>
      <c r="R8" s="341"/>
      <c r="S8" s="341"/>
      <c r="T8" s="341"/>
      <c r="U8" s="341"/>
      <c r="V8" s="341"/>
      <c r="W8" s="341"/>
      <c r="X8" s="341"/>
      <c r="Y8" s="341"/>
      <c r="Z8" s="341"/>
      <c r="AA8" s="341"/>
      <c r="AB8" s="341"/>
      <c r="AC8" s="341"/>
      <c r="AD8" s="341"/>
      <c r="AE8" s="341"/>
      <c r="AF8" s="341"/>
      <c r="AG8" s="220" t="s">
        <v>17</v>
      </c>
      <c r="AH8" s="220" t="s">
        <v>271</v>
      </c>
    </row>
    <row r="9" spans="1:73" s="6" customFormat="1" ht="51.75" customHeight="1" thickBot="1">
      <c r="A9" s="319"/>
      <c r="B9" s="320"/>
      <c r="C9" s="177">
        <v>1</v>
      </c>
      <c r="D9" s="321" t="s">
        <v>156</v>
      </c>
      <c r="E9" s="322"/>
      <c r="F9" s="322"/>
      <c r="G9" s="322"/>
      <c r="H9" s="322"/>
      <c r="I9" s="322"/>
      <c r="J9" s="323"/>
      <c r="K9" s="212"/>
      <c r="L9" s="213"/>
      <c r="M9" s="349" t="s">
        <v>292</v>
      </c>
      <c r="N9" s="325"/>
      <c r="O9" s="325"/>
      <c r="P9" s="325"/>
      <c r="Q9" s="325"/>
      <c r="R9" s="325"/>
      <c r="S9" s="325"/>
      <c r="T9" s="325"/>
      <c r="U9" s="325"/>
      <c r="V9" s="325"/>
      <c r="W9" s="325"/>
      <c r="X9" s="325"/>
      <c r="Y9" s="325"/>
      <c r="Z9" s="325"/>
      <c r="AA9" s="325"/>
      <c r="AB9" s="325"/>
      <c r="AC9" s="325"/>
      <c r="AD9" s="325"/>
      <c r="AE9" s="325"/>
      <c r="AF9" s="325"/>
      <c r="AG9" s="198"/>
      <c r="AH9" s="203"/>
      <c r="AO9" s="18" t="str">
        <f>IF(D9="0","OK", IF(AND(A9="",K9=""),"REDO","OK"))</f>
        <v>REDO</v>
      </c>
      <c r="AP9" s="6" t="str">
        <f>IF(OR(K9="NO ERROR FOUND",D9=0,M9="Pump Specific",A9="FYI"), "YES",IF(A9="","NO",IF(L9="","NO",IF(M9="",NO,"YES"))))</f>
        <v>NO</v>
      </c>
    </row>
    <row r="10" spans="1:73" s="6" customFormat="1" ht="51.75" customHeight="1" thickBot="1">
      <c r="A10" s="312"/>
      <c r="B10" s="313"/>
      <c r="C10" s="178">
        <v>2</v>
      </c>
      <c r="D10" s="314" t="s">
        <v>157</v>
      </c>
      <c r="E10" s="315"/>
      <c r="F10" s="315"/>
      <c r="G10" s="315"/>
      <c r="H10" s="315"/>
      <c r="I10" s="315"/>
      <c r="J10" s="316"/>
      <c r="K10" s="210"/>
      <c r="L10" s="211"/>
      <c r="M10" s="337" t="s">
        <v>297</v>
      </c>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33" si="0">IF(D10="0","OK", IF(AND(A10="",K10=""),"REDO","OK"))</f>
        <v>REDO</v>
      </c>
      <c r="AP10" s="6" t="str">
        <f>IF(OR(K10="NO ERROR FOUND",D10=0,M10="Pump Specific",A10="FYI"), "YES",IF(A10="","NO",IF(L10="","NO",IF(M10="",NO,"YES"))))</f>
        <v>NO</v>
      </c>
    </row>
    <row r="11" spans="1:73" s="6" customFormat="1" ht="51.75" customHeight="1" thickBot="1">
      <c r="A11" s="326" t="s">
        <v>184</v>
      </c>
      <c r="B11" s="313"/>
      <c r="C11" s="178">
        <v>3</v>
      </c>
      <c r="D11" s="314" t="s">
        <v>158</v>
      </c>
      <c r="E11" s="315"/>
      <c r="F11" s="315"/>
      <c r="G11" s="315"/>
      <c r="H11" s="315"/>
      <c r="I11" s="315"/>
      <c r="J11" s="316"/>
      <c r="K11" s="233"/>
      <c r="L11" s="234" t="s">
        <v>205</v>
      </c>
      <c r="M11" s="337" t="s">
        <v>284</v>
      </c>
      <c r="N11" s="318"/>
      <c r="O11" s="318"/>
      <c r="P11" s="318"/>
      <c r="Q11" s="318"/>
      <c r="R11" s="318"/>
      <c r="S11" s="318"/>
      <c r="T11" s="318"/>
      <c r="U11" s="318"/>
      <c r="V11" s="318"/>
      <c r="W11" s="318"/>
      <c r="X11" s="318"/>
      <c r="Y11" s="318"/>
      <c r="Z11" s="318"/>
      <c r="AA11" s="318"/>
      <c r="AB11" s="318"/>
      <c r="AC11" s="318"/>
      <c r="AD11" s="318"/>
      <c r="AE11" s="318"/>
      <c r="AF11" s="318"/>
      <c r="AG11" s="199" t="s">
        <v>336</v>
      </c>
      <c r="AH11" s="235" t="s">
        <v>337</v>
      </c>
      <c r="AO11" s="18" t="str">
        <f t="shared" si="0"/>
        <v>OK</v>
      </c>
      <c r="AP11" s="6" t="str">
        <f>IF(OR(K11="NO ERROR FOUND",D11=0,M11="Pump Specific",A11="FYI"), "YES",IF(A11="","NO",IF(L11="","NO",IF(M11="",NO,"YES"))))</f>
        <v>YES</v>
      </c>
    </row>
    <row r="12" spans="1:73" s="6" customFormat="1" ht="51.75" customHeight="1" thickBot="1">
      <c r="A12" s="312"/>
      <c r="B12" s="313"/>
      <c r="C12" s="178">
        <v>4</v>
      </c>
      <c r="D12" s="314" t="s">
        <v>159</v>
      </c>
      <c r="E12" s="315"/>
      <c r="F12" s="315"/>
      <c r="G12" s="315"/>
      <c r="H12" s="315"/>
      <c r="I12" s="315"/>
      <c r="J12" s="316"/>
      <c r="K12" s="210"/>
      <c r="L12" s="211"/>
      <c r="M12" s="337" t="s">
        <v>292</v>
      </c>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REDO</v>
      </c>
      <c r="AP12" s="6" t="str">
        <f>IF(OR(K12="NO ERROR FOUND",D12=0,M12="Pump Specific",A12="FYI"), "YES",IF(A12="","NO",IF(L12="","NO",IF(M12="",NO,"YES"))))</f>
        <v>NO</v>
      </c>
    </row>
    <row r="13" spans="1:73" s="6" customFormat="1" ht="51.75" customHeight="1" thickBot="1">
      <c r="A13" s="312"/>
      <c r="B13" s="313"/>
      <c r="C13" s="178">
        <v>5</v>
      </c>
      <c r="D13" s="314" t="s">
        <v>160</v>
      </c>
      <c r="E13" s="315"/>
      <c r="F13" s="315"/>
      <c r="G13" s="315"/>
      <c r="H13" s="315"/>
      <c r="I13" s="315"/>
      <c r="J13" s="316"/>
      <c r="K13" s="210"/>
      <c r="L13" s="211"/>
      <c r="M13" s="337" t="s">
        <v>292</v>
      </c>
      <c r="N13" s="318"/>
      <c r="O13" s="318"/>
      <c r="P13" s="318"/>
      <c r="Q13" s="318"/>
      <c r="R13" s="318"/>
      <c r="S13" s="318"/>
      <c r="T13" s="318"/>
      <c r="U13" s="318"/>
      <c r="V13" s="318"/>
      <c r="W13" s="318"/>
      <c r="X13" s="318"/>
      <c r="Y13" s="318"/>
      <c r="Z13" s="318"/>
      <c r="AA13" s="318"/>
      <c r="AB13" s="318"/>
      <c r="AC13" s="318"/>
      <c r="AD13" s="318"/>
      <c r="AE13" s="318"/>
      <c r="AF13" s="318"/>
      <c r="AG13" s="199"/>
      <c r="AH13" s="203"/>
      <c r="AO13" s="18" t="str">
        <f t="shared" si="0"/>
        <v>REDO</v>
      </c>
      <c r="AP13" s="6" t="str">
        <f>IF(OR(K13="NO ERROR FOUND",D13=0,M13="Pump Specific",A13="FYI"), "YES",IF(A13="","NO",IF(L13="","NO",IF(M13="",NO,"YES"))))</f>
        <v>NO</v>
      </c>
    </row>
    <row r="14" spans="1:73" s="6" customFormat="1" ht="51.75" customHeight="1" thickBot="1">
      <c r="A14" s="312"/>
      <c r="B14" s="313"/>
      <c r="C14" s="178">
        <v>6</v>
      </c>
      <c r="D14" s="314" t="s">
        <v>161</v>
      </c>
      <c r="E14" s="315"/>
      <c r="F14" s="315"/>
      <c r="G14" s="315"/>
      <c r="H14" s="315"/>
      <c r="I14" s="315"/>
      <c r="J14" s="316"/>
      <c r="K14" s="210"/>
      <c r="L14" s="211"/>
      <c r="M14" s="337" t="s">
        <v>292</v>
      </c>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REDO</v>
      </c>
      <c r="AP14" s="6" t="str">
        <f>IF(OR(K14="NO ERROR FOUND",D14=0,M14="Pump Specific",A14="FYI"), "YES",IF(A14="","NO",IF(L14="","NO",IF(M14="",NO,"YES"))))</f>
        <v>NO</v>
      </c>
    </row>
    <row r="15" spans="1:73" s="6" customFormat="1" ht="51.75" customHeight="1" thickBot="1">
      <c r="A15" s="312"/>
      <c r="B15" s="313"/>
      <c r="C15" s="178">
        <v>7</v>
      </c>
      <c r="D15" s="314" t="s">
        <v>162</v>
      </c>
      <c r="E15" s="315"/>
      <c r="F15" s="315"/>
      <c r="G15" s="315"/>
      <c r="H15" s="315"/>
      <c r="I15" s="315"/>
      <c r="J15" s="316"/>
      <c r="K15" s="210"/>
      <c r="L15" s="211"/>
      <c r="M15" s="337" t="s">
        <v>294</v>
      </c>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REDO</v>
      </c>
      <c r="AP15" s="6" t="str">
        <f>IF(OR(K15="NO ERROR FOUND",D15=0,M15="Pump Specific",A15="FYI"), "YES",IF(A15="","NO",IF(L15="","NO",IF(M15="",NO,"YES"))))</f>
        <v>NO</v>
      </c>
    </row>
    <row r="16" spans="1:73" s="6" customFormat="1" ht="51.75" customHeight="1" thickBot="1">
      <c r="A16" s="312"/>
      <c r="B16" s="313"/>
      <c r="C16" s="178">
        <v>8</v>
      </c>
      <c r="D16" s="314" t="s">
        <v>163</v>
      </c>
      <c r="E16" s="315"/>
      <c r="F16" s="315"/>
      <c r="G16" s="315"/>
      <c r="H16" s="315"/>
      <c r="I16" s="315"/>
      <c r="J16" s="316"/>
      <c r="K16" s="210"/>
      <c r="L16" s="211"/>
      <c r="M16" s="337" t="s">
        <v>292</v>
      </c>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REDO</v>
      </c>
      <c r="AP16" s="6" t="str">
        <f>IF(OR(K16="NO ERROR FOUND",D16=0,M16="Pump Specific",A16="FYI"), "YES",IF(A16="","NO",IF(L16="","NO",IF(M16="",NO,"YES"))))</f>
        <v>NO</v>
      </c>
    </row>
    <row r="17" spans="1:42" s="6" customFormat="1" ht="51.75" customHeight="1" thickBot="1">
      <c r="A17" s="312"/>
      <c r="B17" s="313"/>
      <c r="C17" s="178">
        <v>9</v>
      </c>
      <c r="D17" s="314" t="s">
        <v>164</v>
      </c>
      <c r="E17" s="315"/>
      <c r="F17" s="315"/>
      <c r="G17" s="315"/>
      <c r="H17" s="315"/>
      <c r="I17" s="315"/>
      <c r="J17" s="316"/>
      <c r="K17" s="210"/>
      <c r="L17" s="211"/>
      <c r="M17" s="337" t="s">
        <v>292</v>
      </c>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REDO</v>
      </c>
      <c r="AP17" s="6" t="str">
        <f>IF(OR(K17="NO ERROR FOUND",D17=0,M17="Pump Specific",A17="FYI"), "YES",IF(A17="","NO",IF(L17="","NO",IF(M17="",NO,"YES"))))</f>
        <v>NO</v>
      </c>
    </row>
    <row r="18" spans="1:42" s="6" customFormat="1" ht="51.75" customHeight="1" thickBot="1">
      <c r="A18" s="312"/>
      <c r="B18" s="313"/>
      <c r="C18" s="178">
        <v>10</v>
      </c>
      <c r="D18" s="314" t="s">
        <v>165</v>
      </c>
      <c r="E18" s="315"/>
      <c r="F18" s="315"/>
      <c r="G18" s="315"/>
      <c r="H18" s="315"/>
      <c r="I18" s="315"/>
      <c r="J18" s="316"/>
      <c r="K18" s="210"/>
      <c r="L18" s="211"/>
      <c r="M18" s="337" t="s">
        <v>292</v>
      </c>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REDO</v>
      </c>
      <c r="AP18" s="6" t="str">
        <f>IF(OR(K18="NO ERROR FOUND",D18=0,M18="Pump Specific",A18="FYI"), "YES",IF(A18="","NO",IF(L18="","NO",IF(M18="",NO,"YES"))))</f>
        <v>NO</v>
      </c>
    </row>
    <row r="19" spans="1:42" s="6" customFormat="1" ht="51.75" customHeight="1" thickBot="1">
      <c r="A19" s="312"/>
      <c r="B19" s="313"/>
      <c r="C19" s="178">
        <v>11</v>
      </c>
      <c r="D19" s="314" t="s">
        <v>270</v>
      </c>
      <c r="E19" s="315"/>
      <c r="F19" s="315"/>
      <c r="G19" s="315"/>
      <c r="H19" s="315"/>
      <c r="I19" s="315"/>
      <c r="J19" s="316"/>
      <c r="K19" s="210"/>
      <c r="L19" s="211"/>
      <c r="M19" s="337" t="s">
        <v>292</v>
      </c>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REDO</v>
      </c>
      <c r="AP19" s="6" t="str">
        <f>IF(OR(K19="NO ERROR FOUND",D19=0,M19="Pump Specific",A19="FYI"), "YES",IF(A19="","NO",IF(L19="","NO",IF(M19="",NO,"YES"))))</f>
        <v>NO</v>
      </c>
    </row>
    <row r="20" spans="1:42" s="6" customFormat="1" ht="51.75" customHeight="1" thickBot="1">
      <c r="A20" s="312"/>
      <c r="B20" s="313"/>
      <c r="C20" s="178">
        <v>12</v>
      </c>
      <c r="D20" s="314" t="s">
        <v>167</v>
      </c>
      <c r="E20" s="315"/>
      <c r="F20" s="315"/>
      <c r="G20" s="315"/>
      <c r="H20" s="315"/>
      <c r="I20" s="315"/>
      <c r="J20" s="316"/>
      <c r="K20" s="210"/>
      <c r="L20" s="211"/>
      <c r="M20" s="337" t="s">
        <v>295</v>
      </c>
      <c r="N20" s="318"/>
      <c r="O20" s="318"/>
      <c r="P20" s="318"/>
      <c r="Q20" s="318"/>
      <c r="R20" s="318"/>
      <c r="S20" s="318"/>
      <c r="T20" s="318"/>
      <c r="U20" s="318"/>
      <c r="V20" s="318"/>
      <c r="W20" s="318"/>
      <c r="X20" s="318"/>
      <c r="Y20" s="318"/>
      <c r="Z20" s="318"/>
      <c r="AA20" s="318"/>
      <c r="AB20" s="318"/>
      <c r="AC20" s="318"/>
      <c r="AD20" s="318"/>
      <c r="AE20" s="318"/>
      <c r="AF20" s="318"/>
      <c r="AG20" s="199"/>
      <c r="AH20" s="203"/>
      <c r="AO20" s="18" t="str">
        <f t="shared" si="0"/>
        <v>REDO</v>
      </c>
      <c r="AP20" s="6" t="str">
        <f>IF(OR(K20="NO ERROR FOUND",D20=0,M20="Pump Specific",A20="FYI"), "YES",IF(A20="","NO",IF(L20="","NO",IF(M20="",NO,"YES"))))</f>
        <v>NO</v>
      </c>
    </row>
    <row r="21" spans="1:42" s="6" customFormat="1" ht="51.75" customHeight="1" thickBot="1">
      <c r="A21" s="326" t="s">
        <v>184</v>
      </c>
      <c r="B21" s="313"/>
      <c r="C21" s="178">
        <v>13</v>
      </c>
      <c r="D21" s="327" t="s">
        <v>168</v>
      </c>
      <c r="E21" s="328"/>
      <c r="F21" s="328"/>
      <c r="G21" s="328"/>
      <c r="H21" s="328"/>
      <c r="I21" s="328"/>
      <c r="J21" s="329"/>
      <c r="K21" s="233"/>
      <c r="L21" s="226" t="s">
        <v>205</v>
      </c>
      <c r="M21" s="337" t="s">
        <v>293</v>
      </c>
      <c r="N21" s="318"/>
      <c r="O21" s="318"/>
      <c r="P21" s="318"/>
      <c r="Q21" s="318"/>
      <c r="R21" s="318"/>
      <c r="S21" s="318"/>
      <c r="T21" s="318"/>
      <c r="U21" s="318"/>
      <c r="V21" s="318"/>
      <c r="W21" s="318"/>
      <c r="X21" s="318"/>
      <c r="Y21" s="318"/>
      <c r="Z21" s="318"/>
      <c r="AA21" s="318"/>
      <c r="AB21" s="318"/>
      <c r="AC21" s="318"/>
      <c r="AD21" s="318"/>
      <c r="AE21" s="318"/>
      <c r="AF21" s="318"/>
      <c r="AG21" s="199" t="s">
        <v>336</v>
      </c>
      <c r="AH21" s="235" t="s">
        <v>337</v>
      </c>
      <c r="AO21" s="18" t="str">
        <f t="shared" si="0"/>
        <v>OK</v>
      </c>
      <c r="AP21" s="6" t="str">
        <f>IF(OR(K21="NO ERROR FOUND",D21=0,M21="Pump Specific",A21="FYI"), "YES",IF(A21="","NO",IF(L21="","NO",IF(M21="",NO,"YES"))))</f>
        <v>YES</v>
      </c>
    </row>
    <row r="22" spans="1:42" ht="57.75" customHeight="1" thickBot="1">
      <c r="A22" s="331"/>
      <c r="B22" s="332"/>
      <c r="C22" s="179"/>
      <c r="D22" s="333" t="s">
        <v>169</v>
      </c>
      <c r="E22" s="334"/>
      <c r="F22" s="334"/>
      <c r="G22" s="334"/>
      <c r="H22" s="334"/>
      <c r="I22" s="334"/>
      <c r="J22" s="335"/>
      <c r="K22" s="74"/>
      <c r="L22" s="201"/>
      <c r="M22" s="336" t="s">
        <v>169</v>
      </c>
      <c r="N22" s="318"/>
      <c r="O22" s="318"/>
      <c r="P22" s="318"/>
      <c r="Q22" s="318"/>
      <c r="R22" s="318"/>
      <c r="S22" s="318"/>
      <c r="T22" s="318"/>
      <c r="U22" s="318"/>
      <c r="V22" s="318"/>
      <c r="W22" s="318"/>
      <c r="X22" s="318"/>
      <c r="Y22" s="318"/>
      <c r="Z22" s="318"/>
      <c r="AA22" s="318"/>
      <c r="AB22" s="318"/>
      <c r="AC22" s="318"/>
      <c r="AD22" s="318"/>
      <c r="AE22" s="318"/>
      <c r="AF22" s="318"/>
      <c r="AG22" s="200"/>
      <c r="AH22" s="138"/>
      <c r="AO22" s="18" t="str">
        <f t="shared" si="0"/>
        <v>REDO</v>
      </c>
      <c r="AP22" s="6" t="str">
        <f>IF(OR(K22="NO ERROR FOUND",D22=0,M22="Pump Specific",A22="FYI"), "YES",IF(A22="","NO",IF(L22="","NO",IF(M22="",NO,"YES"))))</f>
        <v>YES</v>
      </c>
    </row>
    <row r="23" spans="1:42" s="6" customFormat="1" ht="51.75" customHeight="1" thickBot="1">
      <c r="A23" s="319"/>
      <c r="B23" s="320"/>
      <c r="C23" s="180">
        <v>14</v>
      </c>
      <c r="D23" s="321" t="s">
        <v>170</v>
      </c>
      <c r="E23" s="322"/>
      <c r="F23" s="322"/>
      <c r="G23" s="322"/>
      <c r="H23" s="322"/>
      <c r="I23" s="322"/>
      <c r="J23" s="323"/>
      <c r="K23" s="212"/>
      <c r="L23" s="213"/>
      <c r="M23" s="349" t="s">
        <v>296</v>
      </c>
      <c r="N23" s="325"/>
      <c r="O23" s="325"/>
      <c r="P23" s="325"/>
      <c r="Q23" s="325"/>
      <c r="R23" s="325"/>
      <c r="S23" s="325"/>
      <c r="T23" s="325"/>
      <c r="U23" s="325"/>
      <c r="V23" s="325"/>
      <c r="W23" s="325"/>
      <c r="X23" s="325"/>
      <c r="Y23" s="325"/>
      <c r="Z23" s="325"/>
      <c r="AA23" s="325"/>
      <c r="AB23" s="325"/>
      <c r="AC23" s="325"/>
      <c r="AD23" s="325"/>
      <c r="AE23" s="325"/>
      <c r="AF23" s="325"/>
      <c r="AG23" s="198"/>
      <c r="AH23" s="203"/>
      <c r="AO23" s="18" t="str">
        <f t="shared" si="0"/>
        <v>REDO</v>
      </c>
      <c r="AP23" s="6" t="str">
        <f>IF(OR(K23="NO ERROR FOUND",D23=0,M23="Pump Specific",A23="FYI"), "YES",IF(A23="","NO",IF(L23="","NO",IF(M23="",NO,"YES"))))</f>
        <v>NO</v>
      </c>
    </row>
    <row r="24" spans="1:42" s="6" customFormat="1" ht="51.75" customHeight="1" thickBot="1">
      <c r="A24" s="312"/>
      <c r="B24" s="313"/>
      <c r="C24" s="178">
        <v>15</v>
      </c>
      <c r="D24" s="314" t="s">
        <v>171</v>
      </c>
      <c r="E24" s="315"/>
      <c r="F24" s="315"/>
      <c r="G24" s="315"/>
      <c r="H24" s="315"/>
      <c r="I24" s="315"/>
      <c r="J24" s="316"/>
      <c r="K24" s="210"/>
      <c r="L24" s="211"/>
      <c r="M24" s="337" t="s">
        <v>292</v>
      </c>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REDO</v>
      </c>
      <c r="AP24" s="6" t="str">
        <f>IF(OR(K24="NO ERROR FOUND",D24=0,M24="Pump Specific",A24="FYI"), "YES",IF(A24="","NO",IF(L24="","NO",IF(M24="",NO,"YES"))))</f>
        <v>NO</v>
      </c>
    </row>
    <row r="25" spans="1:42" s="6" customFormat="1" ht="51.75" customHeight="1" thickBot="1">
      <c r="A25" s="312"/>
      <c r="B25" s="313"/>
      <c r="C25" s="178">
        <v>16</v>
      </c>
      <c r="D25" s="314" t="s">
        <v>172</v>
      </c>
      <c r="E25" s="315"/>
      <c r="F25" s="315"/>
      <c r="G25" s="315"/>
      <c r="H25" s="315"/>
      <c r="I25" s="315"/>
      <c r="J25" s="316"/>
      <c r="K25" s="210"/>
      <c r="L25" s="211"/>
      <c r="M25" s="337" t="s">
        <v>292</v>
      </c>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REDO</v>
      </c>
      <c r="AP25" s="6" t="str">
        <f>IF(OR(K25="NO ERROR FOUND",D25=0,M25="Pump Specific",A25="FYI"), "YES",IF(A25="","NO",IF(L25="","NO",IF(M25="",NO,"YES"))))</f>
        <v>NO</v>
      </c>
    </row>
    <row r="26" spans="1:42" s="6" customFormat="1" ht="87" customHeight="1" thickBot="1">
      <c r="A26" s="326" t="s">
        <v>183</v>
      </c>
      <c r="B26" s="313"/>
      <c r="C26" s="178">
        <v>17</v>
      </c>
      <c r="D26" s="314" t="s">
        <v>154</v>
      </c>
      <c r="E26" s="315"/>
      <c r="F26" s="315"/>
      <c r="G26" s="315"/>
      <c r="H26" s="315"/>
      <c r="I26" s="315"/>
      <c r="J26" s="316"/>
      <c r="K26" s="233"/>
      <c r="L26" s="234" t="s">
        <v>205</v>
      </c>
      <c r="M26" s="348" t="s">
        <v>326</v>
      </c>
      <c r="N26" s="318"/>
      <c r="O26" s="318"/>
      <c r="P26" s="318"/>
      <c r="Q26" s="318"/>
      <c r="R26" s="318"/>
      <c r="S26" s="318"/>
      <c r="T26" s="318"/>
      <c r="U26" s="318"/>
      <c r="V26" s="318"/>
      <c r="W26" s="318"/>
      <c r="X26" s="318"/>
      <c r="Y26" s="318"/>
      <c r="Z26" s="318"/>
      <c r="AA26" s="318"/>
      <c r="AB26" s="318"/>
      <c r="AC26" s="318"/>
      <c r="AD26" s="318"/>
      <c r="AE26" s="318"/>
      <c r="AF26" s="318"/>
      <c r="AG26" s="199" t="s">
        <v>336</v>
      </c>
      <c r="AH26" s="235" t="s">
        <v>337</v>
      </c>
      <c r="AO26" s="18" t="str">
        <f t="shared" si="0"/>
        <v>OK</v>
      </c>
      <c r="AP26" s="6" t="str">
        <f>IF(OR(K26="NO ERROR FOUND",D26=0,M26="Pump Specific",A26="FYI"), "YES",IF(A26="","NO",IF(L26="","NO",IF(M26="",NO,"YES"))))</f>
        <v>YES</v>
      </c>
    </row>
    <row r="27" spans="1:42" s="6" customFormat="1" ht="51.75" hidden="1" customHeight="1" thickBot="1">
      <c r="A27" s="302"/>
      <c r="B27" s="303"/>
      <c r="C27" s="181"/>
      <c r="D27" s="304">
        <v>0</v>
      </c>
      <c r="E27" s="305"/>
      <c r="F27" s="305"/>
      <c r="G27" s="305"/>
      <c r="H27" s="305"/>
      <c r="I27" s="305"/>
      <c r="J27" s="306"/>
      <c r="K27" s="221"/>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0"/>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221"/>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0"/>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221"/>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0"/>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221"/>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0"/>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221"/>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0"/>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221"/>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0"/>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221"/>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0"/>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221"/>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3">
    <mergeCell ref="A2:F2"/>
    <mergeCell ref="G2:Q2"/>
    <mergeCell ref="W2:AE2"/>
    <mergeCell ref="E4:J4"/>
    <mergeCell ref="M4:O4"/>
    <mergeCell ref="S4:X4"/>
    <mergeCell ref="AB4:AE4"/>
    <mergeCell ref="AB5:AE5"/>
    <mergeCell ref="A6:F6"/>
    <mergeCell ref="M7:AF7"/>
    <mergeCell ref="A8:B8"/>
    <mergeCell ref="D8:J8"/>
    <mergeCell ref="M8:AF8"/>
    <mergeCell ref="E5:J5"/>
    <mergeCell ref="M5:Q5"/>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1:B31"/>
    <mergeCell ref="D31:J31"/>
    <mergeCell ref="M31:AF31"/>
    <mergeCell ref="A32:B32"/>
    <mergeCell ref="D32:J32"/>
    <mergeCell ref="M32:AF32"/>
    <mergeCell ref="A33:B33"/>
    <mergeCell ref="D33:J33"/>
    <mergeCell ref="M33:AF33"/>
    <mergeCell ref="A34:B34"/>
    <mergeCell ref="D34:J34"/>
    <mergeCell ref="M34:AF34"/>
  </mergeCells>
  <dataValidations count="4">
    <dataValidation type="list" allowBlank="1" showInputMessage="1" showErrorMessage="1" sqref="AG9:AG34">
      <formula1>"Updated, Rejected"</formula1>
    </dataValidation>
    <dataValidation type="list" allowBlank="1" showInputMessage="1" showErrorMessage="1" sqref="L9:L34">
      <formula1>DrawingTBC</formula1>
    </dataValidation>
    <dataValidation type="list" allowBlank="1" showInputMessage="1" showErrorMessage="1" sqref="K9:K34">
      <formula1>CHECKED</formula1>
    </dataValidation>
    <dataValidation type="list" allowBlank="1" showInputMessage="1" showErrorMessage="1" sqref="B11:B34 A9:A34">
      <formula1>ACTIONITEMS</formula1>
    </dataValidation>
  </dataValidations>
  <pageMargins left="0.25" right="0.25" top="0.66666666666666696" bottom="0.61458333333333304" header="0.3" footer="0.3"/>
  <pageSetup scale="59" fitToHeight="0"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1506" r:id="rId5" name="Button 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1507" r:id="rId6" name="Button 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1508" r:id="rId7" name="Button 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1509" r:id="rId8" name="Button 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1510" r:id="rId9" name="Button 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1511" r:id="rId10" name="Button 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1512" r:id="rId11" name="Button 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1513" r:id="rId12" name="Button 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1514" r:id="rId13" name="Button 1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1515" r:id="rId14" name="Button 1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1516" r:id="rId15" name="Button 1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1517" r:id="rId16" name="Button 1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1518" r:id="rId17" name="Button 1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1519" r:id="rId18" name="Button 1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1520" r:id="rId19" name="Button 1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1521" r:id="rId20" name="Button 1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1522" r:id="rId21" name="Button 18">
              <controlPr defaultSize="0" print="0" autoFill="0" autoPict="0" macro="[0]!NEWLINEDESIGN18">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3" r:id="rId22" name="Button 19">
              <controlPr defaultSize="0" print="0" autoFill="0" autoPict="0" macro="[0]!NEWLINEDESIGN19">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4" r:id="rId23" name="Button 20">
              <controlPr defaultSize="0" print="0" autoFill="0" autoPict="0" macro="[0]!NEWLINEDESIGN20">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5" r:id="rId24" name="Button 21">
              <controlPr defaultSize="0" print="0" autoFill="0" autoPict="0" macro="[0]!NEWLINEDESIGN21">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6" r:id="rId25" name="Button 22">
              <controlPr defaultSize="0" print="0" autoFill="0" autoPict="0" macro="[0]!NEWLINEDESIGN22">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7" r:id="rId26" name="Button 23">
              <controlPr defaultSize="0" print="0" autoFill="0" autoPict="0" macro="[0]!NEWLINEDESIGN23">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8" r:id="rId27" name="Button 24">
              <controlPr defaultSize="0" print="0" autoFill="0" autoPict="0" macro="[0]!NEWLINEDESIGN24">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9" r:id="rId28" name="Button 25">
              <controlPr defaultSize="0" print="0" autoFill="0" autoPict="0" macro="[0]!NEWLINEDESIGN25">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30" r:id="rId29" name="Button 26">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BU114"/>
  <sheetViews>
    <sheetView showGridLines="0" topLeftCell="A19" zoomScale="80" zoomScaleNormal="80" workbookViewId="0">
      <selection activeCell="AH20" sqref="AH20"/>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218" t="s">
        <v>0</v>
      </c>
      <c r="W2" s="346" t="str">
        <f>'Set-Up'!A7</f>
        <v>Partha Chatterji</v>
      </c>
      <c r="X2" s="346"/>
      <c r="Y2" s="346"/>
      <c r="Z2" s="346"/>
      <c r="AA2" s="346"/>
      <c r="AB2" s="346"/>
      <c r="AC2" s="346"/>
      <c r="AD2" s="346"/>
      <c r="AE2" s="346"/>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218" t="s">
        <v>2</v>
      </c>
      <c r="E4" s="346" t="str">
        <f>'Set-Up'!A2</f>
        <v>A2309729</v>
      </c>
      <c r="F4" s="346"/>
      <c r="G4" s="346"/>
      <c r="H4" s="346"/>
      <c r="I4" s="346"/>
      <c r="J4" s="346"/>
      <c r="K4" s="35"/>
      <c r="L4" s="218" t="s">
        <v>87</v>
      </c>
      <c r="M4" s="347">
        <f>'Set-Up'!A6</f>
        <v>0</v>
      </c>
      <c r="N4" s="347"/>
      <c r="O4" s="347"/>
      <c r="P4" s="5"/>
      <c r="Q4" s="5"/>
      <c r="R4" s="218" t="s">
        <v>4</v>
      </c>
      <c r="S4" s="261" t="s">
        <v>282</v>
      </c>
      <c r="T4" s="339"/>
      <c r="U4" s="263"/>
      <c r="V4" s="263"/>
      <c r="W4" s="263"/>
      <c r="X4" s="263"/>
      <c r="Y4" s="3"/>
      <c r="AA4" s="218" t="s">
        <v>39</v>
      </c>
      <c r="AB4" s="261" t="s">
        <v>291</v>
      </c>
      <c r="AC4" s="339"/>
      <c r="AD4" s="263"/>
      <c r="AE4" s="263"/>
    </row>
    <row r="5" spans="1:73" customFormat="1" ht="21.75" thickBot="1">
      <c r="E5" s="350" t="s">
        <v>324</v>
      </c>
      <c r="F5" s="351"/>
      <c r="G5" s="351"/>
      <c r="H5" s="351"/>
      <c r="I5" s="351"/>
      <c r="J5" s="351"/>
      <c r="K5" s="351"/>
      <c r="M5" s="350" t="s">
        <v>325</v>
      </c>
      <c r="N5" s="351"/>
      <c r="O5" s="351"/>
      <c r="P5" s="351"/>
      <c r="Q5" s="351"/>
      <c r="S5" s="9"/>
      <c r="T5" s="9"/>
      <c r="U5" s="9"/>
      <c r="V5" s="9"/>
      <c r="W5" s="9"/>
      <c r="X5" s="9"/>
      <c r="Z5" s="218"/>
      <c r="AA5" s="218" t="s">
        <v>38</v>
      </c>
      <c r="AB5" s="261" t="s">
        <v>291</v>
      </c>
      <c r="AC5" s="339"/>
      <c r="AD5" s="263"/>
      <c r="AE5" s="263"/>
    </row>
    <row r="6" spans="1:73" ht="23.25" thickBot="1">
      <c r="A6" s="266" t="s">
        <v>20</v>
      </c>
      <c r="B6" s="267"/>
      <c r="C6" s="267"/>
      <c r="D6" s="267"/>
      <c r="E6" s="267"/>
      <c r="F6" s="268"/>
    </row>
    <row r="7" spans="1:73" ht="15.75" thickBot="1">
      <c r="A7" s="2"/>
      <c r="M7" s="340" t="s">
        <v>21</v>
      </c>
      <c r="N7" s="259"/>
      <c r="O7" s="259"/>
      <c r="P7" s="259"/>
      <c r="Q7" s="259"/>
      <c r="R7" s="259"/>
      <c r="S7" s="259"/>
      <c r="T7" s="259"/>
      <c r="U7" s="259"/>
      <c r="V7" s="259"/>
      <c r="W7" s="259"/>
      <c r="X7" s="259"/>
      <c r="Y7" s="259"/>
      <c r="Z7" s="259"/>
      <c r="AA7" s="259"/>
      <c r="AB7" s="259"/>
      <c r="AC7" s="259"/>
      <c r="AD7" s="259"/>
      <c r="AE7" s="259"/>
      <c r="AF7" s="260"/>
      <c r="AG7" s="104"/>
      <c r="AH7" s="104"/>
    </row>
    <row r="8" spans="1:73" ht="30" customHeight="1" thickBot="1">
      <c r="A8" s="341" t="s">
        <v>5</v>
      </c>
      <c r="B8" s="341"/>
      <c r="C8" s="220" t="s">
        <v>192</v>
      </c>
      <c r="D8" s="264" t="s">
        <v>22</v>
      </c>
      <c r="E8" s="264"/>
      <c r="F8" s="264"/>
      <c r="G8" s="264"/>
      <c r="H8" s="264"/>
      <c r="I8" s="264"/>
      <c r="J8" s="264"/>
      <c r="K8" s="220" t="s">
        <v>180</v>
      </c>
      <c r="L8" s="36" t="s">
        <v>16</v>
      </c>
      <c r="M8" s="341" t="s">
        <v>86</v>
      </c>
      <c r="N8" s="341"/>
      <c r="O8" s="341"/>
      <c r="P8" s="341"/>
      <c r="Q8" s="341"/>
      <c r="R8" s="341"/>
      <c r="S8" s="341"/>
      <c r="T8" s="341"/>
      <c r="U8" s="341"/>
      <c r="V8" s="341"/>
      <c r="W8" s="341"/>
      <c r="X8" s="341"/>
      <c r="Y8" s="341"/>
      <c r="Z8" s="341"/>
      <c r="AA8" s="341"/>
      <c r="AB8" s="341"/>
      <c r="AC8" s="341"/>
      <c r="AD8" s="341"/>
      <c r="AE8" s="341"/>
      <c r="AF8" s="341"/>
      <c r="AG8" s="220" t="s">
        <v>17</v>
      </c>
      <c r="AH8" s="220" t="s">
        <v>271</v>
      </c>
    </row>
    <row r="9" spans="1:73" s="6" customFormat="1" ht="51.75" customHeight="1" thickBot="1">
      <c r="A9" s="319"/>
      <c r="B9" s="320"/>
      <c r="C9" s="177">
        <v>1</v>
      </c>
      <c r="D9" s="321" t="s">
        <v>156</v>
      </c>
      <c r="E9" s="322"/>
      <c r="F9" s="322"/>
      <c r="G9" s="322"/>
      <c r="H9" s="322"/>
      <c r="I9" s="322"/>
      <c r="J9" s="323"/>
      <c r="K9" s="212"/>
      <c r="L9" s="213"/>
      <c r="M9" s="349" t="s">
        <v>285</v>
      </c>
      <c r="N9" s="325"/>
      <c r="O9" s="325"/>
      <c r="P9" s="325"/>
      <c r="Q9" s="325"/>
      <c r="R9" s="325"/>
      <c r="S9" s="325"/>
      <c r="T9" s="325"/>
      <c r="U9" s="325"/>
      <c r="V9" s="325"/>
      <c r="W9" s="325"/>
      <c r="X9" s="325"/>
      <c r="Y9" s="325"/>
      <c r="Z9" s="325"/>
      <c r="AA9" s="325"/>
      <c r="AB9" s="325"/>
      <c r="AC9" s="325"/>
      <c r="AD9" s="325"/>
      <c r="AE9" s="325"/>
      <c r="AF9" s="325"/>
      <c r="AG9" s="198"/>
      <c r="AH9" s="203"/>
      <c r="AO9" s="18" t="str">
        <f>IF(D9="0","OK", IF(AND(A9="",K9=""),"REDO","OK"))</f>
        <v>REDO</v>
      </c>
      <c r="AP9" s="6" t="str">
        <f>IF(OR(K9="NO ERROR FOUND",D9=0,M9="Pump Specific",A9="FYI"), "YES",IF(A9="","NO",IF(L9="","NO",IF(M9="",NO,"YES"))))</f>
        <v>NO</v>
      </c>
    </row>
    <row r="10" spans="1:73" s="6" customFormat="1" ht="51.75" customHeight="1" thickBot="1">
      <c r="A10" s="312"/>
      <c r="B10" s="313"/>
      <c r="C10" s="178">
        <v>2</v>
      </c>
      <c r="D10" s="314" t="s">
        <v>157</v>
      </c>
      <c r="E10" s="315"/>
      <c r="F10" s="315"/>
      <c r="G10" s="315"/>
      <c r="H10" s="315"/>
      <c r="I10" s="315"/>
      <c r="J10" s="316"/>
      <c r="K10" s="210"/>
      <c r="L10" s="211"/>
      <c r="M10" s="337" t="s">
        <v>298</v>
      </c>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33" si="0">IF(D10="0","OK", IF(AND(A10="",K10=""),"REDO","OK"))</f>
        <v>REDO</v>
      </c>
      <c r="AP10" s="6" t="str">
        <f>IF(OR(K10="NO ERROR FOUND",D10=0,M10="Pump Specific",A10="FYI"), "YES",IF(A10="","NO",IF(L10="","NO",IF(M10="",NO,"YES"))))</f>
        <v>NO</v>
      </c>
    </row>
    <row r="11" spans="1:73" s="6" customFormat="1" ht="51.75" customHeight="1" thickBot="1">
      <c r="A11" s="326" t="s">
        <v>184</v>
      </c>
      <c r="B11" s="313"/>
      <c r="C11" s="178">
        <v>3</v>
      </c>
      <c r="D11" s="314" t="s">
        <v>158</v>
      </c>
      <c r="E11" s="315"/>
      <c r="F11" s="315"/>
      <c r="G11" s="315"/>
      <c r="H11" s="315"/>
      <c r="I11" s="315"/>
      <c r="J11" s="316"/>
      <c r="K11" s="233"/>
      <c r="L11" s="234" t="s">
        <v>204</v>
      </c>
      <c r="M11" s="337" t="s">
        <v>284</v>
      </c>
      <c r="N11" s="318"/>
      <c r="O11" s="318"/>
      <c r="P11" s="318"/>
      <c r="Q11" s="318"/>
      <c r="R11" s="318"/>
      <c r="S11" s="318"/>
      <c r="T11" s="318"/>
      <c r="U11" s="318"/>
      <c r="V11" s="318"/>
      <c r="W11" s="318"/>
      <c r="X11" s="318"/>
      <c r="Y11" s="318"/>
      <c r="Z11" s="318"/>
      <c r="AA11" s="318"/>
      <c r="AB11" s="318"/>
      <c r="AC11" s="318"/>
      <c r="AD11" s="318"/>
      <c r="AE11" s="318"/>
      <c r="AF11" s="318"/>
      <c r="AG11" s="199" t="s">
        <v>336</v>
      </c>
      <c r="AH11" s="235" t="s">
        <v>337</v>
      </c>
      <c r="AO11" s="18" t="str">
        <f t="shared" si="0"/>
        <v>OK</v>
      </c>
      <c r="AP11" s="6" t="str">
        <f>IF(OR(K11="NO ERROR FOUND",D11=0,M11="Pump Specific",A11="FYI"), "YES",IF(A11="","NO",IF(L11="","NO",IF(M11="",NO,"YES"))))</f>
        <v>YES</v>
      </c>
    </row>
    <row r="12" spans="1:73" s="6" customFormat="1" ht="51.75" customHeight="1" thickBot="1">
      <c r="A12" s="312"/>
      <c r="B12" s="313"/>
      <c r="C12" s="178">
        <v>4</v>
      </c>
      <c r="D12" s="314" t="s">
        <v>159</v>
      </c>
      <c r="E12" s="315"/>
      <c r="F12" s="315"/>
      <c r="G12" s="315"/>
      <c r="H12" s="315"/>
      <c r="I12" s="315"/>
      <c r="J12" s="316"/>
      <c r="K12" s="210"/>
      <c r="L12" s="211"/>
      <c r="M12" s="337" t="s">
        <v>285</v>
      </c>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REDO</v>
      </c>
      <c r="AP12" s="6" t="str">
        <f>IF(OR(K12="NO ERROR FOUND",D12=0,M12="Pump Specific",A12="FYI"), "YES",IF(A12="","NO",IF(L12="","NO",IF(M12="",NO,"YES"))))</f>
        <v>NO</v>
      </c>
    </row>
    <row r="13" spans="1:73" s="6" customFormat="1" ht="51.75" customHeight="1" thickBot="1">
      <c r="A13" s="312"/>
      <c r="B13" s="313"/>
      <c r="C13" s="178">
        <v>5</v>
      </c>
      <c r="D13" s="314" t="s">
        <v>160</v>
      </c>
      <c r="E13" s="315"/>
      <c r="F13" s="315"/>
      <c r="G13" s="315"/>
      <c r="H13" s="315"/>
      <c r="I13" s="315"/>
      <c r="J13" s="316"/>
      <c r="K13" s="210"/>
      <c r="L13" s="211"/>
      <c r="M13" s="337" t="s">
        <v>299</v>
      </c>
      <c r="N13" s="318"/>
      <c r="O13" s="318"/>
      <c r="P13" s="318"/>
      <c r="Q13" s="318"/>
      <c r="R13" s="318"/>
      <c r="S13" s="318"/>
      <c r="T13" s="318"/>
      <c r="U13" s="318"/>
      <c r="V13" s="318"/>
      <c r="W13" s="318"/>
      <c r="X13" s="318"/>
      <c r="Y13" s="318"/>
      <c r="Z13" s="318"/>
      <c r="AA13" s="318"/>
      <c r="AB13" s="318"/>
      <c r="AC13" s="318"/>
      <c r="AD13" s="318"/>
      <c r="AE13" s="318"/>
      <c r="AF13" s="318"/>
      <c r="AG13" s="199"/>
      <c r="AH13" s="203"/>
      <c r="AO13" s="18" t="str">
        <f t="shared" si="0"/>
        <v>REDO</v>
      </c>
      <c r="AP13" s="6" t="str">
        <f>IF(OR(K13="NO ERROR FOUND",D13=0,M13="Pump Specific",A13="FYI"), "YES",IF(A13="","NO",IF(L13="","NO",IF(M13="",NO,"YES"))))</f>
        <v>NO</v>
      </c>
    </row>
    <row r="14" spans="1:73" s="6" customFormat="1" ht="51.75" customHeight="1" thickBot="1">
      <c r="A14" s="312"/>
      <c r="B14" s="313"/>
      <c r="C14" s="178">
        <v>6</v>
      </c>
      <c r="D14" s="314" t="s">
        <v>161</v>
      </c>
      <c r="E14" s="315"/>
      <c r="F14" s="315"/>
      <c r="G14" s="315"/>
      <c r="H14" s="315"/>
      <c r="I14" s="315"/>
      <c r="J14" s="316"/>
      <c r="K14" s="210"/>
      <c r="L14" s="211"/>
      <c r="M14" s="337" t="s">
        <v>285</v>
      </c>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REDO</v>
      </c>
      <c r="AP14" s="6" t="str">
        <f>IF(OR(K14="NO ERROR FOUND",D14=0,M14="Pump Specific",A14="FYI"), "YES",IF(A14="","NO",IF(L14="","NO",IF(M14="",NO,"YES"))))</f>
        <v>NO</v>
      </c>
    </row>
    <row r="15" spans="1:73" s="6" customFormat="1" ht="51.75" customHeight="1" thickBot="1">
      <c r="A15" s="312"/>
      <c r="B15" s="313"/>
      <c r="C15" s="178">
        <v>7</v>
      </c>
      <c r="D15" s="314" t="s">
        <v>162</v>
      </c>
      <c r="E15" s="315"/>
      <c r="F15" s="315"/>
      <c r="G15" s="315"/>
      <c r="H15" s="315"/>
      <c r="I15" s="315"/>
      <c r="J15" s="316"/>
      <c r="K15" s="210"/>
      <c r="L15" s="211"/>
      <c r="M15" s="337" t="s">
        <v>287</v>
      </c>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REDO</v>
      </c>
      <c r="AP15" s="6" t="str">
        <f>IF(OR(K15="NO ERROR FOUND",D15=0,M15="Pump Specific",A15="FYI"), "YES",IF(A15="","NO",IF(L15="","NO",IF(M15="",NO,"YES"))))</f>
        <v>NO</v>
      </c>
    </row>
    <row r="16" spans="1:73" s="6" customFormat="1" ht="51.75" customHeight="1" thickBot="1">
      <c r="A16" s="312"/>
      <c r="B16" s="313"/>
      <c r="C16" s="178">
        <v>8</v>
      </c>
      <c r="D16" s="314" t="s">
        <v>163</v>
      </c>
      <c r="E16" s="315"/>
      <c r="F16" s="315"/>
      <c r="G16" s="315"/>
      <c r="H16" s="315"/>
      <c r="I16" s="315"/>
      <c r="J16" s="316"/>
      <c r="K16" s="210"/>
      <c r="L16" s="211"/>
      <c r="M16" s="337" t="s">
        <v>285</v>
      </c>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REDO</v>
      </c>
      <c r="AP16" s="6" t="str">
        <f>IF(OR(K16="NO ERROR FOUND",D16=0,M16="Pump Specific",A16="FYI"), "YES",IF(A16="","NO",IF(L16="","NO",IF(M16="",NO,"YES"))))</f>
        <v>NO</v>
      </c>
    </row>
    <row r="17" spans="1:42" s="6" customFormat="1" ht="51.75" customHeight="1" thickBot="1">
      <c r="A17" s="312"/>
      <c r="B17" s="313"/>
      <c r="C17" s="178">
        <v>9</v>
      </c>
      <c r="D17" s="314" t="s">
        <v>164</v>
      </c>
      <c r="E17" s="315"/>
      <c r="F17" s="315"/>
      <c r="G17" s="315"/>
      <c r="H17" s="315"/>
      <c r="I17" s="315"/>
      <c r="J17" s="316"/>
      <c r="K17" s="210"/>
      <c r="L17" s="211"/>
      <c r="M17" s="337" t="s">
        <v>285</v>
      </c>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REDO</v>
      </c>
      <c r="AP17" s="6" t="str">
        <f>IF(OR(K17="NO ERROR FOUND",D17=0,M17="Pump Specific",A17="FYI"), "YES",IF(A17="","NO",IF(L17="","NO",IF(M17="",NO,"YES"))))</f>
        <v>NO</v>
      </c>
    </row>
    <row r="18" spans="1:42" s="6" customFormat="1" ht="51.75" customHeight="1" thickBot="1">
      <c r="A18" s="312"/>
      <c r="B18" s="313"/>
      <c r="C18" s="178">
        <v>10</v>
      </c>
      <c r="D18" s="314" t="s">
        <v>165</v>
      </c>
      <c r="E18" s="315"/>
      <c r="F18" s="315"/>
      <c r="G18" s="315"/>
      <c r="H18" s="315"/>
      <c r="I18" s="315"/>
      <c r="J18" s="316"/>
      <c r="K18" s="210"/>
      <c r="L18" s="211"/>
      <c r="M18" s="337" t="s">
        <v>300</v>
      </c>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REDO</v>
      </c>
      <c r="AP18" s="6" t="str">
        <f>IF(OR(K18="NO ERROR FOUND",D18=0,M18="Pump Specific",A18="FYI"), "YES",IF(A18="","NO",IF(L18="","NO",IF(M18="",NO,"YES"))))</f>
        <v>NO</v>
      </c>
    </row>
    <row r="19" spans="1:42" s="6" customFormat="1" ht="51.75" customHeight="1" thickBot="1">
      <c r="A19" s="312"/>
      <c r="B19" s="313"/>
      <c r="C19" s="178">
        <v>11</v>
      </c>
      <c r="D19" s="314" t="s">
        <v>270</v>
      </c>
      <c r="E19" s="315"/>
      <c r="F19" s="315"/>
      <c r="G19" s="315"/>
      <c r="H19" s="315"/>
      <c r="I19" s="315"/>
      <c r="J19" s="316"/>
      <c r="K19" s="210"/>
      <c r="L19" s="211"/>
      <c r="M19" s="337" t="s">
        <v>285</v>
      </c>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REDO</v>
      </c>
      <c r="AP19" s="6" t="str">
        <f>IF(OR(K19="NO ERROR FOUND",D19=0,M19="Pump Specific",A19="FYI"), "YES",IF(A19="","NO",IF(L19="","NO",IF(M19="",NO,"YES"))))</f>
        <v>NO</v>
      </c>
    </row>
    <row r="20" spans="1:42" s="6" customFormat="1" ht="51.75" customHeight="1" thickBot="1">
      <c r="A20" s="326" t="s">
        <v>184</v>
      </c>
      <c r="B20" s="313"/>
      <c r="C20" s="178">
        <v>12</v>
      </c>
      <c r="D20" s="314" t="s">
        <v>167</v>
      </c>
      <c r="E20" s="315"/>
      <c r="F20" s="315"/>
      <c r="G20" s="315"/>
      <c r="H20" s="315"/>
      <c r="I20" s="315"/>
      <c r="J20" s="316"/>
      <c r="K20" s="233"/>
      <c r="L20" s="234" t="s">
        <v>205</v>
      </c>
      <c r="M20" s="337" t="s">
        <v>289</v>
      </c>
      <c r="N20" s="318"/>
      <c r="O20" s="318"/>
      <c r="P20" s="318"/>
      <c r="Q20" s="318"/>
      <c r="R20" s="318"/>
      <c r="S20" s="318"/>
      <c r="T20" s="318"/>
      <c r="U20" s="318"/>
      <c r="V20" s="318"/>
      <c r="W20" s="318"/>
      <c r="X20" s="318"/>
      <c r="Y20" s="318"/>
      <c r="Z20" s="318"/>
      <c r="AA20" s="318"/>
      <c r="AB20" s="318"/>
      <c r="AC20" s="318"/>
      <c r="AD20" s="318"/>
      <c r="AE20" s="318"/>
      <c r="AF20" s="318"/>
      <c r="AG20" s="199" t="s">
        <v>336</v>
      </c>
      <c r="AH20" s="235" t="s">
        <v>337</v>
      </c>
      <c r="AO20" s="18" t="str">
        <f t="shared" si="0"/>
        <v>OK</v>
      </c>
      <c r="AP20" s="6" t="str">
        <f>IF(OR(K20="NO ERROR FOUND",D20=0,M20="Pump Specific",A20="FYI"), "YES",IF(A20="","NO",IF(L20="","NO",IF(M20="",NO,"YES"))))</f>
        <v>YES</v>
      </c>
    </row>
    <row r="21" spans="1:42" s="6" customFormat="1" ht="51.75" customHeight="1" thickBot="1">
      <c r="A21" s="326" t="s">
        <v>185</v>
      </c>
      <c r="B21" s="313"/>
      <c r="C21" s="178">
        <v>13</v>
      </c>
      <c r="D21" s="327" t="s">
        <v>168</v>
      </c>
      <c r="E21" s="328"/>
      <c r="F21" s="328"/>
      <c r="G21" s="328"/>
      <c r="H21" s="328"/>
      <c r="I21" s="328"/>
      <c r="J21" s="329"/>
      <c r="K21" s="233"/>
      <c r="L21" s="226"/>
      <c r="M21" s="337" t="s">
        <v>301</v>
      </c>
      <c r="N21" s="318"/>
      <c r="O21" s="318"/>
      <c r="P21" s="318"/>
      <c r="Q21" s="318"/>
      <c r="R21" s="318"/>
      <c r="S21" s="318"/>
      <c r="T21" s="318"/>
      <c r="U21" s="318"/>
      <c r="V21" s="318"/>
      <c r="W21" s="318"/>
      <c r="X21" s="318"/>
      <c r="Y21" s="318"/>
      <c r="Z21" s="318"/>
      <c r="AA21" s="318"/>
      <c r="AB21" s="318"/>
      <c r="AC21" s="318"/>
      <c r="AD21" s="318"/>
      <c r="AE21" s="318"/>
      <c r="AF21" s="318"/>
      <c r="AG21" s="199"/>
      <c r="AH21" s="228"/>
      <c r="AO21" s="18" t="str">
        <f t="shared" si="0"/>
        <v>OK</v>
      </c>
      <c r="AP21" s="6" t="str">
        <f>IF(OR(K21="NO ERROR FOUND",D21=0,M21="Pump Specific",A21="FYI"), "YES",IF(A21="","NO",IF(L21="","NO",IF(M21="",NO,"YES"))))</f>
        <v>YES</v>
      </c>
    </row>
    <row r="22" spans="1:42" ht="57.75" customHeight="1" thickBot="1">
      <c r="A22" s="331"/>
      <c r="B22" s="332"/>
      <c r="C22" s="179"/>
      <c r="D22" s="333" t="s">
        <v>169</v>
      </c>
      <c r="E22" s="334"/>
      <c r="F22" s="334"/>
      <c r="G22" s="334"/>
      <c r="H22" s="334"/>
      <c r="I22" s="334"/>
      <c r="J22" s="335"/>
      <c r="K22" s="74"/>
      <c r="L22" s="201"/>
      <c r="M22" s="336" t="s">
        <v>169</v>
      </c>
      <c r="N22" s="318"/>
      <c r="O22" s="318"/>
      <c r="P22" s="318"/>
      <c r="Q22" s="318"/>
      <c r="R22" s="318"/>
      <c r="S22" s="318"/>
      <c r="T22" s="318"/>
      <c r="U22" s="318"/>
      <c r="V22" s="318"/>
      <c r="W22" s="318"/>
      <c r="X22" s="318"/>
      <c r="Y22" s="318"/>
      <c r="Z22" s="318"/>
      <c r="AA22" s="318"/>
      <c r="AB22" s="318"/>
      <c r="AC22" s="318"/>
      <c r="AD22" s="318"/>
      <c r="AE22" s="318"/>
      <c r="AF22" s="318"/>
      <c r="AG22" s="200"/>
      <c r="AH22" s="227"/>
      <c r="AO22" s="18" t="str">
        <f t="shared" si="0"/>
        <v>REDO</v>
      </c>
      <c r="AP22" s="6" t="str">
        <f>IF(OR(K22="NO ERROR FOUND",D22=0,M22="Pump Specific",A22="FYI"), "YES",IF(A22="","NO",IF(L22="","NO",IF(M22="",NO,"YES"))))</f>
        <v>YES</v>
      </c>
    </row>
    <row r="23" spans="1:42" s="6" customFormat="1" ht="51.75" customHeight="1" thickBot="1">
      <c r="A23" s="319"/>
      <c r="B23" s="320"/>
      <c r="C23" s="180">
        <v>14</v>
      </c>
      <c r="D23" s="321" t="s">
        <v>170</v>
      </c>
      <c r="E23" s="322"/>
      <c r="F23" s="322"/>
      <c r="G23" s="322"/>
      <c r="H23" s="322"/>
      <c r="I23" s="322"/>
      <c r="J23" s="323"/>
      <c r="K23" s="212"/>
      <c r="L23" s="213"/>
      <c r="M23" s="349" t="s">
        <v>299</v>
      </c>
      <c r="N23" s="325"/>
      <c r="O23" s="325"/>
      <c r="P23" s="325"/>
      <c r="Q23" s="325"/>
      <c r="R23" s="325"/>
      <c r="S23" s="325"/>
      <c r="T23" s="325"/>
      <c r="U23" s="325"/>
      <c r="V23" s="325"/>
      <c r="W23" s="325"/>
      <c r="X23" s="325"/>
      <c r="Y23" s="325"/>
      <c r="Z23" s="325"/>
      <c r="AA23" s="325"/>
      <c r="AB23" s="325"/>
      <c r="AC23" s="325"/>
      <c r="AD23" s="325"/>
      <c r="AE23" s="325"/>
      <c r="AF23" s="325"/>
      <c r="AG23" s="198"/>
      <c r="AH23" s="203"/>
      <c r="AO23" s="18" t="str">
        <f t="shared" si="0"/>
        <v>REDO</v>
      </c>
      <c r="AP23" s="6" t="str">
        <f>IF(OR(K23="NO ERROR FOUND",D23=0,M23="Pump Specific",A23="FYI"), "YES",IF(A23="","NO",IF(L23="","NO",IF(M23="",NO,"YES"))))</f>
        <v>NO</v>
      </c>
    </row>
    <row r="24" spans="1:42" s="6" customFormat="1" ht="51.75" customHeight="1" thickBot="1">
      <c r="A24" s="312"/>
      <c r="B24" s="313"/>
      <c r="C24" s="178">
        <v>15</v>
      </c>
      <c r="D24" s="314" t="s">
        <v>171</v>
      </c>
      <c r="E24" s="315"/>
      <c r="F24" s="315"/>
      <c r="G24" s="315"/>
      <c r="H24" s="315"/>
      <c r="I24" s="315"/>
      <c r="J24" s="316"/>
      <c r="K24" s="210"/>
      <c r="L24" s="211"/>
      <c r="M24" s="337" t="s">
        <v>285</v>
      </c>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REDO</v>
      </c>
      <c r="AP24" s="6" t="str">
        <f>IF(OR(K24="NO ERROR FOUND",D24=0,M24="Pump Specific",A24="FYI"), "YES",IF(A24="","NO",IF(L24="","NO",IF(M24="",NO,"YES"))))</f>
        <v>NO</v>
      </c>
    </row>
    <row r="25" spans="1:42" s="6" customFormat="1" ht="51.75" customHeight="1" thickBot="1">
      <c r="A25" s="312"/>
      <c r="B25" s="313"/>
      <c r="C25" s="178">
        <v>16</v>
      </c>
      <c r="D25" s="314" t="s">
        <v>172</v>
      </c>
      <c r="E25" s="315"/>
      <c r="F25" s="315"/>
      <c r="G25" s="315"/>
      <c r="H25" s="315"/>
      <c r="I25" s="315"/>
      <c r="J25" s="316"/>
      <c r="K25" s="210"/>
      <c r="L25" s="211"/>
      <c r="M25" s="337" t="s">
        <v>285</v>
      </c>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REDO</v>
      </c>
      <c r="AP25" s="6" t="str">
        <f>IF(OR(K25="NO ERROR FOUND",D25=0,M25="Pump Specific",A25="FYI"), "YES",IF(A25="","NO",IF(L25="","NO",IF(M25="",NO,"YES"))))</f>
        <v>NO</v>
      </c>
    </row>
    <row r="26" spans="1:42" s="6" customFormat="1" ht="51.75" customHeight="1" thickBot="1">
      <c r="A26" s="312"/>
      <c r="B26" s="313"/>
      <c r="C26" s="178">
        <v>17</v>
      </c>
      <c r="D26" s="314" t="s">
        <v>154</v>
      </c>
      <c r="E26" s="315"/>
      <c r="F26" s="315"/>
      <c r="G26" s="315"/>
      <c r="H26" s="315"/>
      <c r="I26" s="315"/>
      <c r="J26" s="316"/>
      <c r="K26" s="210"/>
      <c r="L26" s="211"/>
      <c r="M26" s="229"/>
      <c r="N26" s="230"/>
      <c r="O26" s="230"/>
      <c r="P26" s="230"/>
      <c r="Q26" s="230"/>
      <c r="R26" s="230"/>
      <c r="S26" s="230"/>
      <c r="T26" s="230"/>
      <c r="U26" s="230"/>
      <c r="V26" s="230"/>
      <c r="W26" s="230"/>
      <c r="X26" s="230"/>
      <c r="Y26" s="230"/>
      <c r="Z26" s="230"/>
      <c r="AA26" s="230"/>
      <c r="AB26" s="230"/>
      <c r="AC26" s="230"/>
      <c r="AD26" s="230"/>
      <c r="AE26" s="230"/>
      <c r="AF26" s="231"/>
      <c r="AG26" s="199"/>
      <c r="AH26" s="203"/>
      <c r="AO26" s="18" t="str">
        <f t="shared" si="0"/>
        <v>REDO</v>
      </c>
      <c r="AP26" s="6" t="str">
        <f>IF(OR(K26="NO ERROR FOUND",D26=0,M26="Pump Specific",A26="FYI"), "YES",IF(A26="","NO",IF(L26="","NO",IF(M26="",NO,"YES"))))</f>
        <v>NO</v>
      </c>
    </row>
    <row r="27" spans="1:42" s="6" customFormat="1" ht="51.75" hidden="1" customHeight="1" thickBot="1">
      <c r="A27" s="302"/>
      <c r="B27" s="303"/>
      <c r="C27" s="181"/>
      <c r="D27" s="304">
        <v>0</v>
      </c>
      <c r="E27" s="305"/>
      <c r="F27" s="305"/>
      <c r="G27" s="305"/>
      <c r="H27" s="305"/>
      <c r="I27" s="305"/>
      <c r="J27" s="306"/>
      <c r="K27" s="221"/>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0"/>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221"/>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0"/>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221"/>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0"/>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221"/>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0"/>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221"/>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0"/>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221"/>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0"/>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221"/>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0"/>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221"/>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2">
    <mergeCell ref="A2:F2"/>
    <mergeCell ref="G2:Q2"/>
    <mergeCell ref="W2:AE2"/>
    <mergeCell ref="E4:J4"/>
    <mergeCell ref="M4:O4"/>
    <mergeCell ref="S4:X4"/>
    <mergeCell ref="AB4:AE4"/>
    <mergeCell ref="AB5:AE5"/>
    <mergeCell ref="A6:F6"/>
    <mergeCell ref="M7:AF7"/>
    <mergeCell ref="A8:B8"/>
    <mergeCell ref="D8:J8"/>
    <mergeCell ref="M8:AF8"/>
    <mergeCell ref="M5:Q5"/>
    <mergeCell ref="E5:K5"/>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A27:B27"/>
    <mergeCell ref="D27:J27"/>
    <mergeCell ref="M27:AF27"/>
    <mergeCell ref="A28:B28"/>
    <mergeCell ref="D28:J28"/>
    <mergeCell ref="M28:AF28"/>
    <mergeCell ref="A29:B29"/>
    <mergeCell ref="D29:J29"/>
    <mergeCell ref="M29:AF29"/>
    <mergeCell ref="A30:B30"/>
    <mergeCell ref="D30:J30"/>
    <mergeCell ref="M30:AF30"/>
    <mergeCell ref="A31:B31"/>
    <mergeCell ref="D31:J31"/>
    <mergeCell ref="M31:AF31"/>
    <mergeCell ref="A32:B32"/>
    <mergeCell ref="D32:J32"/>
    <mergeCell ref="M32:AF32"/>
    <mergeCell ref="A33:B33"/>
    <mergeCell ref="D33:J33"/>
    <mergeCell ref="M33:AF33"/>
    <mergeCell ref="A34:B34"/>
    <mergeCell ref="D34:J34"/>
    <mergeCell ref="M34:AF34"/>
  </mergeCells>
  <dataValidations count="4">
    <dataValidation type="list" allowBlank="1" showInputMessage="1" showErrorMessage="1" sqref="AG9:AG34">
      <formula1>"Updated, Rejected"</formula1>
    </dataValidation>
    <dataValidation type="list" allowBlank="1" showInputMessage="1" showErrorMessage="1" sqref="L9:L34">
      <formula1>DrawingTBC</formula1>
    </dataValidation>
    <dataValidation type="list" allowBlank="1" showInputMessage="1" showErrorMessage="1" sqref="K9:K34">
      <formula1>CHECKED</formula1>
    </dataValidation>
    <dataValidation type="list" allowBlank="1" showInputMessage="1" showErrorMessage="1" sqref="A9:A34 B11:B34">
      <formula1>ACTIONITEMS</formula1>
    </dataValidation>
  </dataValidations>
  <pageMargins left="0.25" right="0.25" top="0.66666666666666696" bottom="0.61458333333333304" header="0.3" footer="0.3"/>
  <pageSetup scale="59" fitToHeight="0"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2530" r:id="rId5" name="Button 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2531" r:id="rId6" name="Button 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2532" r:id="rId7" name="Button 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2533" r:id="rId8" name="Button 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2534" r:id="rId9" name="Button 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2535" r:id="rId10" name="Button 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2536" r:id="rId11" name="Button 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2537" r:id="rId12" name="Button 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2538" r:id="rId13" name="Button 1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2539" r:id="rId14" name="Button 1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2540" r:id="rId15" name="Button 1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2541" r:id="rId16" name="Button 1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2542" r:id="rId17" name="Button 1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2543" r:id="rId18" name="Button 1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2544" r:id="rId19" name="Button 1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2545" r:id="rId20" name="Button 1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2546" r:id="rId21" name="Button 18">
              <controlPr defaultSize="0" print="0" autoFill="0" autoPict="0" macro="[0]!NEWLINEDESIGN18">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47" r:id="rId22" name="Button 19">
              <controlPr defaultSize="0" print="0" autoFill="0" autoPict="0" macro="[0]!NEWLINEDESIGN19">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48" r:id="rId23" name="Button 20">
              <controlPr defaultSize="0" print="0" autoFill="0" autoPict="0" macro="[0]!NEWLINEDESIGN20">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49" r:id="rId24" name="Button 21">
              <controlPr defaultSize="0" print="0" autoFill="0" autoPict="0" macro="[0]!NEWLINEDESIGN21">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50" r:id="rId25" name="Button 22">
              <controlPr defaultSize="0" print="0" autoFill="0" autoPict="0" macro="[0]!NEWLINEDESIGN22">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51" r:id="rId26" name="Button 23">
              <controlPr defaultSize="0" print="0" autoFill="0" autoPict="0" macro="[0]!NEWLINEDESIGN23">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52" r:id="rId27" name="Button 24">
              <controlPr defaultSize="0" print="0" autoFill="0" autoPict="0" macro="[0]!NEWLINEDESIGN24">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53" r:id="rId28" name="Button 25">
              <controlPr defaultSize="0" print="0" autoFill="0" autoPict="0" macro="[0]!NEWLINEDESIGN25">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2554" r:id="rId29" name="Button 26">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U114"/>
  <sheetViews>
    <sheetView showGridLines="0" zoomScale="80" zoomScaleNormal="80" workbookViewId="0">
      <selection activeCell="A9" sqref="A9:B9"/>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4" t="s">
        <v>0</v>
      </c>
      <c r="W2" s="346" t="str">
        <f>'Set-Up'!A7</f>
        <v>Partha Chatterji</v>
      </c>
      <c r="X2" s="346"/>
      <c r="Y2" s="346"/>
      <c r="Z2" s="346"/>
      <c r="AA2" s="346"/>
      <c r="AB2" s="346"/>
      <c r="AC2" s="346"/>
      <c r="AD2" s="346"/>
      <c r="AE2" s="346"/>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4" t="s">
        <v>2</v>
      </c>
      <c r="E4" s="346" t="str">
        <f>'Set-Up'!A2</f>
        <v>A2309729</v>
      </c>
      <c r="F4" s="346"/>
      <c r="G4" s="346"/>
      <c r="H4" s="346"/>
      <c r="I4" s="346"/>
      <c r="J4" s="346"/>
      <c r="K4" s="35"/>
      <c r="L4" s="17" t="s">
        <v>87</v>
      </c>
      <c r="M4" s="347">
        <f>'Set-Up'!A6</f>
        <v>0</v>
      </c>
      <c r="N4" s="347"/>
      <c r="O4" s="347"/>
      <c r="P4" s="5"/>
      <c r="Q4" s="5"/>
      <c r="R4" s="4" t="s">
        <v>4</v>
      </c>
      <c r="S4" s="262"/>
      <c r="T4" s="339"/>
      <c r="U4" s="263"/>
      <c r="V4" s="263"/>
      <c r="W4" s="263"/>
      <c r="X4" s="263"/>
      <c r="Y4" s="3"/>
      <c r="AA4" s="4" t="s">
        <v>39</v>
      </c>
      <c r="AB4" s="262"/>
      <c r="AC4" s="339"/>
      <c r="AD4" s="263"/>
      <c r="AE4" s="263"/>
    </row>
    <row r="5" spans="1:73" customFormat="1" ht="21.75" thickBot="1">
      <c r="E5" s="9"/>
      <c r="F5" s="9"/>
      <c r="G5" s="9"/>
      <c r="H5" s="9"/>
      <c r="I5" s="9"/>
      <c r="J5" s="9"/>
      <c r="K5" s="9"/>
      <c r="M5" s="9"/>
      <c r="N5" s="9"/>
      <c r="O5" s="9"/>
      <c r="S5" s="9"/>
      <c r="T5" s="9"/>
      <c r="U5" s="9"/>
      <c r="V5" s="9"/>
      <c r="W5" s="9"/>
      <c r="X5" s="9"/>
      <c r="Z5" s="4"/>
      <c r="AA5" s="4" t="s">
        <v>38</v>
      </c>
      <c r="AB5" s="262"/>
      <c r="AC5" s="339"/>
      <c r="AD5" s="263"/>
      <c r="AE5" s="263"/>
    </row>
    <row r="6" spans="1:73" ht="23.25" thickBot="1">
      <c r="A6" s="266" t="s">
        <v>20</v>
      </c>
      <c r="B6" s="267"/>
      <c r="C6" s="267"/>
      <c r="D6" s="267"/>
      <c r="E6" s="267"/>
      <c r="F6" s="268"/>
    </row>
    <row r="7" spans="1:73" ht="15.75" thickBot="1">
      <c r="A7" s="2"/>
      <c r="M7" s="340" t="s">
        <v>21</v>
      </c>
      <c r="N7" s="259"/>
      <c r="O7" s="259"/>
      <c r="P7" s="259"/>
      <c r="Q7" s="259"/>
      <c r="R7" s="259"/>
      <c r="S7" s="259"/>
      <c r="T7" s="259"/>
      <c r="U7" s="259"/>
      <c r="V7" s="259"/>
      <c r="W7" s="259"/>
      <c r="X7" s="259"/>
      <c r="Y7" s="259"/>
      <c r="Z7" s="259"/>
      <c r="AA7" s="259"/>
      <c r="AB7" s="259"/>
      <c r="AC7" s="259"/>
      <c r="AD7" s="259"/>
      <c r="AE7" s="259"/>
      <c r="AF7" s="260"/>
      <c r="AG7" s="104"/>
      <c r="AH7" s="104"/>
    </row>
    <row r="8" spans="1:73" ht="30" customHeight="1" thickBot="1">
      <c r="A8" s="341" t="s">
        <v>5</v>
      </c>
      <c r="B8" s="341"/>
      <c r="C8" s="26" t="s">
        <v>192</v>
      </c>
      <c r="D8" s="264" t="s">
        <v>22</v>
      </c>
      <c r="E8" s="264"/>
      <c r="F8" s="264"/>
      <c r="G8" s="264"/>
      <c r="H8" s="264"/>
      <c r="I8" s="264"/>
      <c r="J8" s="264"/>
      <c r="K8" s="38" t="s">
        <v>180</v>
      </c>
      <c r="L8" s="36" t="s">
        <v>16</v>
      </c>
      <c r="M8" s="341" t="s">
        <v>86</v>
      </c>
      <c r="N8" s="341"/>
      <c r="O8" s="341"/>
      <c r="P8" s="341"/>
      <c r="Q8" s="341"/>
      <c r="R8" s="341"/>
      <c r="S8" s="341"/>
      <c r="T8" s="341"/>
      <c r="U8" s="341"/>
      <c r="V8" s="341"/>
      <c r="W8" s="341"/>
      <c r="X8" s="341"/>
      <c r="Y8" s="341"/>
      <c r="Z8" s="341"/>
      <c r="AA8" s="341"/>
      <c r="AB8" s="341"/>
      <c r="AC8" s="341"/>
      <c r="AD8" s="341"/>
      <c r="AE8" s="341"/>
      <c r="AF8" s="341"/>
      <c r="AG8" s="102" t="s">
        <v>17</v>
      </c>
      <c r="AH8" s="209" t="s">
        <v>271</v>
      </c>
    </row>
    <row r="9" spans="1:73" s="6" customFormat="1" ht="51.75" customHeight="1" thickBot="1">
      <c r="A9" s="319"/>
      <c r="B9" s="320"/>
      <c r="C9" s="177">
        <v>1</v>
      </c>
      <c r="D9" s="321" t="s">
        <v>156</v>
      </c>
      <c r="E9" s="322"/>
      <c r="F9" s="322"/>
      <c r="G9" s="322"/>
      <c r="H9" s="322"/>
      <c r="I9" s="322"/>
      <c r="J9" s="323"/>
      <c r="K9" s="212"/>
      <c r="L9" s="213"/>
      <c r="M9" s="324"/>
      <c r="N9" s="325"/>
      <c r="O9" s="325"/>
      <c r="P9" s="325"/>
      <c r="Q9" s="325"/>
      <c r="R9" s="325"/>
      <c r="S9" s="325"/>
      <c r="T9" s="325"/>
      <c r="U9" s="325"/>
      <c r="V9" s="325"/>
      <c r="W9" s="325"/>
      <c r="X9" s="325"/>
      <c r="Y9" s="325"/>
      <c r="Z9" s="325"/>
      <c r="AA9" s="325"/>
      <c r="AB9" s="325"/>
      <c r="AC9" s="325"/>
      <c r="AD9" s="325"/>
      <c r="AE9" s="325"/>
      <c r="AF9" s="325"/>
      <c r="AG9" s="198"/>
      <c r="AH9" s="203"/>
      <c r="AO9" s="18" t="str">
        <f>IF(D9="0","OK", IF(AND(A9="",K9=""),"REDO","OK"))</f>
        <v>REDO</v>
      </c>
      <c r="AP9" s="6" t="str">
        <f>IF(OR(K9="NO ERROR FOUND",D9=0,M9="Pump Specific",A9="FYI"), "YES",IF(A9="","NO",IF(L9="","NO",IF(M9="",NO,"YES"))))</f>
        <v>NO</v>
      </c>
    </row>
    <row r="10" spans="1:73" s="6" customFormat="1" ht="51.75" customHeight="1" thickBot="1">
      <c r="A10" s="312"/>
      <c r="B10" s="313"/>
      <c r="C10" s="178">
        <v>2</v>
      </c>
      <c r="D10" s="314" t="s">
        <v>157</v>
      </c>
      <c r="E10" s="315"/>
      <c r="F10" s="315"/>
      <c r="G10" s="315"/>
      <c r="H10" s="315"/>
      <c r="I10" s="315"/>
      <c r="J10" s="316"/>
      <c r="K10" s="210"/>
      <c r="L10" s="211"/>
      <c r="M10" s="317"/>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25" si="0">IF(D10="0","OK", IF(AND(A10="",K10=""),"REDO","OK"))</f>
        <v>REDO</v>
      </c>
      <c r="AP10" s="6" t="str">
        <f>IF(OR(K10="NO ERROR FOUND",D10=0,M10="Pump Specific",A10="FYI"), "YES",IF(A10="","NO",IF(L10="","NO",IF(M10="",NO,"YES"))))</f>
        <v>NO</v>
      </c>
    </row>
    <row r="11" spans="1:73" s="6" customFormat="1" ht="51.75" customHeight="1" thickBot="1">
      <c r="A11" s="312"/>
      <c r="B11" s="313"/>
      <c r="C11" s="178">
        <v>3</v>
      </c>
      <c r="D11" s="314" t="s">
        <v>158</v>
      </c>
      <c r="E11" s="315"/>
      <c r="F11" s="315"/>
      <c r="G11" s="315"/>
      <c r="H11" s="315"/>
      <c r="I11" s="315"/>
      <c r="J11" s="316"/>
      <c r="K11" s="210"/>
      <c r="L11" s="211"/>
      <c r="M11" s="317"/>
      <c r="N11" s="318"/>
      <c r="O11" s="318"/>
      <c r="P11" s="318"/>
      <c r="Q11" s="318"/>
      <c r="R11" s="318"/>
      <c r="S11" s="318"/>
      <c r="T11" s="318"/>
      <c r="U11" s="318"/>
      <c r="V11" s="318"/>
      <c r="W11" s="318"/>
      <c r="X11" s="318"/>
      <c r="Y11" s="318"/>
      <c r="Z11" s="318"/>
      <c r="AA11" s="318"/>
      <c r="AB11" s="318"/>
      <c r="AC11" s="318"/>
      <c r="AD11" s="318"/>
      <c r="AE11" s="318"/>
      <c r="AF11" s="318"/>
      <c r="AG11" s="199"/>
      <c r="AH11" s="203"/>
      <c r="AO11" s="18" t="str">
        <f t="shared" si="0"/>
        <v>REDO</v>
      </c>
      <c r="AP11" s="6" t="str">
        <f>IF(OR(K11="NO ERROR FOUND",D11=0,M11="Pump Specific",A11="FYI"), "YES",IF(A11="","NO",IF(L11="","NO",IF(M11="",NO,"YES"))))</f>
        <v>NO</v>
      </c>
    </row>
    <row r="12" spans="1:73" s="6" customFormat="1" ht="51.75" customHeight="1" thickBot="1">
      <c r="A12" s="312"/>
      <c r="B12" s="313"/>
      <c r="C12" s="178">
        <v>4</v>
      </c>
      <c r="D12" s="314" t="s">
        <v>159</v>
      </c>
      <c r="E12" s="315"/>
      <c r="F12" s="315"/>
      <c r="G12" s="315"/>
      <c r="H12" s="315"/>
      <c r="I12" s="315"/>
      <c r="J12" s="316"/>
      <c r="K12" s="210"/>
      <c r="L12" s="211"/>
      <c r="M12" s="317"/>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REDO</v>
      </c>
      <c r="AP12" s="6" t="str">
        <f>IF(OR(K12="NO ERROR FOUND",D12=0,M12="Pump Specific",A12="FYI"), "YES",IF(A12="","NO",IF(L12="","NO",IF(M12="",NO,"YES"))))</f>
        <v>NO</v>
      </c>
    </row>
    <row r="13" spans="1:73" s="6" customFormat="1" ht="51.75" customHeight="1" thickBot="1">
      <c r="A13" s="312"/>
      <c r="B13" s="313"/>
      <c r="C13" s="178">
        <v>5</v>
      </c>
      <c r="D13" s="314" t="s">
        <v>160</v>
      </c>
      <c r="E13" s="315"/>
      <c r="F13" s="315"/>
      <c r="G13" s="315"/>
      <c r="H13" s="315"/>
      <c r="I13" s="315"/>
      <c r="J13" s="316"/>
      <c r="K13" s="210"/>
      <c r="L13" s="211"/>
      <c r="M13" s="317"/>
      <c r="N13" s="318"/>
      <c r="O13" s="318"/>
      <c r="P13" s="318"/>
      <c r="Q13" s="318"/>
      <c r="R13" s="318"/>
      <c r="S13" s="318"/>
      <c r="T13" s="318"/>
      <c r="U13" s="318"/>
      <c r="V13" s="318"/>
      <c r="W13" s="318"/>
      <c r="X13" s="318"/>
      <c r="Y13" s="318"/>
      <c r="Z13" s="318"/>
      <c r="AA13" s="318"/>
      <c r="AB13" s="318"/>
      <c r="AC13" s="318"/>
      <c r="AD13" s="318"/>
      <c r="AE13" s="318"/>
      <c r="AF13" s="318"/>
      <c r="AG13" s="199"/>
      <c r="AH13" s="203"/>
      <c r="AO13" s="18" t="str">
        <f t="shared" si="0"/>
        <v>REDO</v>
      </c>
      <c r="AP13" s="6" t="str">
        <f>IF(OR(K13="NO ERROR FOUND",D13=0,M13="Pump Specific",A13="FYI"), "YES",IF(A13="","NO",IF(L13="","NO",IF(M13="",NO,"YES"))))</f>
        <v>NO</v>
      </c>
    </row>
    <row r="14" spans="1:73" s="6" customFormat="1" ht="51.75" customHeight="1" thickBot="1">
      <c r="A14" s="312"/>
      <c r="B14" s="313"/>
      <c r="C14" s="178">
        <v>6</v>
      </c>
      <c r="D14" s="314" t="s">
        <v>161</v>
      </c>
      <c r="E14" s="315"/>
      <c r="F14" s="315"/>
      <c r="G14" s="315"/>
      <c r="H14" s="315"/>
      <c r="I14" s="315"/>
      <c r="J14" s="316"/>
      <c r="K14" s="210"/>
      <c r="L14" s="211"/>
      <c r="M14" s="317"/>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REDO</v>
      </c>
      <c r="AP14" s="6" t="str">
        <f>IF(OR(K14="NO ERROR FOUND",D14=0,M14="Pump Specific",A14="FYI"), "YES",IF(A14="","NO",IF(L14="","NO",IF(M14="",NO,"YES"))))</f>
        <v>NO</v>
      </c>
    </row>
    <row r="15" spans="1:73" s="6" customFormat="1" ht="51.75" customHeight="1" thickBot="1">
      <c r="A15" s="312"/>
      <c r="B15" s="313"/>
      <c r="C15" s="178">
        <v>7</v>
      </c>
      <c r="D15" s="314" t="s">
        <v>162</v>
      </c>
      <c r="E15" s="315"/>
      <c r="F15" s="315"/>
      <c r="G15" s="315"/>
      <c r="H15" s="315"/>
      <c r="I15" s="315"/>
      <c r="J15" s="316"/>
      <c r="K15" s="210"/>
      <c r="L15" s="211"/>
      <c r="M15" s="317"/>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REDO</v>
      </c>
      <c r="AP15" s="6" t="str">
        <f>IF(OR(K15="NO ERROR FOUND",D15=0,M15="Pump Specific",A15="FYI"), "YES",IF(A15="","NO",IF(L15="","NO",IF(M15="",NO,"YES"))))</f>
        <v>NO</v>
      </c>
    </row>
    <row r="16" spans="1:73" s="6" customFormat="1" ht="51.75" customHeight="1" thickBot="1">
      <c r="A16" s="312"/>
      <c r="B16" s="313"/>
      <c r="C16" s="178">
        <v>8</v>
      </c>
      <c r="D16" s="314" t="s">
        <v>163</v>
      </c>
      <c r="E16" s="315"/>
      <c r="F16" s="315"/>
      <c r="G16" s="315"/>
      <c r="H16" s="315"/>
      <c r="I16" s="315"/>
      <c r="J16" s="316"/>
      <c r="K16" s="210"/>
      <c r="L16" s="211"/>
      <c r="M16" s="317"/>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REDO</v>
      </c>
      <c r="AP16" s="6" t="str">
        <f>IF(OR(K16="NO ERROR FOUND",D16=0,M16="Pump Specific",A16="FYI"), "YES",IF(A16="","NO",IF(L16="","NO",IF(M16="",NO,"YES"))))</f>
        <v>NO</v>
      </c>
    </row>
    <row r="17" spans="1:42" s="6" customFormat="1" ht="51.75" customHeight="1" thickBot="1">
      <c r="A17" s="312"/>
      <c r="B17" s="313"/>
      <c r="C17" s="178">
        <v>9</v>
      </c>
      <c r="D17" s="314" t="s">
        <v>164</v>
      </c>
      <c r="E17" s="315"/>
      <c r="F17" s="315"/>
      <c r="G17" s="315"/>
      <c r="H17" s="315"/>
      <c r="I17" s="315"/>
      <c r="J17" s="316"/>
      <c r="K17" s="210"/>
      <c r="L17" s="211"/>
      <c r="M17" s="317"/>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REDO</v>
      </c>
      <c r="AP17" s="6" t="str">
        <f>IF(OR(K17="NO ERROR FOUND",D17=0,M17="Pump Specific",A17="FYI"), "YES",IF(A17="","NO",IF(L17="","NO",IF(M17="",NO,"YES"))))</f>
        <v>NO</v>
      </c>
    </row>
    <row r="18" spans="1:42" s="6" customFormat="1" ht="51.75" customHeight="1" thickBot="1">
      <c r="A18" s="312"/>
      <c r="B18" s="313"/>
      <c r="C18" s="178">
        <v>10</v>
      </c>
      <c r="D18" s="314" t="s">
        <v>165</v>
      </c>
      <c r="E18" s="315"/>
      <c r="F18" s="315"/>
      <c r="G18" s="315"/>
      <c r="H18" s="315"/>
      <c r="I18" s="315"/>
      <c r="J18" s="316"/>
      <c r="K18" s="210"/>
      <c r="L18" s="211"/>
      <c r="M18" s="317"/>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REDO</v>
      </c>
      <c r="AP18" s="6" t="str">
        <f>IF(OR(K18="NO ERROR FOUND",D18=0,M18="Pump Specific",A18="FYI"), "YES",IF(A18="","NO",IF(L18="","NO",IF(M18="",NO,"YES"))))</f>
        <v>NO</v>
      </c>
    </row>
    <row r="19" spans="1:42" s="6" customFormat="1" ht="51.75" customHeight="1" thickBot="1">
      <c r="A19" s="312"/>
      <c r="B19" s="313"/>
      <c r="C19" s="178">
        <v>11</v>
      </c>
      <c r="D19" s="314" t="s">
        <v>270</v>
      </c>
      <c r="E19" s="315"/>
      <c r="F19" s="315"/>
      <c r="G19" s="315"/>
      <c r="H19" s="315"/>
      <c r="I19" s="315"/>
      <c r="J19" s="316"/>
      <c r="K19" s="210"/>
      <c r="L19" s="211"/>
      <c r="M19" s="317"/>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REDO</v>
      </c>
      <c r="AP19" s="6" t="str">
        <f>IF(OR(K19="NO ERROR FOUND",D19=0,M19="Pump Specific",A19="FYI"), "YES",IF(A19="","NO",IF(L19="","NO",IF(M19="",NO,"YES"))))</f>
        <v>NO</v>
      </c>
    </row>
    <row r="20" spans="1:42" s="6" customFormat="1" ht="51.75" customHeight="1" thickBot="1">
      <c r="A20" s="312"/>
      <c r="B20" s="313"/>
      <c r="C20" s="178">
        <v>12</v>
      </c>
      <c r="D20" s="314" t="s">
        <v>167</v>
      </c>
      <c r="E20" s="315"/>
      <c r="F20" s="315"/>
      <c r="G20" s="315"/>
      <c r="H20" s="315"/>
      <c r="I20" s="315"/>
      <c r="J20" s="316"/>
      <c r="K20" s="210"/>
      <c r="L20" s="211"/>
      <c r="M20" s="317"/>
      <c r="N20" s="318"/>
      <c r="O20" s="318"/>
      <c r="P20" s="318"/>
      <c r="Q20" s="318"/>
      <c r="R20" s="318"/>
      <c r="S20" s="318"/>
      <c r="T20" s="318"/>
      <c r="U20" s="318"/>
      <c r="V20" s="318"/>
      <c r="W20" s="318"/>
      <c r="X20" s="318"/>
      <c r="Y20" s="318"/>
      <c r="Z20" s="318"/>
      <c r="AA20" s="318"/>
      <c r="AB20" s="318"/>
      <c r="AC20" s="318"/>
      <c r="AD20" s="318"/>
      <c r="AE20" s="318"/>
      <c r="AF20" s="318"/>
      <c r="AG20" s="199"/>
      <c r="AH20" s="203"/>
      <c r="AO20" s="18" t="str">
        <f t="shared" si="0"/>
        <v>REDO</v>
      </c>
      <c r="AP20" s="6" t="str">
        <f>IF(OR(K20="NO ERROR FOUND",D20=0,M20="Pump Specific",A20="FYI"), "YES",IF(A20="","NO",IF(L20="","NO",IF(M20="",NO,"YES"))))</f>
        <v>NO</v>
      </c>
    </row>
    <row r="21" spans="1:42" s="6" customFormat="1" ht="51.75" customHeight="1" thickBot="1">
      <c r="A21" s="312"/>
      <c r="B21" s="313"/>
      <c r="C21" s="178">
        <v>13</v>
      </c>
      <c r="D21" s="327" t="s">
        <v>168</v>
      </c>
      <c r="E21" s="328"/>
      <c r="F21" s="328"/>
      <c r="G21" s="328"/>
      <c r="H21" s="328"/>
      <c r="I21" s="328"/>
      <c r="J21" s="329"/>
      <c r="K21" s="210"/>
      <c r="L21" s="214"/>
      <c r="M21" s="317"/>
      <c r="N21" s="318"/>
      <c r="O21" s="318"/>
      <c r="P21" s="318"/>
      <c r="Q21" s="318"/>
      <c r="R21" s="318"/>
      <c r="S21" s="318"/>
      <c r="T21" s="318"/>
      <c r="U21" s="318"/>
      <c r="V21" s="318"/>
      <c r="W21" s="318"/>
      <c r="X21" s="318"/>
      <c r="Y21" s="318"/>
      <c r="Z21" s="318"/>
      <c r="AA21" s="318"/>
      <c r="AB21" s="318"/>
      <c r="AC21" s="318"/>
      <c r="AD21" s="318"/>
      <c r="AE21" s="318"/>
      <c r="AF21" s="318"/>
      <c r="AG21" s="199"/>
      <c r="AH21" s="203"/>
      <c r="AO21" s="18" t="str">
        <f t="shared" si="0"/>
        <v>REDO</v>
      </c>
      <c r="AP21" s="6" t="str">
        <f>IF(OR(K21="NO ERROR FOUND",D21=0,M21="Pump Specific",A21="FYI"), "YES",IF(A21="","NO",IF(L21="","NO",IF(M21="",NO,"YES"))))</f>
        <v>NO</v>
      </c>
    </row>
    <row r="22" spans="1:42" ht="57.75" customHeight="1" thickBot="1">
      <c r="A22" s="331"/>
      <c r="B22" s="332"/>
      <c r="C22" s="179"/>
      <c r="D22" s="333" t="s">
        <v>169</v>
      </c>
      <c r="E22" s="334"/>
      <c r="F22" s="334"/>
      <c r="G22" s="334"/>
      <c r="H22" s="334"/>
      <c r="I22" s="334"/>
      <c r="J22" s="335"/>
      <c r="K22" s="74"/>
      <c r="L22" s="201"/>
      <c r="M22" s="336" t="s">
        <v>169</v>
      </c>
      <c r="N22" s="318"/>
      <c r="O22" s="318"/>
      <c r="P22" s="318"/>
      <c r="Q22" s="318"/>
      <c r="R22" s="318"/>
      <c r="S22" s="318"/>
      <c r="T22" s="318"/>
      <c r="U22" s="318"/>
      <c r="V22" s="318"/>
      <c r="W22" s="318"/>
      <c r="X22" s="318"/>
      <c r="Y22" s="318"/>
      <c r="Z22" s="318"/>
      <c r="AA22" s="318"/>
      <c r="AB22" s="318"/>
      <c r="AC22" s="318"/>
      <c r="AD22" s="318"/>
      <c r="AE22" s="318"/>
      <c r="AF22" s="318"/>
      <c r="AG22" s="200"/>
      <c r="AH22" s="138"/>
      <c r="AO22" s="18" t="str">
        <f t="shared" si="0"/>
        <v>REDO</v>
      </c>
      <c r="AP22" s="6" t="str">
        <f>IF(OR(K22="NO ERROR FOUND",D22=0,M22="Pump Specific",A22="FYI"), "YES",IF(A22="","NO",IF(L22="","NO",IF(M22="",NO,"YES"))))</f>
        <v>YES</v>
      </c>
    </row>
    <row r="23" spans="1:42" s="6" customFormat="1" ht="51.75" customHeight="1" thickBot="1">
      <c r="A23" s="319"/>
      <c r="B23" s="320"/>
      <c r="C23" s="180">
        <v>14</v>
      </c>
      <c r="D23" s="321" t="s">
        <v>170</v>
      </c>
      <c r="E23" s="322"/>
      <c r="F23" s="322"/>
      <c r="G23" s="322"/>
      <c r="H23" s="322"/>
      <c r="I23" s="322"/>
      <c r="J23" s="323"/>
      <c r="K23" s="212"/>
      <c r="L23" s="213"/>
      <c r="M23" s="324"/>
      <c r="N23" s="325"/>
      <c r="O23" s="325"/>
      <c r="P23" s="325"/>
      <c r="Q23" s="325"/>
      <c r="R23" s="325"/>
      <c r="S23" s="325"/>
      <c r="T23" s="325"/>
      <c r="U23" s="325"/>
      <c r="V23" s="325"/>
      <c r="W23" s="325"/>
      <c r="X23" s="325"/>
      <c r="Y23" s="325"/>
      <c r="Z23" s="325"/>
      <c r="AA23" s="325"/>
      <c r="AB23" s="325"/>
      <c r="AC23" s="325"/>
      <c r="AD23" s="325"/>
      <c r="AE23" s="325"/>
      <c r="AF23" s="325"/>
      <c r="AG23" s="198"/>
      <c r="AH23" s="203"/>
      <c r="AO23" s="18" t="str">
        <f t="shared" si="0"/>
        <v>REDO</v>
      </c>
      <c r="AP23" s="6" t="str">
        <f>IF(OR(K23="NO ERROR FOUND",D23=0,M23="Pump Specific",A23="FYI"), "YES",IF(A23="","NO",IF(L23="","NO",IF(M23="",NO,"YES"))))</f>
        <v>NO</v>
      </c>
    </row>
    <row r="24" spans="1:42" s="6" customFormat="1" ht="51.75" customHeight="1" thickBot="1">
      <c r="A24" s="312"/>
      <c r="B24" s="313"/>
      <c r="C24" s="178">
        <v>15</v>
      </c>
      <c r="D24" s="314" t="s">
        <v>171</v>
      </c>
      <c r="E24" s="315"/>
      <c r="F24" s="315"/>
      <c r="G24" s="315"/>
      <c r="H24" s="315"/>
      <c r="I24" s="315"/>
      <c r="J24" s="316"/>
      <c r="K24" s="210"/>
      <c r="L24" s="211"/>
      <c r="M24" s="317"/>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REDO</v>
      </c>
      <c r="AP24" s="6" t="str">
        <f>IF(OR(K24="NO ERROR FOUND",D24=0,M24="Pump Specific",A24="FYI"), "YES",IF(A24="","NO",IF(L24="","NO",IF(M24="",NO,"YES"))))</f>
        <v>NO</v>
      </c>
    </row>
    <row r="25" spans="1:42" s="6" customFormat="1" ht="51.75" customHeight="1" thickBot="1">
      <c r="A25" s="312"/>
      <c r="B25" s="313"/>
      <c r="C25" s="178">
        <v>16</v>
      </c>
      <c r="D25" s="314" t="s">
        <v>172</v>
      </c>
      <c r="E25" s="315"/>
      <c r="F25" s="315"/>
      <c r="G25" s="315"/>
      <c r="H25" s="315"/>
      <c r="I25" s="315"/>
      <c r="J25" s="316"/>
      <c r="K25" s="210"/>
      <c r="L25" s="211"/>
      <c r="M25" s="317"/>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REDO</v>
      </c>
      <c r="AP25" s="6" t="str">
        <f>IF(OR(K25="NO ERROR FOUND",D25=0,M25="Pump Specific",A25="FYI"), "YES",IF(A25="","NO",IF(L25="","NO",IF(M25="",NO,"YES"))))</f>
        <v>NO</v>
      </c>
    </row>
    <row r="26" spans="1:42" s="6" customFormat="1" ht="51.75" customHeight="1" thickBot="1">
      <c r="A26" s="312"/>
      <c r="B26" s="313"/>
      <c r="C26" s="178">
        <v>17</v>
      </c>
      <c r="D26" s="314" t="s">
        <v>154</v>
      </c>
      <c r="E26" s="315"/>
      <c r="F26" s="315"/>
      <c r="G26" s="315"/>
      <c r="H26" s="315"/>
      <c r="I26" s="315"/>
      <c r="J26" s="316"/>
      <c r="K26" s="210"/>
      <c r="L26" s="211"/>
      <c r="M26" s="317"/>
      <c r="N26" s="318"/>
      <c r="O26" s="318"/>
      <c r="P26" s="318"/>
      <c r="Q26" s="318"/>
      <c r="R26" s="318"/>
      <c r="S26" s="318"/>
      <c r="T26" s="318"/>
      <c r="U26" s="318"/>
      <c r="V26" s="318"/>
      <c r="W26" s="318"/>
      <c r="X26" s="318"/>
      <c r="Y26" s="318"/>
      <c r="Z26" s="318"/>
      <c r="AA26" s="318"/>
      <c r="AB26" s="318"/>
      <c r="AC26" s="318"/>
      <c r="AD26" s="318"/>
      <c r="AE26" s="318"/>
      <c r="AF26" s="318"/>
      <c r="AG26" s="199"/>
      <c r="AH26" s="203"/>
      <c r="AO26" s="18" t="str">
        <f t="shared" ref="AO26:AO33" si="1">IF(D26="0","OK", IF(AND(A26="",K26=""),"REDO","OK"))</f>
        <v>REDO</v>
      </c>
      <c r="AP26" s="6" t="str">
        <f>IF(OR(K26="NO ERROR FOUND",D26=0,M26="Pump Specific",A26="FYI"), "YES",IF(A26="","NO",IF(L26="","NO",IF(M26="",NO,"YES"))))</f>
        <v>NO</v>
      </c>
    </row>
    <row r="27" spans="1:42" s="6" customFormat="1" ht="51.75" hidden="1" customHeight="1" thickBot="1">
      <c r="A27" s="302"/>
      <c r="B27" s="303"/>
      <c r="C27" s="181"/>
      <c r="D27" s="304">
        <v>0</v>
      </c>
      <c r="E27" s="305"/>
      <c r="F27" s="305"/>
      <c r="G27" s="305"/>
      <c r="H27" s="305"/>
      <c r="I27" s="305"/>
      <c r="J27" s="306"/>
      <c r="K27" s="165"/>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1"/>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165"/>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1"/>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165"/>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1"/>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165"/>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1"/>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165"/>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1"/>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165"/>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1"/>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165"/>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1"/>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165"/>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1">
    <mergeCell ref="A9:B9"/>
    <mergeCell ref="D25:J25"/>
    <mergeCell ref="D13:J13"/>
    <mergeCell ref="D14:J14"/>
    <mergeCell ref="D15:J15"/>
    <mergeCell ref="D19:J19"/>
    <mergeCell ref="D24:J24"/>
    <mergeCell ref="D22:J22"/>
    <mergeCell ref="A19:B19"/>
    <mergeCell ref="A25:B25"/>
    <mergeCell ref="A20:B20"/>
    <mergeCell ref="A10:B10"/>
    <mergeCell ref="D20:J20"/>
    <mergeCell ref="A17:B17"/>
    <mergeCell ref="D16:J16"/>
    <mergeCell ref="A16:B16"/>
    <mergeCell ref="A34:B34"/>
    <mergeCell ref="D34:J34"/>
    <mergeCell ref="M34:AF34"/>
    <mergeCell ref="A32:B32"/>
    <mergeCell ref="D32:J32"/>
    <mergeCell ref="M32:AF32"/>
    <mergeCell ref="A33:B33"/>
    <mergeCell ref="D33:J33"/>
    <mergeCell ref="M33:AF33"/>
    <mergeCell ref="A30:B30"/>
    <mergeCell ref="D30:J30"/>
    <mergeCell ref="M30:AF30"/>
    <mergeCell ref="A31:B31"/>
    <mergeCell ref="D31:J31"/>
    <mergeCell ref="M31:AF31"/>
    <mergeCell ref="A28:B28"/>
    <mergeCell ref="D28:J28"/>
    <mergeCell ref="M28:AF28"/>
    <mergeCell ref="A29:B29"/>
    <mergeCell ref="D29:J29"/>
    <mergeCell ref="M29:AF29"/>
    <mergeCell ref="M19:AF19"/>
    <mergeCell ref="M26:AF26"/>
    <mergeCell ref="D21:J21"/>
    <mergeCell ref="M22:AF22"/>
    <mergeCell ref="A22:B22"/>
    <mergeCell ref="M23:AF23"/>
    <mergeCell ref="A23:B23"/>
    <mergeCell ref="M25:AF25"/>
    <mergeCell ref="A27:B27"/>
    <mergeCell ref="D27:J27"/>
    <mergeCell ref="M20:AF20"/>
    <mergeCell ref="A24:B24"/>
    <mergeCell ref="M24:AF24"/>
    <mergeCell ref="D23:J23"/>
    <mergeCell ref="M27:AF27"/>
    <mergeCell ref="A26:B26"/>
    <mergeCell ref="D26:J26"/>
    <mergeCell ref="M21:AF21"/>
    <mergeCell ref="A21:B21"/>
    <mergeCell ref="M16:AF16"/>
    <mergeCell ref="M17:AF17"/>
    <mergeCell ref="A18:B18"/>
    <mergeCell ref="M18:AF18"/>
    <mergeCell ref="D17:J17"/>
    <mergeCell ref="D18:J18"/>
    <mergeCell ref="AB5:AE5"/>
    <mergeCell ref="A6:F6"/>
    <mergeCell ref="M7:AF7"/>
    <mergeCell ref="A8:B8"/>
    <mergeCell ref="D8:J8"/>
    <mergeCell ref="M8:AF8"/>
    <mergeCell ref="A2:F2"/>
    <mergeCell ref="G2:Q2"/>
    <mergeCell ref="W2:AE2"/>
    <mergeCell ref="E4:J4"/>
    <mergeCell ref="M4:O4"/>
    <mergeCell ref="S4:X4"/>
    <mergeCell ref="AB4:AE4"/>
    <mergeCell ref="M9:AF9"/>
    <mergeCell ref="A15:B15"/>
    <mergeCell ref="M15:AF15"/>
    <mergeCell ref="A14:B14"/>
    <mergeCell ref="M14:AF14"/>
    <mergeCell ref="M13:AF13"/>
    <mergeCell ref="M10:AF10"/>
    <mergeCell ref="A12:B12"/>
    <mergeCell ref="M12:AF12"/>
    <mergeCell ref="D10:J10"/>
    <mergeCell ref="D11:J11"/>
    <mergeCell ref="D12:J12"/>
    <mergeCell ref="A11:B11"/>
    <mergeCell ref="M11:AF11"/>
    <mergeCell ref="A13:B13"/>
    <mergeCell ref="D9:J9"/>
  </mergeCells>
  <dataValidations count="4">
    <dataValidation type="list" allowBlank="1" showInputMessage="1" showErrorMessage="1" sqref="B11:B34 A9:A34">
      <formula1>ACTIONITEMS</formula1>
    </dataValidation>
    <dataValidation type="list" allowBlank="1" showInputMessage="1" showErrorMessage="1" sqref="K9:K34">
      <formula1>CHECKED</formula1>
    </dataValidation>
    <dataValidation type="list" allowBlank="1" showInputMessage="1" showErrorMessage="1" sqref="L9:L34">
      <formula1>DrawingTBC</formula1>
    </dataValidation>
    <dataValidation type="list" allowBlank="1" showInputMessage="1" showErrorMessage="1" sqref="AG9:AG34">
      <formula1>"Updated, Rejected"</formula1>
    </dataValidation>
  </dataValidations>
  <pageMargins left="0.25" right="0.25" top="0.66666666666666696" bottom="0.61458333333333304" header="0.3" footer="0.3"/>
  <pageSetup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89" r:id="rId4" name="Button 4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090" r:id="rId5" name="Button 4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091" r:id="rId6" name="Button 4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092" r:id="rId7" name="Button 4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093" r:id="rId8" name="Button 4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094" r:id="rId9" name="Button 4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095" r:id="rId10" name="Button 4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096" r:id="rId11" name="Button 4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097" r:id="rId12" name="Button 4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098" r:id="rId13" name="Button 5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099" r:id="rId14" name="Button 5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100" r:id="rId15" name="Button 5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101" r:id="rId16" name="Button 5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102" r:id="rId17" name="Button 5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103" r:id="rId18" name="Button 5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104" r:id="rId19" name="Button 5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105" r:id="rId20" name="Button 5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106" r:id="rId21" name="Button 58">
              <controlPr defaultSize="0" print="0" autoFill="0" autoPict="0" macro="[0]!NEWLINEDESIGN18">
                <anchor moveWithCells="1" sizeWithCells="1">
                  <from>
                    <xdr:col>34</xdr:col>
                    <xdr:colOff>133350</xdr:colOff>
                    <xdr:row>26</xdr:row>
                    <xdr:rowOff>57150</xdr:rowOff>
                  </from>
                  <to>
                    <xdr:col>37</xdr:col>
                    <xdr:colOff>57150</xdr:colOff>
                    <xdr:row>26</xdr:row>
                    <xdr:rowOff>476250</xdr:rowOff>
                  </to>
                </anchor>
              </controlPr>
            </control>
          </mc:Choice>
        </mc:AlternateContent>
        <mc:AlternateContent xmlns:mc="http://schemas.openxmlformats.org/markup-compatibility/2006">
          <mc:Choice Requires="x14">
            <control shapeId="2107" r:id="rId22" name="Button 59">
              <controlPr defaultSize="0" print="0" autoFill="0" autoPict="0" macro="[0]!NEWLINEDESIGN19">
                <anchor moveWithCells="1" sizeWithCells="1">
                  <from>
                    <xdr:col>34</xdr:col>
                    <xdr:colOff>133350</xdr:colOff>
                    <xdr:row>27</xdr:row>
                    <xdr:rowOff>57150</xdr:rowOff>
                  </from>
                  <to>
                    <xdr:col>37</xdr:col>
                    <xdr:colOff>57150</xdr:colOff>
                    <xdr:row>27</xdr:row>
                    <xdr:rowOff>476250</xdr:rowOff>
                  </to>
                </anchor>
              </controlPr>
            </control>
          </mc:Choice>
        </mc:AlternateContent>
        <mc:AlternateContent xmlns:mc="http://schemas.openxmlformats.org/markup-compatibility/2006">
          <mc:Choice Requires="x14">
            <control shapeId="2108" r:id="rId23" name="Button 60">
              <controlPr defaultSize="0" print="0" autoFill="0" autoPict="0" macro="[0]!NEWLINEDESIGN20">
                <anchor moveWithCells="1" sizeWithCells="1">
                  <from>
                    <xdr:col>34</xdr:col>
                    <xdr:colOff>133350</xdr:colOff>
                    <xdr:row>28</xdr:row>
                    <xdr:rowOff>57150</xdr:rowOff>
                  </from>
                  <to>
                    <xdr:col>37</xdr:col>
                    <xdr:colOff>57150</xdr:colOff>
                    <xdr:row>28</xdr:row>
                    <xdr:rowOff>476250</xdr:rowOff>
                  </to>
                </anchor>
              </controlPr>
            </control>
          </mc:Choice>
        </mc:AlternateContent>
        <mc:AlternateContent xmlns:mc="http://schemas.openxmlformats.org/markup-compatibility/2006">
          <mc:Choice Requires="x14">
            <control shapeId="2109" r:id="rId24" name="Button 61">
              <controlPr defaultSize="0" print="0" autoFill="0" autoPict="0" macro="[0]!NEWLINEDESIGN21">
                <anchor moveWithCells="1" sizeWithCells="1">
                  <from>
                    <xdr:col>34</xdr:col>
                    <xdr:colOff>133350</xdr:colOff>
                    <xdr:row>29</xdr:row>
                    <xdr:rowOff>57150</xdr:rowOff>
                  </from>
                  <to>
                    <xdr:col>37</xdr:col>
                    <xdr:colOff>57150</xdr:colOff>
                    <xdr:row>29</xdr:row>
                    <xdr:rowOff>476250</xdr:rowOff>
                  </to>
                </anchor>
              </controlPr>
            </control>
          </mc:Choice>
        </mc:AlternateContent>
        <mc:AlternateContent xmlns:mc="http://schemas.openxmlformats.org/markup-compatibility/2006">
          <mc:Choice Requires="x14">
            <control shapeId="2110" r:id="rId25" name="Button 62">
              <controlPr defaultSize="0" print="0" autoFill="0" autoPict="0" macro="[0]!NEWLINEDESIGN22">
                <anchor moveWithCells="1" sizeWithCells="1">
                  <from>
                    <xdr:col>34</xdr:col>
                    <xdr:colOff>133350</xdr:colOff>
                    <xdr:row>30</xdr:row>
                    <xdr:rowOff>57150</xdr:rowOff>
                  </from>
                  <to>
                    <xdr:col>37</xdr:col>
                    <xdr:colOff>57150</xdr:colOff>
                    <xdr:row>30</xdr:row>
                    <xdr:rowOff>476250</xdr:rowOff>
                  </to>
                </anchor>
              </controlPr>
            </control>
          </mc:Choice>
        </mc:AlternateContent>
        <mc:AlternateContent xmlns:mc="http://schemas.openxmlformats.org/markup-compatibility/2006">
          <mc:Choice Requires="x14">
            <control shapeId="2111" r:id="rId26" name="Button 63">
              <controlPr defaultSize="0" print="0" autoFill="0" autoPict="0" macro="[0]!NEWLINEDESIGN23">
                <anchor moveWithCells="1" sizeWithCells="1">
                  <from>
                    <xdr:col>34</xdr:col>
                    <xdr:colOff>133350</xdr:colOff>
                    <xdr:row>31</xdr:row>
                    <xdr:rowOff>57150</xdr:rowOff>
                  </from>
                  <to>
                    <xdr:col>37</xdr:col>
                    <xdr:colOff>57150</xdr:colOff>
                    <xdr:row>31</xdr:row>
                    <xdr:rowOff>476250</xdr:rowOff>
                  </to>
                </anchor>
              </controlPr>
            </control>
          </mc:Choice>
        </mc:AlternateContent>
        <mc:AlternateContent xmlns:mc="http://schemas.openxmlformats.org/markup-compatibility/2006">
          <mc:Choice Requires="x14">
            <control shapeId="2112" r:id="rId27" name="Button 64">
              <controlPr defaultSize="0" print="0" autoFill="0" autoPict="0" macro="[0]!NEWLINEDESIGN24">
                <anchor moveWithCells="1" sizeWithCells="1">
                  <from>
                    <xdr:col>34</xdr:col>
                    <xdr:colOff>133350</xdr:colOff>
                    <xdr:row>32</xdr:row>
                    <xdr:rowOff>57150</xdr:rowOff>
                  </from>
                  <to>
                    <xdr:col>37</xdr:col>
                    <xdr:colOff>57150</xdr:colOff>
                    <xdr:row>32</xdr:row>
                    <xdr:rowOff>476250</xdr:rowOff>
                  </to>
                </anchor>
              </controlPr>
            </control>
          </mc:Choice>
        </mc:AlternateContent>
        <mc:AlternateContent xmlns:mc="http://schemas.openxmlformats.org/markup-compatibility/2006">
          <mc:Choice Requires="x14">
            <control shapeId="2113" r:id="rId28" name="Button 65">
              <controlPr defaultSize="0" print="0" autoFill="0" autoPict="0" macro="[0]!NEWLINEDESIGN25">
                <anchor moveWithCells="1" sizeWithCells="1">
                  <from>
                    <xdr:col>34</xdr:col>
                    <xdr:colOff>133350</xdr:colOff>
                    <xdr:row>33</xdr:row>
                    <xdr:rowOff>57150</xdr:rowOff>
                  </from>
                  <to>
                    <xdr:col>37</xdr:col>
                    <xdr:colOff>57150</xdr:colOff>
                    <xdr:row>33</xdr:row>
                    <xdr:rowOff>476250</xdr:rowOff>
                  </to>
                </anchor>
              </controlPr>
            </control>
          </mc:Choice>
        </mc:AlternateContent>
        <mc:AlternateContent xmlns:mc="http://schemas.openxmlformats.org/markup-compatibility/2006">
          <mc:Choice Requires="x14">
            <control shapeId="2117" r:id="rId29" name="Button 69">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CL69"/>
  <sheetViews>
    <sheetView showGridLines="0" topLeftCell="A31" zoomScale="80" zoomScaleNormal="80" workbookViewId="0">
      <selection activeCell="AH41" sqref="AH41"/>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218" t="s">
        <v>0</v>
      </c>
      <c r="W2" s="346" t="str">
        <f>'Set-Up'!A7</f>
        <v>Partha Chatterji</v>
      </c>
      <c r="X2" s="346"/>
      <c r="Y2" s="346"/>
      <c r="Z2" s="346"/>
      <c r="AA2" s="346"/>
      <c r="AB2" s="346"/>
      <c r="AC2" s="346"/>
      <c r="AD2" s="346"/>
      <c r="AE2" s="346"/>
      <c r="AV2" t="str">
        <f>D9</f>
        <v>Quality Plan</v>
      </c>
      <c r="AW2" t="str">
        <f>D10</f>
        <v>Spec Sheet</v>
      </c>
      <c r="AX2" t="str">
        <f>D11</f>
        <v>Match Quote</v>
      </c>
      <c r="AY2" t="str">
        <f>D12</f>
        <v>Customer Req'ts (Seal part numbers, flush plans)</v>
      </c>
      <c r="AZ2" t="str">
        <f>D13</f>
        <v>Seal Cavity Press (Adequate separation?)</v>
      </c>
      <c r="BA2" t="str">
        <f>D14</f>
        <v>MAWP/Hydro press. vs flange rating</v>
      </c>
      <c r="BB2" t="str">
        <f>D15</f>
        <v>Unit BOM</v>
      </c>
      <c r="BC2" t="str">
        <f>D16</f>
        <v>Pump Case FF/Std (Confirm Hardware Callout &amp; Match Kit)</v>
      </c>
      <c r="BD2" t="str">
        <f>D17</f>
        <v>Seal Housing FF/Std (Confirm Hardware Callout &amp; Match Kit)</v>
      </c>
      <c r="BE2" t="str">
        <f>D18</f>
        <v>Seals/Rotating Face (Matches quote/spec sheet)</v>
      </c>
      <c r="BF2" t="str">
        <f>D19</f>
        <v>O-Ring Material</v>
      </c>
      <c r="BG2" t="str">
        <f>D20</f>
        <v>Gearbox BOM</v>
      </c>
      <c r="BH2" t="str">
        <f>D21</f>
        <v>Gearbox Instrumentation</v>
      </c>
      <c r="BI2" t="str">
        <f>D22</f>
        <v>Bearing Plate for instrumentation</v>
      </c>
      <c r="BJ2" t="str">
        <f>D23</f>
        <v>Noise Blankets</v>
      </c>
      <c r="BK2" t="str">
        <f>D24</f>
        <v>Gearbox housings (modification required?)</v>
      </c>
      <c r="BL2" t="str">
        <f>D25</f>
        <v>Motor/Coupling (Drive type matches)</v>
      </c>
      <c r="BM2" t="str">
        <f>D26</f>
        <v xml:space="preserve">Motor HP, Speed &amp; Rotation </v>
      </c>
      <c r="BN2" t="str">
        <f>D27</f>
        <v xml:space="preserve"> Coupling Size (Via Review of Motor shaft DIA vs Gearbox shaft DIA</v>
      </c>
      <c r="BO2" t="str">
        <f>D28</f>
        <v>Coupling Housing</v>
      </c>
      <c r="BP2" t="str">
        <f>D29</f>
        <v>Duplicate Callouts Kit/BOM</v>
      </c>
      <c r="BQ2" t="str">
        <f>D30</f>
        <v>Verify Hydrotest &amp; MAWP</v>
      </c>
      <c r="BR2" t="str">
        <f>D31</f>
        <v>Shipping Flange Covers</v>
      </c>
      <c r="BS2" t="str">
        <f>D32</f>
        <v xml:space="preserve">Routing Text (Review As Sold Quote: Interconnecting, Piping, Anchor Bolts &amp; Grounding Lugs) </v>
      </c>
      <c r="BT2" t="str">
        <f>D33</f>
        <v>Op 20</v>
      </c>
      <c r="BU2" t="str">
        <f>D34</f>
        <v>Coupling Housing</v>
      </c>
      <c r="BV2" t="str">
        <f>D35</f>
        <v>PM-07-02-08 code included, if applicable</v>
      </c>
      <c r="BW2" t="str">
        <f>D36</f>
        <v>Paint</v>
      </c>
      <c r="BX2" t="str">
        <f>D37</f>
        <v>Tagging/Special</v>
      </c>
      <c r="BY2" t="str">
        <f>D38</f>
        <v>Ship  Loose Parts</v>
      </c>
      <c r="BZ2" t="str">
        <f>D39</f>
        <v>Op 40 (include SME)</v>
      </c>
      <c r="CA2" t="str">
        <f>D40</f>
        <v>Mill Certs</v>
      </c>
      <c r="CB2" t="str">
        <f>D41</f>
        <v>Inspection (NDE) matches quote and quality plan</v>
      </c>
      <c r="CC2" t="str">
        <f>D42</f>
        <v>Other</v>
      </c>
      <c r="CD2">
        <f>D43</f>
        <v>0</v>
      </c>
      <c r="CE2">
        <f>D44</f>
        <v>0</v>
      </c>
      <c r="CF2">
        <f>D45</f>
        <v>0</v>
      </c>
      <c r="CG2">
        <f>D46</f>
        <v>0</v>
      </c>
      <c r="CH2">
        <f>D47</f>
        <v>0</v>
      </c>
      <c r="CI2">
        <f>D48</f>
        <v>0</v>
      </c>
      <c r="CJ2" s="1">
        <f>D49</f>
        <v>0</v>
      </c>
      <c r="CK2" s="1">
        <f>D50</f>
        <v>0</v>
      </c>
      <c r="CL2" s="1">
        <f>D51</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218" t="s">
        <v>2</v>
      </c>
      <c r="E4" s="382" t="str">
        <f>'Set-Up'!A2</f>
        <v>A2309729</v>
      </c>
      <c r="F4" s="382"/>
      <c r="G4" s="382"/>
      <c r="H4" s="382"/>
      <c r="I4" s="382"/>
      <c r="J4" s="382"/>
      <c r="K4" s="35"/>
      <c r="L4" s="218" t="s">
        <v>3</v>
      </c>
      <c r="M4" s="346">
        <v>3636415</v>
      </c>
      <c r="N4" s="346"/>
      <c r="O4" s="346"/>
      <c r="P4" s="5"/>
      <c r="Q4" s="5"/>
      <c r="R4" s="218" t="s">
        <v>4</v>
      </c>
      <c r="S4" s="383" t="s">
        <v>305</v>
      </c>
      <c r="T4" s="384"/>
      <c r="U4" s="385"/>
      <c r="V4" s="385"/>
      <c r="W4" s="385"/>
      <c r="X4" s="385"/>
      <c r="Y4" s="3"/>
      <c r="Z4" s="218"/>
      <c r="AA4" s="218" t="s">
        <v>39</v>
      </c>
      <c r="AB4" s="253">
        <v>41712</v>
      </c>
      <c r="AC4" s="374"/>
      <c r="AD4" s="375"/>
      <c r="AE4" s="375"/>
    </row>
    <row r="5" spans="1:90" customFormat="1" ht="21.75" thickBot="1">
      <c r="E5" s="342" t="s">
        <v>311</v>
      </c>
      <c r="F5" s="343"/>
      <c r="G5" s="343"/>
      <c r="H5" s="343"/>
      <c r="I5" s="343"/>
      <c r="J5" s="343"/>
      <c r="K5" s="9"/>
      <c r="M5" s="1"/>
      <c r="N5" s="9"/>
      <c r="O5" s="9"/>
      <c r="S5" s="7"/>
      <c r="T5" s="7"/>
      <c r="U5" s="7"/>
      <c r="V5" s="7"/>
      <c r="W5" s="7"/>
      <c r="X5" s="7"/>
      <c r="AA5" s="218" t="s">
        <v>38</v>
      </c>
      <c r="AB5" s="253">
        <v>41712</v>
      </c>
      <c r="AC5" s="374"/>
      <c r="AD5" s="375"/>
      <c r="AE5" s="375"/>
    </row>
    <row r="6" spans="1:90" ht="23.25" thickBot="1">
      <c r="A6" s="266" t="s">
        <v>23</v>
      </c>
      <c r="B6" s="267"/>
      <c r="C6" s="267"/>
      <c r="D6" s="267"/>
      <c r="E6" s="267"/>
      <c r="F6" s="268"/>
    </row>
    <row r="7" spans="1:90" ht="15.75" thickBot="1">
      <c r="A7" s="2"/>
      <c r="M7" s="340" t="s">
        <v>19</v>
      </c>
      <c r="N7" s="259"/>
      <c r="O7" s="259"/>
      <c r="P7" s="259"/>
      <c r="Q7" s="259"/>
      <c r="R7" s="259"/>
      <c r="S7" s="259"/>
      <c r="T7" s="259"/>
      <c r="U7" s="259"/>
      <c r="V7" s="259"/>
      <c r="W7" s="259"/>
      <c r="X7" s="259"/>
      <c r="Y7" s="259"/>
      <c r="Z7" s="259"/>
      <c r="AA7" s="259"/>
      <c r="AB7" s="259"/>
      <c r="AC7" s="259"/>
      <c r="AD7" s="259"/>
      <c r="AE7" s="259"/>
      <c r="AF7" s="260"/>
      <c r="AG7" s="104"/>
      <c r="AH7" s="104"/>
    </row>
    <row r="8" spans="1:90" ht="30" customHeight="1" thickBot="1">
      <c r="A8" s="265" t="s">
        <v>5</v>
      </c>
      <c r="B8" s="265"/>
      <c r="C8" s="222" t="s">
        <v>192</v>
      </c>
      <c r="D8" s="376" t="s">
        <v>40</v>
      </c>
      <c r="E8" s="377"/>
      <c r="F8" s="377"/>
      <c r="G8" s="377"/>
      <c r="H8" s="377"/>
      <c r="I8" s="377"/>
      <c r="J8" s="378"/>
      <c r="K8" s="219" t="s">
        <v>180</v>
      </c>
      <c r="L8" s="223" t="s">
        <v>16</v>
      </c>
      <c r="M8" s="379" t="s">
        <v>85</v>
      </c>
      <c r="N8" s="380"/>
      <c r="O8" s="380"/>
      <c r="P8" s="380"/>
      <c r="Q8" s="380"/>
      <c r="R8" s="380"/>
      <c r="S8" s="380"/>
      <c r="T8" s="380"/>
      <c r="U8" s="380"/>
      <c r="V8" s="380"/>
      <c r="W8" s="380"/>
      <c r="X8" s="380"/>
      <c r="Y8" s="380"/>
      <c r="Z8" s="380"/>
      <c r="AA8" s="380"/>
      <c r="AB8" s="380"/>
      <c r="AC8" s="380"/>
      <c r="AD8" s="380"/>
      <c r="AE8" s="380"/>
      <c r="AF8" s="381"/>
      <c r="AG8" s="107" t="s">
        <v>17</v>
      </c>
      <c r="AH8" s="220" t="s">
        <v>269</v>
      </c>
    </row>
    <row r="9" spans="1:90" ht="30" customHeight="1" thickBot="1">
      <c r="A9" s="281" t="s">
        <v>185</v>
      </c>
      <c r="B9" s="352"/>
      <c r="C9" s="76">
        <v>1</v>
      </c>
      <c r="D9" s="363" t="s">
        <v>41</v>
      </c>
      <c r="E9" s="364"/>
      <c r="F9" s="364"/>
      <c r="G9" s="364"/>
      <c r="H9" s="364"/>
      <c r="I9" s="364"/>
      <c r="J9" s="365"/>
      <c r="K9" s="39"/>
      <c r="L9" s="232"/>
      <c r="M9" s="366" t="s">
        <v>309</v>
      </c>
      <c r="N9" s="367"/>
      <c r="O9" s="368"/>
      <c r="P9" s="368"/>
      <c r="Q9" s="368"/>
      <c r="R9" s="368"/>
      <c r="S9" s="368"/>
      <c r="T9" s="368"/>
      <c r="U9" s="368"/>
      <c r="V9" s="368"/>
      <c r="W9" s="368"/>
      <c r="X9" s="368"/>
      <c r="Y9" s="368"/>
      <c r="Z9" s="368"/>
      <c r="AA9" s="368"/>
      <c r="AB9" s="368"/>
      <c r="AC9" s="368"/>
      <c r="AD9" s="368"/>
      <c r="AE9" s="368"/>
      <c r="AF9" s="369"/>
      <c r="AG9" s="197"/>
      <c r="AH9" s="204"/>
      <c r="AO9" s="18" t="str">
        <f>IF(D9="0","OK", IF(AND(A9="",K9=""),"REDO","OK"))</f>
        <v>OK</v>
      </c>
      <c r="AP9" t="str">
        <f>IF(OR(K9="NO ERROR FOUND",D9=0,A9="FYI"), "YES",IF(A9="","NO",IF(L9="","NO",IF(M9="",NO,"YES"))))</f>
        <v>YES</v>
      </c>
    </row>
    <row r="10" spans="1:90" ht="92.25" customHeight="1" thickBot="1">
      <c r="A10" s="281" t="s">
        <v>184</v>
      </c>
      <c r="B10" s="352"/>
      <c r="C10" s="75">
        <v>2</v>
      </c>
      <c r="D10" s="363" t="s">
        <v>42</v>
      </c>
      <c r="E10" s="364"/>
      <c r="F10" s="364"/>
      <c r="G10" s="364"/>
      <c r="H10" s="364"/>
      <c r="I10" s="364"/>
      <c r="J10" s="365"/>
      <c r="K10" s="39"/>
      <c r="L10" s="216"/>
      <c r="M10" s="366" t="s">
        <v>302</v>
      </c>
      <c r="N10" s="367"/>
      <c r="O10" s="368"/>
      <c r="P10" s="368"/>
      <c r="Q10" s="368"/>
      <c r="R10" s="368"/>
      <c r="S10" s="368"/>
      <c r="T10" s="368"/>
      <c r="U10" s="368"/>
      <c r="V10" s="368"/>
      <c r="W10" s="368"/>
      <c r="X10" s="368"/>
      <c r="Y10" s="368"/>
      <c r="Z10" s="368"/>
      <c r="AA10" s="368"/>
      <c r="AB10" s="368"/>
      <c r="AC10" s="368"/>
      <c r="AD10" s="368"/>
      <c r="AE10" s="368"/>
      <c r="AF10" s="369"/>
      <c r="AG10" s="197" t="s">
        <v>336</v>
      </c>
      <c r="AH10" s="204" t="s">
        <v>338</v>
      </c>
      <c r="AO10" s="18" t="str">
        <f t="shared" ref="AO10:AO50" si="0">IF(D10="0","OK", IF(AND(A10="",K10=""),"REDO","OK"))</f>
        <v>OK</v>
      </c>
      <c r="AP10" t="str">
        <f>IF(OR(K10="NO ERROR FOUND",D10=0,A10="FYI"), "YES",IF(A10="","NO",IF(L10="","NO",IF(M10="",NO,"YES"))))</f>
        <v>NO</v>
      </c>
    </row>
    <row r="11" spans="1:90" ht="30" customHeight="1" thickBot="1">
      <c r="A11" s="373"/>
      <c r="B11" s="352"/>
      <c r="C11" s="75">
        <v>2.1</v>
      </c>
      <c r="D11" s="363" t="s">
        <v>43</v>
      </c>
      <c r="E11" s="364"/>
      <c r="F11" s="364"/>
      <c r="G11" s="364"/>
      <c r="H11" s="364"/>
      <c r="I11" s="364"/>
      <c r="J11" s="365"/>
      <c r="K11" s="215"/>
      <c r="L11" s="216"/>
      <c r="M11" s="366" t="s">
        <v>304</v>
      </c>
      <c r="N11" s="367"/>
      <c r="O11" s="368"/>
      <c r="P11" s="368"/>
      <c r="Q11" s="368"/>
      <c r="R11" s="368"/>
      <c r="S11" s="368"/>
      <c r="T11" s="368"/>
      <c r="U11" s="368"/>
      <c r="V11" s="368"/>
      <c r="W11" s="368"/>
      <c r="X11" s="368"/>
      <c r="Y11" s="368"/>
      <c r="Z11" s="368"/>
      <c r="AA11" s="368"/>
      <c r="AB11" s="368"/>
      <c r="AC11" s="368"/>
      <c r="AD11" s="368"/>
      <c r="AE11" s="368"/>
      <c r="AF11" s="369"/>
      <c r="AG11" s="197"/>
      <c r="AH11" s="204"/>
      <c r="AO11" s="18" t="str">
        <f t="shared" si="0"/>
        <v>REDO</v>
      </c>
      <c r="AP11" t="str">
        <f>IF(OR(K11="NO ERROR FOUND",D11=0,A11="FYI"), "YES",IF(A11="","NO",IF(L11="","NO",IF(M11="",NO,"YES"))))</f>
        <v>NO</v>
      </c>
    </row>
    <row r="12" spans="1:90" ht="30" customHeight="1" thickBot="1">
      <c r="A12" s="373"/>
      <c r="B12" s="352"/>
      <c r="C12" s="75">
        <v>2.2000000000000002</v>
      </c>
      <c r="D12" s="363" t="s">
        <v>90</v>
      </c>
      <c r="E12" s="364"/>
      <c r="F12" s="364"/>
      <c r="G12" s="364"/>
      <c r="H12" s="364"/>
      <c r="I12" s="364"/>
      <c r="J12" s="365"/>
      <c r="K12" s="215"/>
      <c r="L12" s="216"/>
      <c r="M12" s="366" t="s">
        <v>304</v>
      </c>
      <c r="N12" s="367"/>
      <c r="O12" s="368"/>
      <c r="P12" s="368"/>
      <c r="Q12" s="368"/>
      <c r="R12" s="368"/>
      <c r="S12" s="368"/>
      <c r="T12" s="368"/>
      <c r="U12" s="368"/>
      <c r="V12" s="368"/>
      <c r="W12" s="368"/>
      <c r="X12" s="368"/>
      <c r="Y12" s="368"/>
      <c r="Z12" s="368"/>
      <c r="AA12" s="368"/>
      <c r="AB12" s="368"/>
      <c r="AC12" s="368"/>
      <c r="AD12" s="368"/>
      <c r="AE12" s="368"/>
      <c r="AF12" s="369"/>
      <c r="AG12" s="197"/>
      <c r="AH12" s="204"/>
      <c r="AO12" s="18" t="str">
        <f t="shared" si="0"/>
        <v>REDO</v>
      </c>
      <c r="AP12" t="str">
        <f>IF(OR(K12="NO ERROR FOUND",D12=0,A12="FYI"), "YES",IF(A12="","NO",IF(L12="","NO",IF(M12="",NO,"YES"))))</f>
        <v>NO</v>
      </c>
    </row>
    <row r="13" spans="1:90" ht="30" customHeight="1" thickBot="1">
      <c r="A13" s="373"/>
      <c r="B13" s="352"/>
      <c r="C13" s="75">
        <v>2.2999999999999998</v>
      </c>
      <c r="D13" s="363" t="s">
        <v>91</v>
      </c>
      <c r="E13" s="364"/>
      <c r="F13" s="364"/>
      <c r="G13" s="364"/>
      <c r="H13" s="364"/>
      <c r="I13" s="364"/>
      <c r="J13" s="365"/>
      <c r="K13" s="215"/>
      <c r="L13" s="216"/>
      <c r="M13" s="366" t="s">
        <v>304</v>
      </c>
      <c r="N13" s="367"/>
      <c r="O13" s="368"/>
      <c r="P13" s="368"/>
      <c r="Q13" s="368"/>
      <c r="R13" s="368"/>
      <c r="S13" s="368"/>
      <c r="T13" s="368"/>
      <c r="U13" s="368"/>
      <c r="V13" s="368"/>
      <c r="W13" s="368"/>
      <c r="X13" s="368"/>
      <c r="Y13" s="368"/>
      <c r="Z13" s="368"/>
      <c r="AA13" s="368"/>
      <c r="AB13" s="368"/>
      <c r="AC13" s="368"/>
      <c r="AD13" s="368"/>
      <c r="AE13" s="368"/>
      <c r="AF13" s="369"/>
      <c r="AG13" s="197"/>
      <c r="AH13" s="204"/>
      <c r="AO13" s="18" t="str">
        <f t="shared" si="0"/>
        <v>REDO</v>
      </c>
      <c r="AP13" t="str">
        <f>IF(OR(K13="NO ERROR FOUND",D13=0,A13="FYI"), "YES",IF(A13="","NO",IF(L13="","NO",IF(M13="",NO,"YES"))))</f>
        <v>NO</v>
      </c>
    </row>
    <row r="14" spans="1:90" ht="30" customHeight="1" thickBot="1">
      <c r="A14" s="373"/>
      <c r="B14" s="352"/>
      <c r="C14" s="75">
        <v>2.4</v>
      </c>
      <c r="D14" s="363" t="s">
        <v>44</v>
      </c>
      <c r="E14" s="364"/>
      <c r="F14" s="364"/>
      <c r="G14" s="364"/>
      <c r="H14" s="364"/>
      <c r="I14" s="364"/>
      <c r="J14" s="365"/>
      <c r="K14" s="215"/>
      <c r="L14" s="216"/>
      <c r="M14" s="366" t="s">
        <v>304</v>
      </c>
      <c r="N14" s="367"/>
      <c r="O14" s="368"/>
      <c r="P14" s="368"/>
      <c r="Q14" s="368"/>
      <c r="R14" s="368"/>
      <c r="S14" s="368"/>
      <c r="T14" s="368"/>
      <c r="U14" s="368"/>
      <c r="V14" s="368"/>
      <c r="W14" s="368"/>
      <c r="X14" s="368"/>
      <c r="Y14" s="368"/>
      <c r="Z14" s="368"/>
      <c r="AA14" s="368"/>
      <c r="AB14" s="368"/>
      <c r="AC14" s="368"/>
      <c r="AD14" s="368"/>
      <c r="AE14" s="368"/>
      <c r="AF14" s="369"/>
      <c r="AG14" s="197"/>
      <c r="AH14" s="204"/>
      <c r="AO14" s="18" t="str">
        <f t="shared" si="0"/>
        <v>REDO</v>
      </c>
      <c r="AP14" t="str">
        <f>IF(OR(K14="NO ERROR FOUND",D14=0,A14="FYI"), "YES",IF(A14="","NO",IF(L14="","NO",IF(M14="",NO,"YES"))))</f>
        <v>NO</v>
      </c>
    </row>
    <row r="15" spans="1:90" ht="38.25" customHeight="1" thickBot="1">
      <c r="A15" s="281" t="s">
        <v>183</v>
      </c>
      <c r="B15" s="352"/>
      <c r="C15" s="75">
        <v>3</v>
      </c>
      <c r="D15" s="363" t="s">
        <v>45</v>
      </c>
      <c r="E15" s="364"/>
      <c r="F15" s="364"/>
      <c r="G15" s="364"/>
      <c r="H15" s="364"/>
      <c r="I15" s="364"/>
      <c r="J15" s="365"/>
      <c r="K15" s="39"/>
      <c r="L15" s="232" t="s">
        <v>218</v>
      </c>
      <c r="M15" s="366" t="s">
        <v>303</v>
      </c>
      <c r="N15" s="367"/>
      <c r="O15" s="368"/>
      <c r="P15" s="368"/>
      <c r="Q15" s="368"/>
      <c r="R15" s="368"/>
      <c r="S15" s="368"/>
      <c r="T15" s="368"/>
      <c r="U15" s="368"/>
      <c r="V15" s="368"/>
      <c r="W15" s="368"/>
      <c r="X15" s="368"/>
      <c r="Y15" s="368"/>
      <c r="Z15" s="368"/>
      <c r="AA15" s="368"/>
      <c r="AB15" s="368"/>
      <c r="AC15" s="368"/>
      <c r="AD15" s="368"/>
      <c r="AE15" s="368"/>
      <c r="AF15" s="369"/>
      <c r="AG15" s="197" t="s">
        <v>336</v>
      </c>
      <c r="AH15" s="204" t="s">
        <v>339</v>
      </c>
      <c r="AO15" s="18" t="str">
        <f t="shared" si="0"/>
        <v>OK</v>
      </c>
      <c r="AP15" t="str">
        <f>IF(OR(K15="NO ERROR FOUND",D15=0,A15="FYI"), "YES",IF(A15="","NO",IF(L15="","NO",IF(M15="",NO,"YES"))))</f>
        <v>YES</v>
      </c>
    </row>
    <row r="16" spans="1:90" ht="30" customHeight="1" thickBot="1">
      <c r="A16" s="373"/>
      <c r="B16" s="352"/>
      <c r="C16" s="75">
        <v>3.1</v>
      </c>
      <c r="D16" s="363" t="s">
        <v>99</v>
      </c>
      <c r="E16" s="364"/>
      <c r="F16" s="364"/>
      <c r="G16" s="364"/>
      <c r="H16" s="364"/>
      <c r="I16" s="364"/>
      <c r="J16" s="365"/>
      <c r="K16" s="215"/>
      <c r="L16" s="216"/>
      <c r="M16" s="366" t="s">
        <v>304</v>
      </c>
      <c r="N16" s="367"/>
      <c r="O16" s="368"/>
      <c r="P16" s="368"/>
      <c r="Q16" s="368"/>
      <c r="R16" s="368"/>
      <c r="S16" s="368"/>
      <c r="T16" s="368"/>
      <c r="U16" s="368"/>
      <c r="V16" s="368"/>
      <c r="W16" s="368"/>
      <c r="X16" s="368"/>
      <c r="Y16" s="368"/>
      <c r="Z16" s="368"/>
      <c r="AA16" s="368"/>
      <c r="AB16" s="368"/>
      <c r="AC16" s="368"/>
      <c r="AD16" s="368"/>
      <c r="AE16" s="368"/>
      <c r="AF16" s="369"/>
      <c r="AG16" s="197"/>
      <c r="AH16" s="204"/>
      <c r="AO16" s="18" t="str">
        <f t="shared" si="0"/>
        <v>REDO</v>
      </c>
      <c r="AP16" t="str">
        <f>IF(OR(K16="NO ERROR FOUND",D16=0,A16="FYI"), "YES",IF(A16="","NO",IF(L16="","NO",IF(M16="",NO,"YES"))))</f>
        <v>NO</v>
      </c>
    </row>
    <row r="17" spans="1:42" ht="30" customHeight="1" thickBot="1">
      <c r="A17" s="373"/>
      <c r="B17" s="352"/>
      <c r="C17" s="75">
        <v>3.2</v>
      </c>
      <c r="D17" s="363" t="s">
        <v>55</v>
      </c>
      <c r="E17" s="364"/>
      <c r="F17" s="364"/>
      <c r="G17" s="364"/>
      <c r="H17" s="364"/>
      <c r="I17" s="364"/>
      <c r="J17" s="365"/>
      <c r="K17" s="215"/>
      <c r="L17" s="216"/>
      <c r="M17" s="366" t="s">
        <v>304</v>
      </c>
      <c r="N17" s="367"/>
      <c r="O17" s="368"/>
      <c r="P17" s="368"/>
      <c r="Q17" s="368"/>
      <c r="R17" s="368"/>
      <c r="S17" s="368"/>
      <c r="T17" s="368"/>
      <c r="U17" s="368"/>
      <c r="V17" s="368"/>
      <c r="W17" s="368"/>
      <c r="X17" s="368"/>
      <c r="Y17" s="368"/>
      <c r="Z17" s="368"/>
      <c r="AA17" s="368"/>
      <c r="AB17" s="368"/>
      <c r="AC17" s="368"/>
      <c r="AD17" s="368"/>
      <c r="AE17" s="368"/>
      <c r="AF17" s="369"/>
      <c r="AG17" s="197"/>
      <c r="AH17" s="204"/>
      <c r="AO17" s="18" t="str">
        <f t="shared" si="0"/>
        <v>REDO</v>
      </c>
      <c r="AP17" t="str">
        <f>IF(OR(K17="NO ERROR FOUND",D17=0,A17="FYI"), "YES",IF(A17="","NO",IF(L17="","NO",IF(M17="",NO,"YES"))))</f>
        <v>NO</v>
      </c>
    </row>
    <row r="18" spans="1:42" ht="30" customHeight="1" thickBot="1">
      <c r="A18" s="373"/>
      <c r="B18" s="352"/>
      <c r="C18" s="75">
        <v>3.3</v>
      </c>
      <c r="D18" s="363" t="s">
        <v>100</v>
      </c>
      <c r="E18" s="364"/>
      <c r="F18" s="364"/>
      <c r="G18" s="364"/>
      <c r="H18" s="364"/>
      <c r="I18" s="364"/>
      <c r="J18" s="365"/>
      <c r="K18" s="215"/>
      <c r="L18" s="216"/>
      <c r="M18" s="366" t="s">
        <v>304</v>
      </c>
      <c r="N18" s="367"/>
      <c r="O18" s="368"/>
      <c r="P18" s="368"/>
      <c r="Q18" s="368"/>
      <c r="R18" s="368"/>
      <c r="S18" s="368"/>
      <c r="T18" s="368"/>
      <c r="U18" s="368"/>
      <c r="V18" s="368"/>
      <c r="W18" s="368"/>
      <c r="X18" s="368"/>
      <c r="Y18" s="368"/>
      <c r="Z18" s="368"/>
      <c r="AA18" s="368"/>
      <c r="AB18" s="368"/>
      <c r="AC18" s="368"/>
      <c r="AD18" s="368"/>
      <c r="AE18" s="368"/>
      <c r="AF18" s="369"/>
      <c r="AG18" s="197"/>
      <c r="AH18" s="204"/>
      <c r="AO18" s="18" t="str">
        <f t="shared" si="0"/>
        <v>REDO</v>
      </c>
      <c r="AP18" t="str">
        <f>IF(OR(K18="NO ERROR FOUND",D18=0,A18="FYI"), "YES",IF(A18="","NO",IF(L18="","NO",IF(M18="",NO,"YES"))))</f>
        <v>NO</v>
      </c>
    </row>
    <row r="19" spans="1:42" ht="30" customHeight="1" thickBot="1">
      <c r="A19" s="373"/>
      <c r="B19" s="352"/>
      <c r="C19" s="75">
        <v>3.4</v>
      </c>
      <c r="D19" s="363" t="s">
        <v>46</v>
      </c>
      <c r="E19" s="364"/>
      <c r="F19" s="364"/>
      <c r="G19" s="364"/>
      <c r="H19" s="364"/>
      <c r="I19" s="364"/>
      <c r="J19" s="365"/>
      <c r="K19" s="215"/>
      <c r="L19" s="216"/>
      <c r="M19" s="366" t="s">
        <v>304</v>
      </c>
      <c r="N19" s="367"/>
      <c r="O19" s="368"/>
      <c r="P19" s="368"/>
      <c r="Q19" s="368"/>
      <c r="R19" s="368"/>
      <c r="S19" s="368"/>
      <c r="T19" s="368"/>
      <c r="U19" s="368"/>
      <c r="V19" s="368"/>
      <c r="W19" s="368"/>
      <c r="X19" s="368"/>
      <c r="Y19" s="368"/>
      <c r="Z19" s="368"/>
      <c r="AA19" s="368"/>
      <c r="AB19" s="368"/>
      <c r="AC19" s="368"/>
      <c r="AD19" s="368"/>
      <c r="AE19" s="368"/>
      <c r="AF19" s="369"/>
      <c r="AG19" s="197"/>
      <c r="AH19" s="204"/>
      <c r="AO19" s="18" t="str">
        <f t="shared" si="0"/>
        <v>REDO</v>
      </c>
      <c r="AP19" t="str">
        <f>IF(OR(K19="NO ERROR FOUND",D19=0,A19="FYI"), "YES",IF(A19="","NO",IF(L19="","NO",IF(M19="",NO,"YES"))))</f>
        <v>NO</v>
      </c>
    </row>
    <row r="20" spans="1:42" ht="30" customHeight="1" thickBot="1">
      <c r="A20" s="373"/>
      <c r="B20" s="352"/>
      <c r="C20" s="75">
        <v>4</v>
      </c>
      <c r="D20" s="363" t="s">
        <v>47</v>
      </c>
      <c r="E20" s="364"/>
      <c r="F20" s="364"/>
      <c r="G20" s="364"/>
      <c r="H20" s="364"/>
      <c r="I20" s="364"/>
      <c r="J20" s="365"/>
      <c r="K20" s="215"/>
      <c r="L20" s="216"/>
      <c r="M20" s="366" t="s">
        <v>304</v>
      </c>
      <c r="N20" s="367"/>
      <c r="O20" s="368"/>
      <c r="P20" s="368"/>
      <c r="Q20" s="368"/>
      <c r="R20" s="368"/>
      <c r="S20" s="368"/>
      <c r="T20" s="368"/>
      <c r="U20" s="368"/>
      <c r="V20" s="368"/>
      <c r="W20" s="368"/>
      <c r="X20" s="368"/>
      <c r="Y20" s="368"/>
      <c r="Z20" s="368"/>
      <c r="AA20" s="368"/>
      <c r="AB20" s="368"/>
      <c r="AC20" s="368"/>
      <c r="AD20" s="368"/>
      <c r="AE20" s="368"/>
      <c r="AF20" s="369"/>
      <c r="AG20" s="197"/>
      <c r="AH20" s="204"/>
      <c r="AO20" s="18" t="str">
        <f t="shared" si="0"/>
        <v>REDO</v>
      </c>
      <c r="AP20" t="str">
        <f>IF(OR(K20="NO ERROR FOUND",D20=0,A20="FYI"), "YES",IF(A20="","NO",IF(L20="","NO",IF(M20="",NO,"YES"))))</f>
        <v>NO</v>
      </c>
    </row>
    <row r="21" spans="1:42" ht="30" customHeight="1" thickBot="1">
      <c r="A21" s="373"/>
      <c r="B21" s="352"/>
      <c r="C21" s="75">
        <v>4.0999999999999996</v>
      </c>
      <c r="D21" s="363" t="s">
        <v>56</v>
      </c>
      <c r="E21" s="364"/>
      <c r="F21" s="364"/>
      <c r="G21" s="364"/>
      <c r="H21" s="364"/>
      <c r="I21" s="364"/>
      <c r="J21" s="365"/>
      <c r="K21" s="215"/>
      <c r="L21" s="216"/>
      <c r="M21" s="366" t="s">
        <v>287</v>
      </c>
      <c r="N21" s="367"/>
      <c r="O21" s="368"/>
      <c r="P21" s="368"/>
      <c r="Q21" s="368"/>
      <c r="R21" s="368"/>
      <c r="S21" s="368"/>
      <c r="T21" s="368"/>
      <c r="U21" s="368"/>
      <c r="V21" s="368"/>
      <c r="W21" s="368"/>
      <c r="X21" s="368"/>
      <c r="Y21" s="368"/>
      <c r="Z21" s="368"/>
      <c r="AA21" s="368"/>
      <c r="AB21" s="368"/>
      <c r="AC21" s="368"/>
      <c r="AD21" s="368"/>
      <c r="AE21" s="368"/>
      <c r="AF21" s="369"/>
      <c r="AG21" s="197"/>
      <c r="AH21" s="204"/>
      <c r="AO21" s="18" t="str">
        <f t="shared" si="0"/>
        <v>REDO</v>
      </c>
      <c r="AP21" t="str">
        <f>IF(OR(K21="NO ERROR FOUND",D21=0,A21="FYI"), "YES",IF(A21="","NO",IF(L21="","NO",IF(M21="",NO,"YES"))))</f>
        <v>NO</v>
      </c>
    </row>
    <row r="22" spans="1:42" ht="30" customHeight="1" thickBot="1">
      <c r="A22" s="373"/>
      <c r="B22" s="352"/>
      <c r="C22" s="75">
        <v>4.2</v>
      </c>
      <c r="D22" s="363" t="s">
        <v>57</v>
      </c>
      <c r="E22" s="364"/>
      <c r="F22" s="364"/>
      <c r="G22" s="364"/>
      <c r="H22" s="364"/>
      <c r="I22" s="364"/>
      <c r="J22" s="365"/>
      <c r="K22" s="215"/>
      <c r="L22" s="216"/>
      <c r="M22" s="366" t="s">
        <v>287</v>
      </c>
      <c r="N22" s="367"/>
      <c r="O22" s="368"/>
      <c r="P22" s="368"/>
      <c r="Q22" s="368"/>
      <c r="R22" s="368"/>
      <c r="S22" s="368"/>
      <c r="T22" s="368"/>
      <c r="U22" s="368"/>
      <c r="V22" s="368"/>
      <c r="W22" s="368"/>
      <c r="X22" s="368"/>
      <c r="Y22" s="368"/>
      <c r="Z22" s="368"/>
      <c r="AA22" s="368"/>
      <c r="AB22" s="368"/>
      <c r="AC22" s="368"/>
      <c r="AD22" s="368"/>
      <c r="AE22" s="368"/>
      <c r="AF22" s="369"/>
      <c r="AG22" s="197"/>
      <c r="AH22" s="204"/>
      <c r="AO22" s="18" t="str">
        <f t="shared" si="0"/>
        <v>REDO</v>
      </c>
      <c r="AP22" t="str">
        <f>IF(OR(K22="NO ERROR FOUND",D22=0,A22="FYI"), "YES",IF(A22="","NO",IF(L22="","NO",IF(M22="",NO,"YES"))))</f>
        <v>NO</v>
      </c>
    </row>
    <row r="23" spans="1:42" ht="30" customHeight="1" thickBot="1">
      <c r="A23" s="373"/>
      <c r="B23" s="352"/>
      <c r="C23" s="75">
        <v>4.3</v>
      </c>
      <c r="D23" s="363" t="s">
        <v>95</v>
      </c>
      <c r="E23" s="364"/>
      <c r="F23" s="364"/>
      <c r="G23" s="364"/>
      <c r="H23" s="364"/>
      <c r="I23" s="364"/>
      <c r="J23" s="365"/>
      <c r="K23" s="215"/>
      <c r="L23" s="216"/>
      <c r="M23" s="366" t="s">
        <v>287</v>
      </c>
      <c r="N23" s="367"/>
      <c r="O23" s="368"/>
      <c r="P23" s="368"/>
      <c r="Q23" s="368"/>
      <c r="R23" s="368"/>
      <c r="S23" s="368"/>
      <c r="T23" s="368"/>
      <c r="U23" s="368"/>
      <c r="V23" s="368"/>
      <c r="W23" s="368"/>
      <c r="X23" s="368"/>
      <c r="Y23" s="368"/>
      <c r="Z23" s="368"/>
      <c r="AA23" s="368"/>
      <c r="AB23" s="368"/>
      <c r="AC23" s="368"/>
      <c r="AD23" s="368"/>
      <c r="AE23" s="368"/>
      <c r="AF23" s="369"/>
      <c r="AG23" s="197"/>
      <c r="AH23" s="204"/>
      <c r="AO23" s="18" t="str">
        <f t="shared" si="0"/>
        <v>REDO</v>
      </c>
      <c r="AP23" t="str">
        <f>IF(OR(K23="NO ERROR FOUND",D23=0,A23="FYI"), "YES",IF(A23="","NO",IF(L23="","NO",IF(M23="",NO,"YES"))))</f>
        <v>NO</v>
      </c>
    </row>
    <row r="24" spans="1:42" ht="30" customHeight="1" thickBot="1">
      <c r="A24" s="373"/>
      <c r="B24" s="352"/>
      <c r="C24" s="75">
        <v>4.4000000000000004</v>
      </c>
      <c r="D24" s="363" t="s">
        <v>96</v>
      </c>
      <c r="E24" s="364"/>
      <c r="F24" s="364"/>
      <c r="G24" s="364"/>
      <c r="H24" s="364"/>
      <c r="I24" s="364"/>
      <c r="J24" s="365"/>
      <c r="K24" s="215"/>
      <c r="L24" s="216"/>
      <c r="M24" s="366" t="s">
        <v>287</v>
      </c>
      <c r="N24" s="367"/>
      <c r="O24" s="368"/>
      <c r="P24" s="368"/>
      <c r="Q24" s="368"/>
      <c r="R24" s="368"/>
      <c r="S24" s="368"/>
      <c r="T24" s="368"/>
      <c r="U24" s="368"/>
      <c r="V24" s="368"/>
      <c r="W24" s="368"/>
      <c r="X24" s="368"/>
      <c r="Y24" s="368"/>
      <c r="Z24" s="368"/>
      <c r="AA24" s="368"/>
      <c r="AB24" s="368"/>
      <c r="AC24" s="368"/>
      <c r="AD24" s="368"/>
      <c r="AE24" s="368"/>
      <c r="AF24" s="369"/>
      <c r="AG24" s="197"/>
      <c r="AH24" s="204"/>
      <c r="AO24" s="18" t="str">
        <f t="shared" si="0"/>
        <v>REDO</v>
      </c>
      <c r="AP24" t="str">
        <f>IF(OR(K24="NO ERROR FOUND",D24=0,A24="FYI"), "YES",IF(A24="","NO",IF(L24="","NO",IF(M24="",NO,"YES"))))</f>
        <v>NO</v>
      </c>
    </row>
    <row r="25" spans="1:42" ht="30" customHeight="1" thickBot="1">
      <c r="A25" s="373"/>
      <c r="B25" s="352"/>
      <c r="C25" s="75">
        <v>5</v>
      </c>
      <c r="D25" s="363" t="s">
        <v>94</v>
      </c>
      <c r="E25" s="364"/>
      <c r="F25" s="364"/>
      <c r="G25" s="364"/>
      <c r="H25" s="364"/>
      <c r="I25" s="364"/>
      <c r="J25" s="365"/>
      <c r="K25" s="215"/>
      <c r="L25" s="216"/>
      <c r="M25" s="366" t="s">
        <v>304</v>
      </c>
      <c r="N25" s="367"/>
      <c r="O25" s="368"/>
      <c r="P25" s="368"/>
      <c r="Q25" s="368"/>
      <c r="R25" s="368"/>
      <c r="S25" s="368"/>
      <c r="T25" s="368"/>
      <c r="U25" s="368"/>
      <c r="V25" s="368"/>
      <c r="W25" s="368"/>
      <c r="X25" s="368"/>
      <c r="Y25" s="368"/>
      <c r="Z25" s="368"/>
      <c r="AA25" s="368"/>
      <c r="AB25" s="368"/>
      <c r="AC25" s="368"/>
      <c r="AD25" s="368"/>
      <c r="AE25" s="368"/>
      <c r="AF25" s="369"/>
      <c r="AG25" s="197"/>
      <c r="AH25" s="204"/>
      <c r="AO25" s="18" t="str">
        <f t="shared" si="0"/>
        <v>REDO</v>
      </c>
      <c r="AP25" t="str">
        <f>IF(OR(K25="NO ERROR FOUND",D25=0,A25="FYI"), "YES",IF(A25="","NO",IF(L25="","NO",IF(M25="",NO,"YES"))))</f>
        <v>NO</v>
      </c>
    </row>
    <row r="26" spans="1:42" ht="30" customHeight="1" thickBot="1">
      <c r="A26" s="373"/>
      <c r="B26" s="352"/>
      <c r="C26" s="75">
        <v>5.0999999999999996</v>
      </c>
      <c r="D26" s="363" t="s">
        <v>58</v>
      </c>
      <c r="E26" s="364"/>
      <c r="F26" s="364"/>
      <c r="G26" s="364"/>
      <c r="H26" s="364"/>
      <c r="I26" s="364"/>
      <c r="J26" s="365"/>
      <c r="K26" s="215"/>
      <c r="L26" s="216"/>
      <c r="M26" s="366" t="s">
        <v>304</v>
      </c>
      <c r="N26" s="367"/>
      <c r="O26" s="368"/>
      <c r="P26" s="368"/>
      <c r="Q26" s="368"/>
      <c r="R26" s="368"/>
      <c r="S26" s="368"/>
      <c r="T26" s="368"/>
      <c r="U26" s="368"/>
      <c r="V26" s="368"/>
      <c r="W26" s="368"/>
      <c r="X26" s="368"/>
      <c r="Y26" s="368"/>
      <c r="Z26" s="368"/>
      <c r="AA26" s="368"/>
      <c r="AB26" s="368"/>
      <c r="AC26" s="368"/>
      <c r="AD26" s="368"/>
      <c r="AE26" s="368"/>
      <c r="AF26" s="369"/>
      <c r="AG26" s="197"/>
      <c r="AH26" s="204"/>
      <c r="AO26" s="18" t="str">
        <f t="shared" si="0"/>
        <v>REDO</v>
      </c>
      <c r="AP26" t="str">
        <f>IF(OR(K26="NO ERROR FOUND",D26=0,A26="FYI"), "YES",IF(A26="","NO",IF(L26="","NO",IF(M26="",NO,"YES"))))</f>
        <v>NO</v>
      </c>
    </row>
    <row r="27" spans="1:42" ht="30" customHeight="1" thickBot="1">
      <c r="A27" s="373"/>
      <c r="B27" s="352"/>
      <c r="C27" s="75">
        <v>5.2</v>
      </c>
      <c r="D27" s="363" t="s">
        <v>59</v>
      </c>
      <c r="E27" s="364"/>
      <c r="F27" s="364"/>
      <c r="G27" s="364"/>
      <c r="H27" s="364"/>
      <c r="I27" s="364"/>
      <c r="J27" s="365"/>
      <c r="K27" s="215"/>
      <c r="L27" s="216"/>
      <c r="M27" s="366" t="s">
        <v>304</v>
      </c>
      <c r="N27" s="367"/>
      <c r="O27" s="368"/>
      <c r="P27" s="368"/>
      <c r="Q27" s="368"/>
      <c r="R27" s="368"/>
      <c r="S27" s="368"/>
      <c r="T27" s="368"/>
      <c r="U27" s="368"/>
      <c r="V27" s="368"/>
      <c r="W27" s="368"/>
      <c r="X27" s="368"/>
      <c r="Y27" s="368"/>
      <c r="Z27" s="368"/>
      <c r="AA27" s="368"/>
      <c r="AB27" s="368"/>
      <c r="AC27" s="368"/>
      <c r="AD27" s="368"/>
      <c r="AE27" s="368"/>
      <c r="AF27" s="369"/>
      <c r="AG27" s="197"/>
      <c r="AH27" s="204"/>
      <c r="AO27" s="18" t="str">
        <f t="shared" si="0"/>
        <v>REDO</v>
      </c>
      <c r="AP27" t="str">
        <f>IF(OR(K27="NO ERROR FOUND",D27=0,A27="FYI"), "YES",IF(A27="","NO",IF(L27="","NO",IF(M27="",NO,"YES"))))</f>
        <v>NO</v>
      </c>
    </row>
    <row r="28" spans="1:42" ht="30" customHeight="1" thickBot="1">
      <c r="A28" s="373"/>
      <c r="B28" s="352"/>
      <c r="C28" s="75">
        <v>6</v>
      </c>
      <c r="D28" s="363" t="s">
        <v>48</v>
      </c>
      <c r="E28" s="364"/>
      <c r="F28" s="364"/>
      <c r="G28" s="364"/>
      <c r="H28" s="364"/>
      <c r="I28" s="364"/>
      <c r="J28" s="365"/>
      <c r="K28" s="215"/>
      <c r="L28" s="216"/>
      <c r="M28" s="366" t="s">
        <v>304</v>
      </c>
      <c r="N28" s="367"/>
      <c r="O28" s="368"/>
      <c r="P28" s="368"/>
      <c r="Q28" s="368"/>
      <c r="R28" s="368"/>
      <c r="S28" s="368"/>
      <c r="T28" s="368"/>
      <c r="U28" s="368"/>
      <c r="V28" s="368"/>
      <c r="W28" s="368"/>
      <c r="X28" s="368"/>
      <c r="Y28" s="368"/>
      <c r="Z28" s="368"/>
      <c r="AA28" s="368"/>
      <c r="AB28" s="368"/>
      <c r="AC28" s="368"/>
      <c r="AD28" s="368"/>
      <c r="AE28" s="368"/>
      <c r="AF28" s="369"/>
      <c r="AG28" s="197"/>
      <c r="AH28" s="204"/>
      <c r="AO28" s="18" t="str">
        <f t="shared" si="0"/>
        <v>REDO</v>
      </c>
      <c r="AP28" t="str">
        <f>IF(OR(K28="NO ERROR FOUND",D28=0,A28="FYI"), "YES",IF(A28="","NO",IF(L28="","NO",IF(M28="",NO,"YES"))))</f>
        <v>NO</v>
      </c>
    </row>
    <row r="29" spans="1:42" ht="80.25" customHeight="1" thickBot="1">
      <c r="A29" s="281" t="s">
        <v>183</v>
      </c>
      <c r="B29" s="352"/>
      <c r="C29" s="75">
        <v>7</v>
      </c>
      <c r="D29" s="363" t="s">
        <v>49</v>
      </c>
      <c r="E29" s="364"/>
      <c r="F29" s="364"/>
      <c r="G29" s="364"/>
      <c r="H29" s="364"/>
      <c r="I29" s="364"/>
      <c r="J29" s="365"/>
      <c r="K29" s="39"/>
      <c r="L29" s="232" t="s">
        <v>218</v>
      </c>
      <c r="M29" s="366" t="s">
        <v>310</v>
      </c>
      <c r="N29" s="367"/>
      <c r="O29" s="368"/>
      <c r="P29" s="368"/>
      <c r="Q29" s="368"/>
      <c r="R29" s="368"/>
      <c r="S29" s="368"/>
      <c r="T29" s="368"/>
      <c r="U29" s="368"/>
      <c r="V29" s="368"/>
      <c r="W29" s="368"/>
      <c r="X29" s="368"/>
      <c r="Y29" s="368"/>
      <c r="Z29" s="368"/>
      <c r="AA29" s="368"/>
      <c r="AB29" s="368"/>
      <c r="AC29" s="368"/>
      <c r="AD29" s="368"/>
      <c r="AE29" s="368"/>
      <c r="AF29" s="369"/>
      <c r="AG29" s="197" t="s">
        <v>336</v>
      </c>
      <c r="AH29" s="204" t="s">
        <v>339</v>
      </c>
      <c r="AO29" s="18" t="str">
        <f t="shared" si="0"/>
        <v>OK</v>
      </c>
      <c r="AP29" t="str">
        <f>IF(OR(K29="NO ERROR FOUND",D29=0,A29="FYI"), "YES",IF(A29="","NO",IF(L29="","NO",IF(M29="",NO,"YES"))))</f>
        <v>YES</v>
      </c>
    </row>
    <row r="30" spans="1:42" ht="30" customHeight="1" thickBot="1">
      <c r="A30" s="373"/>
      <c r="B30" s="352"/>
      <c r="C30" s="75">
        <v>8</v>
      </c>
      <c r="D30" s="363" t="s">
        <v>50</v>
      </c>
      <c r="E30" s="364"/>
      <c r="F30" s="364"/>
      <c r="G30" s="364"/>
      <c r="H30" s="364"/>
      <c r="I30" s="364"/>
      <c r="J30" s="365"/>
      <c r="K30" s="215"/>
      <c r="L30" s="216"/>
      <c r="M30" s="366" t="s">
        <v>304</v>
      </c>
      <c r="N30" s="367"/>
      <c r="O30" s="368"/>
      <c r="P30" s="368"/>
      <c r="Q30" s="368"/>
      <c r="R30" s="368"/>
      <c r="S30" s="368"/>
      <c r="T30" s="368"/>
      <c r="U30" s="368"/>
      <c r="V30" s="368"/>
      <c r="W30" s="368"/>
      <c r="X30" s="368"/>
      <c r="Y30" s="368"/>
      <c r="Z30" s="368"/>
      <c r="AA30" s="368"/>
      <c r="AB30" s="368"/>
      <c r="AC30" s="368"/>
      <c r="AD30" s="368"/>
      <c r="AE30" s="368"/>
      <c r="AF30" s="369"/>
      <c r="AG30" s="197"/>
      <c r="AH30" s="204"/>
      <c r="AO30" s="18" t="str">
        <f t="shared" si="0"/>
        <v>REDO</v>
      </c>
      <c r="AP30" t="str">
        <f>IF(OR(K30="NO ERROR FOUND",D30=0,A30="FYI"), "YES",IF(A30="","NO",IF(L30="","NO",IF(M30="",NO,"YES"))))</f>
        <v>NO</v>
      </c>
    </row>
    <row r="31" spans="1:42" ht="30" customHeight="1" thickBot="1">
      <c r="A31" s="373"/>
      <c r="B31" s="352"/>
      <c r="C31" s="75">
        <v>9</v>
      </c>
      <c r="D31" s="363" t="s">
        <v>51</v>
      </c>
      <c r="E31" s="364"/>
      <c r="F31" s="364"/>
      <c r="G31" s="364"/>
      <c r="H31" s="364"/>
      <c r="I31" s="364"/>
      <c r="J31" s="365"/>
      <c r="K31" s="215"/>
      <c r="L31" s="216"/>
      <c r="M31" s="366" t="s">
        <v>304</v>
      </c>
      <c r="N31" s="367"/>
      <c r="O31" s="368"/>
      <c r="P31" s="368"/>
      <c r="Q31" s="368"/>
      <c r="R31" s="368"/>
      <c r="S31" s="368"/>
      <c r="T31" s="368"/>
      <c r="U31" s="368"/>
      <c r="V31" s="368"/>
      <c r="W31" s="368"/>
      <c r="X31" s="368"/>
      <c r="Y31" s="368"/>
      <c r="Z31" s="368"/>
      <c r="AA31" s="368"/>
      <c r="AB31" s="368"/>
      <c r="AC31" s="368"/>
      <c r="AD31" s="368"/>
      <c r="AE31" s="368"/>
      <c r="AF31" s="369"/>
      <c r="AG31" s="197"/>
      <c r="AH31" s="204"/>
      <c r="AO31" s="18" t="str">
        <f t="shared" si="0"/>
        <v>REDO</v>
      </c>
      <c r="AP31" t="str">
        <f>IF(OR(K31="NO ERROR FOUND",D31=0,A31="FYI"), "YES",IF(A31="","NO",IF(L31="","NO",IF(M31="",NO,"YES"))))</f>
        <v>NO</v>
      </c>
    </row>
    <row r="32" spans="1:42" ht="30" customHeight="1" thickBot="1">
      <c r="A32" s="281" t="s">
        <v>183</v>
      </c>
      <c r="B32" s="352"/>
      <c r="C32" s="75">
        <v>10</v>
      </c>
      <c r="D32" s="363" t="s">
        <v>60</v>
      </c>
      <c r="E32" s="364"/>
      <c r="F32" s="364"/>
      <c r="G32" s="364"/>
      <c r="H32" s="364"/>
      <c r="I32" s="364"/>
      <c r="J32" s="365"/>
      <c r="K32" s="39"/>
      <c r="L32" s="232" t="s">
        <v>224</v>
      </c>
      <c r="M32" s="366" t="s">
        <v>308</v>
      </c>
      <c r="N32" s="367"/>
      <c r="O32" s="368"/>
      <c r="P32" s="368"/>
      <c r="Q32" s="368"/>
      <c r="R32" s="368"/>
      <c r="S32" s="368"/>
      <c r="T32" s="368"/>
      <c r="U32" s="368"/>
      <c r="V32" s="368"/>
      <c r="W32" s="368"/>
      <c r="X32" s="368"/>
      <c r="Y32" s="368"/>
      <c r="Z32" s="368"/>
      <c r="AA32" s="368"/>
      <c r="AB32" s="368"/>
      <c r="AC32" s="368"/>
      <c r="AD32" s="368"/>
      <c r="AE32" s="368"/>
      <c r="AF32" s="369"/>
      <c r="AG32" s="197" t="s">
        <v>336</v>
      </c>
      <c r="AH32" s="204" t="s">
        <v>337</v>
      </c>
      <c r="AO32" s="18" t="str">
        <f t="shared" si="0"/>
        <v>OK</v>
      </c>
      <c r="AP32" t="str">
        <f>IF(OR(K32="NO ERROR FOUND",D32=0,A32="FYI"), "YES",IF(A32="","NO",IF(L32="","NO",IF(M32="",NO,"YES"))))</f>
        <v>YES</v>
      </c>
    </row>
    <row r="33" spans="1:42" ht="93" customHeight="1" thickBot="1">
      <c r="A33" s="373"/>
      <c r="B33" s="352"/>
      <c r="C33" s="75">
        <v>10.1</v>
      </c>
      <c r="D33" s="363" t="s">
        <v>52</v>
      </c>
      <c r="E33" s="364"/>
      <c r="F33" s="364"/>
      <c r="G33" s="364"/>
      <c r="H33" s="364"/>
      <c r="I33" s="364"/>
      <c r="J33" s="365"/>
      <c r="K33" s="215"/>
      <c r="L33" s="216"/>
      <c r="M33" s="366" t="s">
        <v>312</v>
      </c>
      <c r="N33" s="367"/>
      <c r="O33" s="368"/>
      <c r="P33" s="368"/>
      <c r="Q33" s="368"/>
      <c r="R33" s="368"/>
      <c r="S33" s="368"/>
      <c r="T33" s="368"/>
      <c r="U33" s="368"/>
      <c r="V33" s="368"/>
      <c r="W33" s="368"/>
      <c r="X33" s="368"/>
      <c r="Y33" s="368"/>
      <c r="Z33" s="368"/>
      <c r="AA33" s="368"/>
      <c r="AB33" s="368"/>
      <c r="AC33" s="368"/>
      <c r="AD33" s="368"/>
      <c r="AE33" s="368"/>
      <c r="AF33" s="369"/>
      <c r="AG33" s="197" t="s">
        <v>336</v>
      </c>
      <c r="AH33" s="204" t="s">
        <v>337</v>
      </c>
      <c r="AO33" s="18" t="str">
        <f t="shared" si="0"/>
        <v>REDO</v>
      </c>
      <c r="AP33" t="str">
        <f>IF(OR(K33="NO ERROR FOUND",D33=0,A33="FYI"), "YES",IF(A33="","NO",IF(L33="","NO",IF(M33="",NO,"YES"))))</f>
        <v>NO</v>
      </c>
    </row>
    <row r="34" spans="1:42" ht="30" customHeight="1" thickBot="1">
      <c r="A34" s="373"/>
      <c r="B34" s="352"/>
      <c r="C34" s="75" t="s">
        <v>194</v>
      </c>
      <c r="D34" s="363" t="s">
        <v>48</v>
      </c>
      <c r="E34" s="364"/>
      <c r="F34" s="364"/>
      <c r="G34" s="364"/>
      <c r="H34" s="364"/>
      <c r="I34" s="364"/>
      <c r="J34" s="365"/>
      <c r="K34" s="215"/>
      <c r="L34" s="216"/>
      <c r="M34" s="366" t="s">
        <v>304</v>
      </c>
      <c r="N34" s="367"/>
      <c r="O34" s="368"/>
      <c r="P34" s="368"/>
      <c r="Q34" s="368"/>
      <c r="R34" s="368"/>
      <c r="S34" s="368"/>
      <c r="T34" s="368"/>
      <c r="U34" s="368"/>
      <c r="V34" s="368"/>
      <c r="W34" s="368"/>
      <c r="X34" s="368"/>
      <c r="Y34" s="368"/>
      <c r="Z34" s="368"/>
      <c r="AA34" s="368"/>
      <c r="AB34" s="368"/>
      <c r="AC34" s="368"/>
      <c r="AD34" s="368"/>
      <c r="AE34" s="368"/>
      <c r="AF34" s="369"/>
      <c r="AG34" s="197"/>
      <c r="AH34" s="204"/>
      <c r="AO34" s="18" t="str">
        <f t="shared" si="0"/>
        <v>REDO</v>
      </c>
      <c r="AP34" t="str">
        <f>IF(OR(K34="NO ERROR FOUND",D34=0,A34="FYI"), "YES",IF(A34="","NO",IF(L34="","NO",IF(M34="",NO,"YES"))))</f>
        <v>NO</v>
      </c>
    </row>
    <row r="35" spans="1:42" ht="30" customHeight="1" thickBot="1">
      <c r="A35" s="373"/>
      <c r="B35" s="352"/>
      <c r="C35" s="75" t="s">
        <v>195</v>
      </c>
      <c r="D35" s="363" t="s">
        <v>98</v>
      </c>
      <c r="E35" s="364"/>
      <c r="F35" s="364"/>
      <c r="G35" s="364"/>
      <c r="H35" s="364"/>
      <c r="I35" s="364"/>
      <c r="J35" s="365"/>
      <c r="K35" s="215"/>
      <c r="L35" s="216"/>
      <c r="M35" s="366" t="s">
        <v>304</v>
      </c>
      <c r="N35" s="367"/>
      <c r="O35" s="368"/>
      <c r="P35" s="368"/>
      <c r="Q35" s="368"/>
      <c r="R35" s="368"/>
      <c r="S35" s="368"/>
      <c r="T35" s="368"/>
      <c r="U35" s="368"/>
      <c r="V35" s="368"/>
      <c r="W35" s="368"/>
      <c r="X35" s="368"/>
      <c r="Y35" s="368"/>
      <c r="Z35" s="368"/>
      <c r="AA35" s="368"/>
      <c r="AB35" s="368"/>
      <c r="AC35" s="368"/>
      <c r="AD35" s="368"/>
      <c r="AE35" s="368"/>
      <c r="AF35" s="369"/>
      <c r="AG35" s="197"/>
      <c r="AH35" s="204"/>
      <c r="AO35" s="18" t="str">
        <f t="shared" si="0"/>
        <v>REDO</v>
      </c>
      <c r="AP35" t="str">
        <f>IF(OR(K35="NO ERROR FOUND",D35=0,A35="FYI"), "YES",IF(A35="","NO",IF(L35="","NO",IF(M35="",NO,"YES"))))</f>
        <v>NO</v>
      </c>
    </row>
    <row r="36" spans="1:42" ht="30" customHeight="1" thickBot="1">
      <c r="A36" s="373"/>
      <c r="B36" s="352"/>
      <c r="C36" s="75" t="s">
        <v>196</v>
      </c>
      <c r="D36" s="363" t="s">
        <v>54</v>
      </c>
      <c r="E36" s="364"/>
      <c r="F36" s="364"/>
      <c r="G36" s="364"/>
      <c r="H36" s="364"/>
      <c r="I36" s="364"/>
      <c r="J36" s="365"/>
      <c r="K36" s="215"/>
      <c r="L36" s="216"/>
      <c r="M36" s="366" t="s">
        <v>304</v>
      </c>
      <c r="N36" s="367"/>
      <c r="O36" s="368"/>
      <c r="P36" s="368"/>
      <c r="Q36" s="368"/>
      <c r="R36" s="368"/>
      <c r="S36" s="368"/>
      <c r="T36" s="368"/>
      <c r="U36" s="368"/>
      <c r="V36" s="368"/>
      <c r="W36" s="368"/>
      <c r="X36" s="368"/>
      <c r="Y36" s="368"/>
      <c r="Z36" s="368"/>
      <c r="AA36" s="368"/>
      <c r="AB36" s="368"/>
      <c r="AC36" s="368"/>
      <c r="AD36" s="368"/>
      <c r="AE36" s="368"/>
      <c r="AF36" s="369"/>
      <c r="AG36" s="197"/>
      <c r="AH36" s="204"/>
      <c r="AO36" s="18" t="str">
        <f t="shared" si="0"/>
        <v>REDO</v>
      </c>
      <c r="AP36" t="str">
        <f>IF(OR(K36="NO ERROR FOUND",D36=0,A36="FYI"), "YES",IF(A36="","NO",IF(L36="","NO",IF(M36="",NO,"YES"))))</f>
        <v>NO</v>
      </c>
    </row>
    <row r="37" spans="1:42" ht="30" customHeight="1" thickBot="1">
      <c r="A37" s="373"/>
      <c r="B37" s="352"/>
      <c r="C37" s="75" t="s">
        <v>197</v>
      </c>
      <c r="D37" s="363" t="s">
        <v>92</v>
      </c>
      <c r="E37" s="364"/>
      <c r="F37" s="364"/>
      <c r="G37" s="364"/>
      <c r="H37" s="364"/>
      <c r="I37" s="364"/>
      <c r="J37" s="365"/>
      <c r="K37" s="215"/>
      <c r="L37" s="216"/>
      <c r="M37" s="366" t="s">
        <v>304</v>
      </c>
      <c r="N37" s="367"/>
      <c r="O37" s="368"/>
      <c r="P37" s="368"/>
      <c r="Q37" s="368"/>
      <c r="R37" s="368"/>
      <c r="S37" s="368"/>
      <c r="T37" s="368"/>
      <c r="U37" s="368"/>
      <c r="V37" s="368"/>
      <c r="W37" s="368"/>
      <c r="X37" s="368"/>
      <c r="Y37" s="368"/>
      <c r="Z37" s="368"/>
      <c r="AA37" s="368"/>
      <c r="AB37" s="368"/>
      <c r="AC37" s="368"/>
      <c r="AD37" s="368"/>
      <c r="AE37" s="368"/>
      <c r="AF37" s="369"/>
      <c r="AG37" s="197"/>
      <c r="AH37" s="204"/>
      <c r="AO37" s="18" t="str">
        <f t="shared" si="0"/>
        <v>REDO</v>
      </c>
      <c r="AP37" t="str">
        <f>IF(OR(K37="NO ERROR FOUND",D37=0,A37="FYI"), "YES",IF(A37="","NO",IF(L37="","NO",IF(M37="",NO,"YES"))))</f>
        <v>NO</v>
      </c>
    </row>
    <row r="38" spans="1:42" ht="30" customHeight="1" thickBot="1">
      <c r="A38" s="373"/>
      <c r="B38" s="352"/>
      <c r="C38" s="75" t="s">
        <v>198</v>
      </c>
      <c r="D38" s="363" t="s">
        <v>101</v>
      </c>
      <c r="E38" s="364"/>
      <c r="F38" s="364"/>
      <c r="G38" s="364"/>
      <c r="H38" s="364"/>
      <c r="I38" s="364"/>
      <c r="J38" s="365"/>
      <c r="K38" s="215"/>
      <c r="L38" s="216"/>
      <c r="M38" s="366" t="s">
        <v>304</v>
      </c>
      <c r="N38" s="367"/>
      <c r="O38" s="368"/>
      <c r="P38" s="368"/>
      <c r="Q38" s="368"/>
      <c r="R38" s="368"/>
      <c r="S38" s="368"/>
      <c r="T38" s="368"/>
      <c r="U38" s="368"/>
      <c r="V38" s="368"/>
      <c r="W38" s="368"/>
      <c r="X38" s="368"/>
      <c r="Y38" s="368"/>
      <c r="Z38" s="368"/>
      <c r="AA38" s="368"/>
      <c r="AB38" s="368"/>
      <c r="AC38" s="368"/>
      <c r="AD38" s="368"/>
      <c r="AE38" s="368"/>
      <c r="AF38" s="369"/>
      <c r="AG38" s="197"/>
      <c r="AH38" s="204"/>
      <c r="AO38" s="18" t="str">
        <f t="shared" si="0"/>
        <v>REDO</v>
      </c>
      <c r="AP38" t="str">
        <f>IF(OR(K38="NO ERROR FOUND",D38=0,A38="FYI"), "YES",IF(A38="","NO",IF(L38="","NO",IF(M38="",NO,"YES"))))</f>
        <v>NO</v>
      </c>
    </row>
    <row r="39" spans="1:42" ht="144.75" customHeight="1" thickBot="1">
      <c r="A39" s="281" t="s">
        <v>183</v>
      </c>
      <c r="B39" s="352"/>
      <c r="C39" s="75">
        <v>10.199999999999999</v>
      </c>
      <c r="D39" s="363" t="s">
        <v>84</v>
      </c>
      <c r="E39" s="364"/>
      <c r="F39" s="364"/>
      <c r="G39" s="364"/>
      <c r="H39" s="364"/>
      <c r="I39" s="364"/>
      <c r="J39" s="365"/>
      <c r="K39" s="39"/>
      <c r="L39" s="216"/>
      <c r="M39" s="366" t="s">
        <v>340</v>
      </c>
      <c r="N39" s="367"/>
      <c r="O39" s="368"/>
      <c r="P39" s="368"/>
      <c r="Q39" s="368"/>
      <c r="R39" s="368"/>
      <c r="S39" s="368"/>
      <c r="T39" s="368"/>
      <c r="U39" s="368"/>
      <c r="V39" s="368"/>
      <c r="W39" s="368"/>
      <c r="X39" s="368"/>
      <c r="Y39" s="368"/>
      <c r="Z39" s="368"/>
      <c r="AA39" s="368"/>
      <c r="AB39" s="368"/>
      <c r="AC39" s="368"/>
      <c r="AD39" s="368"/>
      <c r="AE39" s="368"/>
      <c r="AF39" s="369"/>
      <c r="AG39" s="197" t="s">
        <v>336</v>
      </c>
      <c r="AH39" s="204" t="s">
        <v>337</v>
      </c>
      <c r="AO39" s="18" t="str">
        <f t="shared" si="0"/>
        <v>OK</v>
      </c>
      <c r="AP39" t="str">
        <f>IF(OR(K39="NO ERROR FOUND",D39=0,A39="FYI"), "YES",IF(A39="","NO",IF(L39="","NO",IF(M39="",NO,"YES"))))</f>
        <v>NO</v>
      </c>
    </row>
    <row r="40" spans="1:42" ht="30" customHeight="1" thickBot="1">
      <c r="A40" s="373"/>
      <c r="B40" s="352"/>
      <c r="C40" s="75" t="s">
        <v>199</v>
      </c>
      <c r="D40" s="363" t="s">
        <v>53</v>
      </c>
      <c r="E40" s="364"/>
      <c r="F40" s="364"/>
      <c r="G40" s="364"/>
      <c r="H40" s="364"/>
      <c r="I40" s="364"/>
      <c r="J40" s="365"/>
      <c r="K40" s="215"/>
      <c r="L40" s="216"/>
      <c r="M40" s="366" t="s">
        <v>304</v>
      </c>
      <c r="N40" s="367"/>
      <c r="O40" s="368"/>
      <c r="P40" s="368"/>
      <c r="Q40" s="368"/>
      <c r="R40" s="368"/>
      <c r="S40" s="368"/>
      <c r="T40" s="368"/>
      <c r="U40" s="368"/>
      <c r="V40" s="368"/>
      <c r="W40" s="368"/>
      <c r="X40" s="368"/>
      <c r="Y40" s="368"/>
      <c r="Z40" s="368"/>
      <c r="AA40" s="368"/>
      <c r="AB40" s="368"/>
      <c r="AC40" s="368"/>
      <c r="AD40" s="368"/>
      <c r="AE40" s="368"/>
      <c r="AF40" s="369"/>
      <c r="AG40" s="197"/>
      <c r="AH40" s="204"/>
      <c r="AO40" s="18" t="str">
        <f t="shared" si="0"/>
        <v>REDO</v>
      </c>
      <c r="AP40" t="str">
        <f>IF(OR(K40="NO ERROR FOUND",D40=0,A40="FYI"), "YES",IF(A40="","NO",IF(L40="","NO",IF(M40="",NO,"YES"))))</f>
        <v>NO</v>
      </c>
    </row>
    <row r="41" spans="1:42" ht="61.5" customHeight="1" thickBot="1">
      <c r="A41" s="281" t="s">
        <v>184</v>
      </c>
      <c r="B41" s="352"/>
      <c r="C41" s="75" t="s">
        <v>200</v>
      </c>
      <c r="D41" s="363" t="s">
        <v>93</v>
      </c>
      <c r="E41" s="364"/>
      <c r="F41" s="364"/>
      <c r="G41" s="364"/>
      <c r="H41" s="364"/>
      <c r="I41" s="364"/>
      <c r="J41" s="365"/>
      <c r="K41" s="39"/>
      <c r="L41" s="232" t="s">
        <v>220</v>
      </c>
      <c r="M41" s="366" t="s">
        <v>307</v>
      </c>
      <c r="N41" s="367"/>
      <c r="O41" s="368"/>
      <c r="P41" s="368"/>
      <c r="Q41" s="368"/>
      <c r="R41" s="368"/>
      <c r="S41" s="368"/>
      <c r="T41" s="368"/>
      <c r="U41" s="368"/>
      <c r="V41" s="368"/>
      <c r="W41" s="368"/>
      <c r="X41" s="368"/>
      <c r="Y41" s="368"/>
      <c r="Z41" s="368"/>
      <c r="AA41" s="368"/>
      <c r="AB41" s="368"/>
      <c r="AC41" s="368"/>
      <c r="AD41" s="368"/>
      <c r="AE41" s="368"/>
      <c r="AF41" s="369"/>
      <c r="AG41" s="197" t="s">
        <v>235</v>
      </c>
      <c r="AH41" s="204" t="s">
        <v>341</v>
      </c>
      <c r="AO41" s="18" t="str">
        <f t="shared" si="0"/>
        <v>OK</v>
      </c>
      <c r="AP41" t="str">
        <f>IF(OR(K41="NO ERROR FOUND",D41=0,A41="FYI"), "YES",IF(A41="","NO",IF(L41="","NO",IF(M41="",NO,"YES"))))</f>
        <v>YES</v>
      </c>
    </row>
    <row r="42" spans="1:42" ht="108" customHeight="1" thickBot="1">
      <c r="A42" s="281" t="s">
        <v>184</v>
      </c>
      <c r="B42" s="352"/>
      <c r="C42" s="123">
        <v>11</v>
      </c>
      <c r="D42" s="370" t="s">
        <v>154</v>
      </c>
      <c r="E42" s="371"/>
      <c r="F42" s="371"/>
      <c r="G42" s="371"/>
      <c r="H42" s="371"/>
      <c r="I42" s="371"/>
      <c r="J42" s="372"/>
      <c r="K42" s="39"/>
      <c r="L42" s="216"/>
      <c r="M42" s="366" t="s">
        <v>306</v>
      </c>
      <c r="N42" s="367"/>
      <c r="O42" s="368"/>
      <c r="P42" s="368"/>
      <c r="Q42" s="368"/>
      <c r="R42" s="368"/>
      <c r="S42" s="368"/>
      <c r="T42" s="368"/>
      <c r="U42" s="368"/>
      <c r="V42" s="368"/>
      <c r="W42" s="368"/>
      <c r="X42" s="368"/>
      <c r="Y42" s="368"/>
      <c r="Z42" s="368"/>
      <c r="AA42" s="368"/>
      <c r="AB42" s="368"/>
      <c r="AC42" s="368"/>
      <c r="AD42" s="368"/>
      <c r="AE42" s="368"/>
      <c r="AF42" s="369"/>
      <c r="AG42" s="197" t="s">
        <v>336</v>
      </c>
      <c r="AH42" s="204" t="s">
        <v>337</v>
      </c>
      <c r="AO42" s="18" t="str">
        <f t="shared" si="0"/>
        <v>OK</v>
      </c>
      <c r="AP42" t="str">
        <f>IF(OR(K42="NO ERROR FOUND",D42=0,A42="FYI"), "YES",IF(A42="","NO",IF(L42="","NO",IF(M42="",NO,"YES"))))</f>
        <v>NO</v>
      </c>
    </row>
    <row r="43" spans="1:42" ht="30" hidden="1" customHeight="1" thickBot="1">
      <c r="A43" s="281"/>
      <c r="B43" s="352"/>
      <c r="C43" s="123"/>
      <c r="D43" s="353">
        <v>0</v>
      </c>
      <c r="E43" s="354"/>
      <c r="F43" s="354"/>
      <c r="G43" s="354"/>
      <c r="H43" s="354"/>
      <c r="I43" s="354"/>
      <c r="J43" s="355"/>
      <c r="K43" s="39"/>
      <c r="L43" s="43"/>
      <c r="M43" s="356"/>
      <c r="N43" s="357"/>
      <c r="O43" s="358"/>
      <c r="P43" s="358"/>
      <c r="Q43" s="358"/>
      <c r="R43" s="358"/>
      <c r="S43" s="358"/>
      <c r="T43" s="358"/>
      <c r="U43" s="358"/>
      <c r="V43" s="358"/>
      <c r="W43" s="358"/>
      <c r="X43" s="358"/>
      <c r="Y43" s="358"/>
      <c r="Z43" s="358"/>
      <c r="AA43" s="358"/>
      <c r="AB43" s="358"/>
      <c r="AC43" s="358"/>
      <c r="AD43" s="358"/>
      <c r="AE43" s="358"/>
      <c r="AF43" s="359"/>
      <c r="AG43" s="106"/>
      <c r="AH43" s="140"/>
      <c r="AO43" s="18" t="str">
        <f t="shared" si="0"/>
        <v>REDO</v>
      </c>
      <c r="AP43" t="str">
        <f>IF(OR(K43="NO ERROR FOUND",D43=0,A43="FYI"), "YES",IF(A43="","NO",IF(L43="","NO",IF(M43="",NO,"YES"))))</f>
        <v>YES</v>
      </c>
    </row>
    <row r="44" spans="1:42" ht="30" hidden="1" customHeight="1" thickBot="1">
      <c r="A44" s="281"/>
      <c r="B44" s="352"/>
      <c r="C44" s="123"/>
      <c r="D44" s="353">
        <v>0</v>
      </c>
      <c r="E44" s="354" t="s">
        <v>88</v>
      </c>
      <c r="F44" s="354"/>
      <c r="G44" s="354"/>
      <c r="H44" s="354"/>
      <c r="I44" s="354"/>
      <c r="J44" s="355"/>
      <c r="K44" s="39"/>
      <c r="L44" s="43"/>
      <c r="M44" s="356"/>
      <c r="N44" s="357"/>
      <c r="O44" s="358"/>
      <c r="P44" s="358"/>
      <c r="Q44" s="358"/>
      <c r="R44" s="358"/>
      <c r="S44" s="358"/>
      <c r="T44" s="358"/>
      <c r="U44" s="358"/>
      <c r="V44" s="358"/>
      <c r="W44" s="358"/>
      <c r="X44" s="358"/>
      <c r="Y44" s="358"/>
      <c r="Z44" s="358"/>
      <c r="AA44" s="358"/>
      <c r="AB44" s="358"/>
      <c r="AC44" s="358"/>
      <c r="AD44" s="358"/>
      <c r="AE44" s="358"/>
      <c r="AF44" s="359"/>
      <c r="AG44" s="106"/>
      <c r="AH44" s="140"/>
      <c r="AO44" s="18" t="str">
        <f t="shared" si="0"/>
        <v>REDO</v>
      </c>
      <c r="AP44" t="str">
        <f>IF(OR(K44="NO ERROR FOUND",D44=0,A44="FYI"), "YES",IF(A44="","NO",IF(L44="","NO",IF(M44="",NO,"YES"))))</f>
        <v>YES</v>
      </c>
    </row>
    <row r="45" spans="1:42" ht="30" hidden="1" customHeight="1" thickBot="1">
      <c r="A45" s="281"/>
      <c r="B45" s="352"/>
      <c r="C45" s="123"/>
      <c r="D45" s="353">
        <v>0</v>
      </c>
      <c r="E45" s="354" t="s">
        <v>88</v>
      </c>
      <c r="F45" s="354"/>
      <c r="G45" s="354"/>
      <c r="H45" s="354"/>
      <c r="I45" s="354"/>
      <c r="J45" s="355"/>
      <c r="K45" s="39"/>
      <c r="L45" s="43"/>
      <c r="M45" s="356"/>
      <c r="N45" s="357"/>
      <c r="O45" s="358"/>
      <c r="P45" s="358"/>
      <c r="Q45" s="358"/>
      <c r="R45" s="358"/>
      <c r="S45" s="358"/>
      <c r="T45" s="358"/>
      <c r="U45" s="358"/>
      <c r="V45" s="358"/>
      <c r="W45" s="358"/>
      <c r="X45" s="358"/>
      <c r="Y45" s="358"/>
      <c r="Z45" s="358"/>
      <c r="AA45" s="358"/>
      <c r="AB45" s="358"/>
      <c r="AC45" s="358"/>
      <c r="AD45" s="358"/>
      <c r="AE45" s="358"/>
      <c r="AF45" s="359"/>
      <c r="AG45" s="106"/>
      <c r="AH45" s="140"/>
      <c r="AO45" s="18" t="str">
        <f t="shared" si="0"/>
        <v>REDO</v>
      </c>
      <c r="AP45" t="str">
        <f>IF(OR(K45="NO ERROR FOUND",D45=0,A45="FYI"), "YES",IF(A45="","NO",IF(L45="","NO",IF(M45="",NO,"YES"))))</f>
        <v>YES</v>
      </c>
    </row>
    <row r="46" spans="1:42" ht="30" hidden="1" customHeight="1" thickBot="1">
      <c r="A46" s="281"/>
      <c r="B46" s="352"/>
      <c r="C46" s="173"/>
      <c r="D46" s="353">
        <v>0</v>
      </c>
      <c r="E46" s="354" t="s">
        <v>88</v>
      </c>
      <c r="F46" s="354"/>
      <c r="G46" s="354"/>
      <c r="H46" s="354"/>
      <c r="I46" s="354"/>
      <c r="J46" s="355"/>
      <c r="K46" s="39"/>
      <c r="L46" s="43"/>
      <c r="M46" s="356"/>
      <c r="N46" s="357"/>
      <c r="O46" s="358"/>
      <c r="P46" s="358"/>
      <c r="Q46" s="358"/>
      <c r="R46" s="358"/>
      <c r="S46" s="358"/>
      <c r="T46" s="358"/>
      <c r="U46" s="358"/>
      <c r="V46" s="358"/>
      <c r="W46" s="358"/>
      <c r="X46" s="358"/>
      <c r="Y46" s="358"/>
      <c r="Z46" s="358"/>
      <c r="AA46" s="358"/>
      <c r="AB46" s="358"/>
      <c r="AC46" s="358"/>
      <c r="AD46" s="358"/>
      <c r="AE46" s="358"/>
      <c r="AF46" s="359"/>
      <c r="AG46" s="106"/>
      <c r="AH46" s="140"/>
      <c r="AO46" s="18" t="str">
        <f t="shared" si="0"/>
        <v>REDO</v>
      </c>
      <c r="AP46" t="str">
        <f>IF(OR(K46="NO ERROR FOUND",D46=0,A46="FYI"), "YES",IF(A46="","NO",IF(L46="","NO",IF(M46="",NO,"YES"))))</f>
        <v>YES</v>
      </c>
    </row>
    <row r="47" spans="1:42" ht="30" hidden="1" customHeight="1" thickBot="1">
      <c r="A47" s="281"/>
      <c r="B47" s="352"/>
      <c r="C47" s="76"/>
      <c r="D47" s="353">
        <v>0</v>
      </c>
      <c r="E47" s="354" t="s">
        <v>88</v>
      </c>
      <c r="F47" s="354"/>
      <c r="G47" s="354"/>
      <c r="H47" s="354"/>
      <c r="I47" s="354"/>
      <c r="J47" s="355"/>
      <c r="K47" s="39"/>
      <c r="L47" s="43"/>
      <c r="M47" s="356"/>
      <c r="N47" s="357"/>
      <c r="O47" s="358"/>
      <c r="P47" s="358"/>
      <c r="Q47" s="358"/>
      <c r="R47" s="358"/>
      <c r="S47" s="358"/>
      <c r="T47" s="358"/>
      <c r="U47" s="358"/>
      <c r="V47" s="358"/>
      <c r="W47" s="358"/>
      <c r="X47" s="358"/>
      <c r="Y47" s="358"/>
      <c r="Z47" s="358"/>
      <c r="AA47" s="358"/>
      <c r="AB47" s="358"/>
      <c r="AC47" s="358"/>
      <c r="AD47" s="358"/>
      <c r="AE47" s="358"/>
      <c r="AF47" s="359"/>
      <c r="AG47" s="106"/>
      <c r="AH47" s="140"/>
      <c r="AO47" s="18" t="str">
        <f t="shared" si="0"/>
        <v>REDO</v>
      </c>
      <c r="AP47" t="str">
        <f>IF(OR(K47="NO ERROR FOUND",D47=0,A47="FYI"), "YES",IF(A47="","NO",IF(L47="","NO",IF(M47="",NO,"YES"))))</f>
        <v>YES</v>
      </c>
    </row>
    <row r="48" spans="1:42" ht="30" hidden="1" customHeight="1" thickBot="1">
      <c r="A48" s="281"/>
      <c r="B48" s="352"/>
      <c r="C48" s="76"/>
      <c r="D48" s="353">
        <v>0</v>
      </c>
      <c r="E48" s="354" t="s">
        <v>88</v>
      </c>
      <c r="F48" s="354"/>
      <c r="G48" s="354"/>
      <c r="H48" s="354"/>
      <c r="I48" s="354"/>
      <c r="J48" s="355"/>
      <c r="K48" s="39"/>
      <c r="L48" s="43"/>
      <c r="M48" s="356"/>
      <c r="N48" s="357"/>
      <c r="O48" s="358"/>
      <c r="P48" s="358"/>
      <c r="Q48" s="358"/>
      <c r="R48" s="358"/>
      <c r="S48" s="358"/>
      <c r="T48" s="358"/>
      <c r="U48" s="358"/>
      <c r="V48" s="358"/>
      <c r="W48" s="358"/>
      <c r="X48" s="358"/>
      <c r="Y48" s="358"/>
      <c r="Z48" s="358"/>
      <c r="AA48" s="358"/>
      <c r="AB48" s="358"/>
      <c r="AC48" s="358"/>
      <c r="AD48" s="358"/>
      <c r="AE48" s="358"/>
      <c r="AF48" s="359"/>
      <c r="AG48" s="106"/>
      <c r="AH48" s="140"/>
      <c r="AO48" s="18" t="str">
        <f t="shared" si="0"/>
        <v>REDO</v>
      </c>
      <c r="AP48" t="str">
        <f>IF(OR(K48="NO ERROR FOUND",D48=0,A48="FYI"), "YES",IF(A48="","NO",IF(L48="","NO",IF(M48="",NO,"YES"))))</f>
        <v>YES</v>
      </c>
    </row>
    <row r="49" spans="1:42" ht="30" hidden="1" customHeight="1" thickBot="1">
      <c r="A49" s="281"/>
      <c r="B49" s="352"/>
      <c r="C49" s="76"/>
      <c r="D49" s="353">
        <v>0</v>
      </c>
      <c r="E49" s="354" t="s">
        <v>88</v>
      </c>
      <c r="F49" s="354"/>
      <c r="G49" s="354"/>
      <c r="H49" s="354"/>
      <c r="I49" s="354"/>
      <c r="J49" s="355"/>
      <c r="K49" s="39"/>
      <c r="L49" s="43"/>
      <c r="M49" s="356"/>
      <c r="N49" s="357"/>
      <c r="O49" s="358"/>
      <c r="P49" s="358"/>
      <c r="Q49" s="358"/>
      <c r="R49" s="358"/>
      <c r="S49" s="358"/>
      <c r="T49" s="358"/>
      <c r="U49" s="358"/>
      <c r="V49" s="358"/>
      <c r="W49" s="358"/>
      <c r="X49" s="358"/>
      <c r="Y49" s="358"/>
      <c r="Z49" s="358"/>
      <c r="AA49" s="358"/>
      <c r="AB49" s="358"/>
      <c r="AC49" s="358"/>
      <c r="AD49" s="358"/>
      <c r="AE49" s="358"/>
      <c r="AF49" s="359"/>
      <c r="AG49" s="106"/>
      <c r="AH49" s="140"/>
      <c r="AO49" s="18" t="str">
        <f t="shared" si="0"/>
        <v>REDO</v>
      </c>
      <c r="AP49" t="str">
        <f>IF(OR(K49="NO ERROR FOUND",D49=0,A49="FYI"), "YES",IF(A49="","NO",IF(L49="","NO",IF(M49="",NO,"YES"))))</f>
        <v>YES</v>
      </c>
    </row>
    <row r="50" spans="1:42" ht="30" hidden="1" customHeight="1" thickBot="1">
      <c r="A50" s="281"/>
      <c r="B50" s="352"/>
      <c r="C50" s="76"/>
      <c r="D50" s="360">
        <v>0</v>
      </c>
      <c r="E50" s="361" t="s">
        <v>88</v>
      </c>
      <c r="F50" s="361"/>
      <c r="G50" s="361"/>
      <c r="H50" s="361"/>
      <c r="I50" s="361"/>
      <c r="J50" s="362"/>
      <c r="K50" s="39"/>
      <c r="L50" s="43"/>
      <c r="M50" s="356"/>
      <c r="N50" s="357"/>
      <c r="O50" s="358"/>
      <c r="P50" s="358"/>
      <c r="Q50" s="358"/>
      <c r="R50" s="358"/>
      <c r="S50" s="358"/>
      <c r="T50" s="358"/>
      <c r="U50" s="358"/>
      <c r="V50" s="358"/>
      <c r="W50" s="358"/>
      <c r="X50" s="358"/>
      <c r="Y50" s="358"/>
      <c r="Z50" s="358"/>
      <c r="AA50" s="358"/>
      <c r="AB50" s="358"/>
      <c r="AC50" s="358"/>
      <c r="AD50" s="358"/>
      <c r="AE50" s="358"/>
      <c r="AF50" s="359"/>
      <c r="AG50" s="106"/>
      <c r="AH50" s="140"/>
      <c r="AO50" s="18" t="str">
        <f t="shared" si="0"/>
        <v>REDO</v>
      </c>
      <c r="AP50" t="str">
        <f>IF(OR(K50="NO ERROR FOUND",D50=0,A50="FYI"), "YES",IF(A50="","NO",IF(L50="","NO",IF(M50="",NO,"YES"))))</f>
        <v>YES</v>
      </c>
    </row>
    <row r="51" spans="1:42" customFormat="1">
      <c r="AP51" t="str">
        <f>IF(OR(K51="NO ERROR FOUND",D51=0,A51="FYI"), "YES",IF(A51="","NO",IF(L51="","NO",IF(M51="",NO,"YES"))))</f>
        <v>YES</v>
      </c>
    </row>
    <row r="52" spans="1:42">
      <c r="AP52" t="str">
        <f>IF(OR(K52="NO ERROR FOUND",D52=0,A52="FYI"), "YES",IF(A52="","NO",IF(L52="","NO",IF(M52="",NO,"YES"))))</f>
        <v>YES</v>
      </c>
    </row>
    <row r="53" spans="1:42">
      <c r="AP53" t="str">
        <f>IF(OR(K53="NO ERROR FOUND",D53=0,A53="FYI"), "YES",IF(A53="","NO",IF(L53="","NO",IF(M53="",NO,"YES"))))</f>
        <v>YES</v>
      </c>
    </row>
    <row r="54" spans="1:42">
      <c r="AP54" t="str">
        <f>IF(OR(K54="NO ERROR FOUND",D54=0,A54="FYI"), "YES",IF(A54="","NO",IF(L54="","NO",IF(M54="",NO,"YES"))))</f>
        <v>YES</v>
      </c>
    </row>
    <row r="55" spans="1:42">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sheetData>
  <mergeCells count="140">
    <mergeCell ref="A2:F2"/>
    <mergeCell ref="G2:Q2"/>
    <mergeCell ref="W2:AE2"/>
    <mergeCell ref="E4:J4"/>
    <mergeCell ref="M4:O4"/>
    <mergeCell ref="S4:X4"/>
    <mergeCell ref="AB4:AE4"/>
    <mergeCell ref="A9:B9"/>
    <mergeCell ref="D9:J9"/>
    <mergeCell ref="M9:AF9"/>
    <mergeCell ref="E5:J5"/>
    <mergeCell ref="A10:B10"/>
    <mergeCell ref="D10:J10"/>
    <mergeCell ref="M10:AF10"/>
    <mergeCell ref="AB5:AE5"/>
    <mergeCell ref="A6:F6"/>
    <mergeCell ref="M7:AF7"/>
    <mergeCell ref="A8:B8"/>
    <mergeCell ref="D8:J8"/>
    <mergeCell ref="M8:AF8"/>
    <mergeCell ref="A13:B13"/>
    <mergeCell ref="D13:J13"/>
    <mergeCell ref="M13:AF13"/>
    <mergeCell ref="A14:B14"/>
    <mergeCell ref="D14:J14"/>
    <mergeCell ref="M14:AF14"/>
    <mergeCell ref="A11:B11"/>
    <mergeCell ref="D11:J11"/>
    <mergeCell ref="M11:AF11"/>
    <mergeCell ref="A12:B12"/>
    <mergeCell ref="D12:J12"/>
    <mergeCell ref="M12:AF12"/>
    <mergeCell ref="A17:B17"/>
    <mergeCell ref="D17:J17"/>
    <mergeCell ref="M17:AF17"/>
    <mergeCell ref="A18:B18"/>
    <mergeCell ref="D18:J18"/>
    <mergeCell ref="M18:AF18"/>
    <mergeCell ref="A15:B15"/>
    <mergeCell ref="D15:J15"/>
    <mergeCell ref="M15:AF15"/>
    <mergeCell ref="A16:B16"/>
    <mergeCell ref="D16:J16"/>
    <mergeCell ref="M16:AF16"/>
    <mergeCell ref="A21:B21"/>
    <mergeCell ref="D21:J21"/>
    <mergeCell ref="M21:AF21"/>
    <mergeCell ref="A22:B22"/>
    <mergeCell ref="D22:J22"/>
    <mergeCell ref="M22:AF22"/>
    <mergeCell ref="A19:B19"/>
    <mergeCell ref="D19:J19"/>
    <mergeCell ref="M19:AF19"/>
    <mergeCell ref="A20:B20"/>
    <mergeCell ref="D20:J20"/>
    <mergeCell ref="M20:AF20"/>
    <mergeCell ref="A25:B25"/>
    <mergeCell ref="D25:J25"/>
    <mergeCell ref="M25:AF25"/>
    <mergeCell ref="A26:B26"/>
    <mergeCell ref="D26:J26"/>
    <mergeCell ref="M26:AF26"/>
    <mergeCell ref="A23:B23"/>
    <mergeCell ref="D23:J23"/>
    <mergeCell ref="M23:AF23"/>
    <mergeCell ref="A24:B24"/>
    <mergeCell ref="D24:J24"/>
    <mergeCell ref="M24:AF24"/>
    <mergeCell ref="A29:B29"/>
    <mergeCell ref="D29:J29"/>
    <mergeCell ref="M29:AF29"/>
    <mergeCell ref="A30:B30"/>
    <mergeCell ref="D30:J30"/>
    <mergeCell ref="M30:AF30"/>
    <mergeCell ref="A27:B27"/>
    <mergeCell ref="D27:J27"/>
    <mergeCell ref="M27:AF27"/>
    <mergeCell ref="A28:B28"/>
    <mergeCell ref="D28:J28"/>
    <mergeCell ref="M28:AF28"/>
    <mergeCell ref="A33:B33"/>
    <mergeCell ref="D33:J33"/>
    <mergeCell ref="M33:AF33"/>
    <mergeCell ref="A34:B34"/>
    <mergeCell ref="D34:J34"/>
    <mergeCell ref="M34:AF34"/>
    <mergeCell ref="A31:B31"/>
    <mergeCell ref="D31:J31"/>
    <mergeCell ref="M31:AF31"/>
    <mergeCell ref="A32:B32"/>
    <mergeCell ref="D32:J32"/>
    <mergeCell ref="M32:AF32"/>
    <mergeCell ref="A37:B37"/>
    <mergeCell ref="D37:J37"/>
    <mergeCell ref="M37:AF37"/>
    <mergeCell ref="A38:B38"/>
    <mergeCell ref="D38:J38"/>
    <mergeCell ref="M38:AF38"/>
    <mergeCell ref="A35:B35"/>
    <mergeCell ref="D35:J35"/>
    <mergeCell ref="M35:AF35"/>
    <mergeCell ref="A36:B36"/>
    <mergeCell ref="D36:J36"/>
    <mergeCell ref="M36:AF36"/>
    <mergeCell ref="A41:B41"/>
    <mergeCell ref="D41:J41"/>
    <mergeCell ref="M41:AF41"/>
    <mergeCell ref="A42:B42"/>
    <mergeCell ref="D42:J42"/>
    <mergeCell ref="M42:AF42"/>
    <mergeCell ref="A39:B39"/>
    <mergeCell ref="D39:J39"/>
    <mergeCell ref="M39:AF39"/>
    <mergeCell ref="A40:B40"/>
    <mergeCell ref="D40:J40"/>
    <mergeCell ref="M40:AF40"/>
    <mergeCell ref="A45:B45"/>
    <mergeCell ref="D45:J45"/>
    <mergeCell ref="M45:AF45"/>
    <mergeCell ref="A46:B46"/>
    <mergeCell ref="D46:J46"/>
    <mergeCell ref="M46:AF46"/>
    <mergeCell ref="A43:B43"/>
    <mergeCell ref="D43:J43"/>
    <mergeCell ref="M43:AF43"/>
    <mergeCell ref="A44:B44"/>
    <mergeCell ref="D44:J44"/>
    <mergeCell ref="M44:AF44"/>
    <mergeCell ref="A49:B49"/>
    <mergeCell ref="D49:J49"/>
    <mergeCell ref="M49:AF49"/>
    <mergeCell ref="A50:B50"/>
    <mergeCell ref="D50:J50"/>
    <mergeCell ref="M50:AF50"/>
    <mergeCell ref="A47:B47"/>
    <mergeCell ref="D47:J47"/>
    <mergeCell ref="M47:AF47"/>
    <mergeCell ref="A48:B48"/>
    <mergeCell ref="D48:J48"/>
    <mergeCell ref="M48:AF48"/>
  </mergeCells>
  <dataValidations count="4">
    <dataValidation type="list" allowBlank="1" showInputMessage="1" showErrorMessage="1" sqref="AG9:AG50">
      <formula1>"Updated, Rejected"</formula1>
    </dataValidation>
    <dataValidation type="list" allowBlank="1" showInputMessage="1" showErrorMessage="1" sqref="K9:K50">
      <formula1>CHECKED</formula1>
    </dataValidation>
    <dataValidation type="list" allowBlank="1" showInputMessage="1" showErrorMessage="1" sqref="L9:L50">
      <formula1>TechnicalTBC</formula1>
    </dataValidation>
    <dataValidation type="list" allowBlank="1" showInputMessage="1" showErrorMessage="1" sqref="B40:B50 B25:B34 B9:B23 A9:A50">
      <formula1>ACTIONITEMS</formula1>
    </dataValidation>
  </dataValidations>
  <printOptions horizontalCentered="1"/>
  <pageMargins left="0.25" right="0.25" top="0.59" bottom="0.3" header="0.2" footer="0.3"/>
  <pageSetup scale="64" fitToHeight="0"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23554" r:id="rId5" name="Button 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23555" r:id="rId6" name="Button 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23556" r:id="rId7" name="Button 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23557" r:id="rId8" name="Button 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23558" r:id="rId9" name="Button 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23559" r:id="rId10" name="Button 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23560" r:id="rId11" name="Button 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23561" r:id="rId12" name="Button 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23562" r:id="rId13" name="Button 1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23563" r:id="rId14" name="Button 1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23564" r:id="rId15" name="Button 1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23565" r:id="rId16" name="Button 1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23566" r:id="rId17" name="Button 1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23567" r:id="rId18" name="Button 1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23568" r:id="rId19" name="Button 1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23569" r:id="rId20" name="Button 1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23570" r:id="rId21" name="Button 1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23571" r:id="rId22" name="Button 1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23572" r:id="rId23" name="Button 2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23573" r:id="rId24" name="Button 2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23574" r:id="rId25" name="Button 2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23575" r:id="rId26" name="Button 2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23576" r:id="rId27" name="Button 24">
              <controlPr defaultSize="0" print="0" autoFill="0" autoPict="0" macro="[0]!NEWLINETECHNICALPUMPS24">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23577" r:id="rId28" name="Button 25">
              <controlPr defaultSize="0" print="0" autoFill="0" autoPict="0" macro="[0]!NEWLINETECHNICALPUMPS25">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23578" r:id="rId29" name="Button 26">
              <controlPr defaultSize="0" print="0" autoFill="0" autoPict="0" macro="[0]!NEWLINETECHNICALPUMPS26">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23579" r:id="rId30" name="Button 27">
              <controlPr defaultSize="0" print="0" autoFill="0" autoPict="0" macro="[0]!NEWLINETECHNICALPUMPS27">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23580" r:id="rId31" name="Button 28">
              <controlPr defaultSize="0" print="0" autoFill="0" autoPict="0" macro="[0]!NEWLINETECHNICALPUMPS28">
                <anchor moveWithCells="1" sizeWithCells="1">
                  <from>
                    <xdr:col>34</xdr:col>
                    <xdr:colOff>180975</xdr:colOff>
                    <xdr:row>35</xdr:row>
                    <xdr:rowOff>28575</xdr:rowOff>
                  </from>
                  <to>
                    <xdr:col>37</xdr:col>
                    <xdr:colOff>114300</xdr:colOff>
                    <xdr:row>36</xdr:row>
                    <xdr:rowOff>0</xdr:rowOff>
                  </to>
                </anchor>
              </controlPr>
            </control>
          </mc:Choice>
        </mc:AlternateContent>
        <mc:AlternateContent xmlns:mc="http://schemas.openxmlformats.org/markup-compatibility/2006">
          <mc:Choice Requires="x14">
            <control shapeId="23581" r:id="rId32" name="Button 29">
              <controlPr defaultSize="0" print="0" autoFill="0" autoPict="0" macro="[0]!NEWLINETECHNICALPUMPS29">
                <anchor moveWithCells="1" sizeWithCells="1">
                  <from>
                    <xdr:col>34</xdr:col>
                    <xdr:colOff>180975</xdr:colOff>
                    <xdr:row>36</xdr:row>
                    <xdr:rowOff>28575</xdr:rowOff>
                  </from>
                  <to>
                    <xdr:col>37</xdr:col>
                    <xdr:colOff>114300</xdr:colOff>
                    <xdr:row>37</xdr:row>
                    <xdr:rowOff>0</xdr:rowOff>
                  </to>
                </anchor>
              </controlPr>
            </control>
          </mc:Choice>
        </mc:AlternateContent>
        <mc:AlternateContent xmlns:mc="http://schemas.openxmlformats.org/markup-compatibility/2006">
          <mc:Choice Requires="x14">
            <control shapeId="23582" r:id="rId33" name="Button 30">
              <controlPr defaultSize="0" print="0" autoFill="0" autoPict="0" macro="[0]!NEWLINETECHNICALPUMPS30">
                <anchor moveWithCells="1" sizeWithCells="1">
                  <from>
                    <xdr:col>34</xdr:col>
                    <xdr:colOff>180975</xdr:colOff>
                    <xdr:row>37</xdr:row>
                    <xdr:rowOff>28575</xdr:rowOff>
                  </from>
                  <to>
                    <xdr:col>37</xdr:col>
                    <xdr:colOff>114300</xdr:colOff>
                    <xdr:row>38</xdr:row>
                    <xdr:rowOff>0</xdr:rowOff>
                  </to>
                </anchor>
              </controlPr>
            </control>
          </mc:Choice>
        </mc:AlternateContent>
        <mc:AlternateContent xmlns:mc="http://schemas.openxmlformats.org/markup-compatibility/2006">
          <mc:Choice Requires="x14">
            <control shapeId="23583" r:id="rId34" name="Button 31">
              <controlPr defaultSize="0" print="0" autoFill="0" autoPict="0" macro="[0]!NEWLINETECHNICALPUMPS31">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23584" r:id="rId35" name="Button 32">
              <controlPr defaultSize="0" print="0" autoFill="0" autoPict="0" macro="[0]!NEWLINETECHNICALPUMPS32">
                <anchor moveWithCells="1" sizeWithCells="1">
                  <from>
                    <xdr:col>34</xdr:col>
                    <xdr:colOff>180975</xdr:colOff>
                    <xdr:row>39</xdr:row>
                    <xdr:rowOff>28575</xdr:rowOff>
                  </from>
                  <to>
                    <xdr:col>37</xdr:col>
                    <xdr:colOff>114300</xdr:colOff>
                    <xdr:row>39</xdr:row>
                    <xdr:rowOff>285750</xdr:rowOff>
                  </to>
                </anchor>
              </controlPr>
            </control>
          </mc:Choice>
        </mc:AlternateContent>
        <mc:AlternateContent xmlns:mc="http://schemas.openxmlformats.org/markup-compatibility/2006">
          <mc:Choice Requires="x14">
            <control shapeId="23585" r:id="rId36" name="Button 33">
              <controlPr defaultSize="0" print="0" autoFill="0" autoPict="0" macro="[0]!NEWLINETECHNICALPUMPS33">
                <anchor moveWithCells="1" sizeWithCells="1">
                  <from>
                    <xdr:col>34</xdr:col>
                    <xdr:colOff>180975</xdr:colOff>
                    <xdr:row>40</xdr:row>
                    <xdr:rowOff>28575</xdr:rowOff>
                  </from>
                  <to>
                    <xdr:col>37</xdr:col>
                    <xdr:colOff>114300</xdr:colOff>
                    <xdr:row>40</xdr:row>
                    <xdr:rowOff>285750</xdr:rowOff>
                  </to>
                </anchor>
              </controlPr>
            </control>
          </mc:Choice>
        </mc:AlternateContent>
        <mc:AlternateContent xmlns:mc="http://schemas.openxmlformats.org/markup-compatibility/2006">
          <mc:Choice Requires="x14">
            <control shapeId="23586" r:id="rId37" name="Button 34">
              <controlPr defaultSize="0" print="0" autoFill="0" autoPict="0" macro="[0]!NEWLINETECHNICALPUMPS34">
                <anchor moveWithCells="1" sizeWithCells="1">
                  <from>
                    <xdr:col>34</xdr:col>
                    <xdr:colOff>180975</xdr:colOff>
                    <xdr:row>41</xdr:row>
                    <xdr:rowOff>28575</xdr:rowOff>
                  </from>
                  <to>
                    <xdr:col>37</xdr:col>
                    <xdr:colOff>114300</xdr:colOff>
                    <xdr:row>41</xdr:row>
                    <xdr:rowOff>285750</xdr:rowOff>
                  </to>
                </anchor>
              </controlPr>
            </control>
          </mc:Choice>
        </mc:AlternateContent>
        <mc:AlternateContent xmlns:mc="http://schemas.openxmlformats.org/markup-compatibility/2006">
          <mc:Choice Requires="x14">
            <control shapeId="23587" r:id="rId38" name="Button 35">
              <controlPr defaultSize="0" print="0" autoFill="0" autoPict="0" macro="[0]!NEWLINETECHNICALPUMPS35">
                <anchor moveWithCells="1" sizeWithCells="1">
                  <from>
                    <xdr:col>34</xdr:col>
                    <xdr:colOff>180975</xdr:colOff>
                    <xdr:row>42</xdr:row>
                    <xdr:rowOff>28575</xdr:rowOff>
                  </from>
                  <to>
                    <xdr:col>37</xdr:col>
                    <xdr:colOff>114300</xdr:colOff>
                    <xdr:row>42</xdr:row>
                    <xdr:rowOff>285750</xdr:rowOff>
                  </to>
                </anchor>
              </controlPr>
            </control>
          </mc:Choice>
        </mc:AlternateContent>
        <mc:AlternateContent xmlns:mc="http://schemas.openxmlformats.org/markup-compatibility/2006">
          <mc:Choice Requires="x14">
            <control shapeId="23588" r:id="rId39" name="Button 36">
              <controlPr defaultSize="0" print="0" autoFill="0" autoPict="0" macro="[0]!NEWLINETECHNICALPUMPS36">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23589" r:id="rId40" name="Button 37">
              <controlPr defaultSize="0" print="0" autoFill="0" autoPict="0" macro="[0]!NEWLINETECHNICALPUMPS37">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23590" r:id="rId41" name="Button 38">
              <controlPr defaultSize="0" print="0" autoFill="0" autoPict="0" macro="[0]!NEWLINETECHNICALPUMPS38">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23591" r:id="rId42" name="Button 39">
              <controlPr defaultSize="0" print="0" autoFill="0" autoPict="0" macro="[0]!NEWLINETECHNICALPUMPS39">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23592" r:id="rId43" name="Button 40">
              <controlPr defaultSize="0" print="0" autoFill="0" autoPict="0" macro="[0]!NEWLINETECHNICALPUMPS40">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23593" r:id="rId44" name="Button 41">
              <controlPr defaultSize="0" print="0" autoFill="0" autoPict="0" macro="[0]!NEWLINETECHNICALPUMPS41">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23594" r:id="rId45" name="Button 42">
              <controlPr defaultSize="0" print="0" autoFill="0" autoPict="0" macro="[0]!NEWLINETECHNICALPUMPS42">
                <anchor moveWithCells="1" sizeWithCells="1">
                  <from>
                    <xdr:col>34</xdr:col>
                    <xdr:colOff>180975</xdr:colOff>
                    <xdr:row>49</xdr:row>
                    <xdr:rowOff>28575</xdr:rowOff>
                  </from>
                  <to>
                    <xdr:col>37</xdr:col>
                    <xdr:colOff>114300</xdr:colOff>
                    <xdr:row>49</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CL69"/>
  <sheetViews>
    <sheetView showGridLines="0" topLeftCell="A36" zoomScale="80" zoomScaleNormal="80" workbookViewId="0">
      <selection activeCell="AH10" sqref="AH10"/>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218" t="s">
        <v>0</v>
      </c>
      <c r="W2" s="346" t="str">
        <f>'Set-Up'!A7</f>
        <v>Partha Chatterji</v>
      </c>
      <c r="X2" s="346"/>
      <c r="Y2" s="346"/>
      <c r="Z2" s="346"/>
      <c r="AA2" s="346"/>
      <c r="AB2" s="346"/>
      <c r="AC2" s="346"/>
      <c r="AD2" s="346"/>
      <c r="AE2" s="346"/>
      <c r="AV2" t="str">
        <f>D9</f>
        <v>Quality Plan</v>
      </c>
      <c r="AW2" t="str">
        <f>D10</f>
        <v>Spec Sheet</v>
      </c>
      <c r="AX2" t="str">
        <f>D11</f>
        <v>Match Quote</v>
      </c>
      <c r="AY2" t="str">
        <f>D12</f>
        <v>Customer Req'ts (Seal part numbers, flush plans)</v>
      </c>
      <c r="AZ2" t="str">
        <f>D13</f>
        <v>Seal Cavity Press (Adequate separation?)</v>
      </c>
      <c r="BA2" t="str">
        <f>D14</f>
        <v>MAWP/Hydro press. vs flange rating</v>
      </c>
      <c r="BB2" t="str">
        <f>D15</f>
        <v>Unit BOM</v>
      </c>
      <c r="BC2" t="str">
        <f>D16</f>
        <v>Pump Case FF/Std (Confirm Hardware Callout &amp; Match Kit)</v>
      </c>
      <c r="BD2" t="str">
        <f>D17</f>
        <v>Seal Housing FF/Std (Confirm Hardware Callout &amp; Match Kit)</v>
      </c>
      <c r="BE2" t="str">
        <f>D18</f>
        <v>Seals/Rotating Face (Matches quote/spec sheet)</v>
      </c>
      <c r="BF2" t="str">
        <f>D19</f>
        <v>O-Ring Material</v>
      </c>
      <c r="BG2" t="str">
        <f>D20</f>
        <v>Gearbox BOM</v>
      </c>
      <c r="BH2" t="str">
        <f>D21</f>
        <v>Gearbox Instrumentation</v>
      </c>
      <c r="BI2" t="str">
        <f>D22</f>
        <v>Bearing Plate for instrumentation</v>
      </c>
      <c r="BJ2" t="str">
        <f>D23</f>
        <v>Noise Blankets</v>
      </c>
      <c r="BK2" t="str">
        <f>D24</f>
        <v>Gearbox housings (modification required?)</v>
      </c>
      <c r="BL2" t="str">
        <f>D25</f>
        <v>Motor/Coupling (Drive type matches)</v>
      </c>
      <c r="BM2" t="str">
        <f>D26</f>
        <v xml:space="preserve">Motor HP, Speed &amp; Rotation </v>
      </c>
      <c r="BN2" t="str">
        <f>D27</f>
        <v xml:space="preserve"> Coupling Size (Via Review of Motor shaft DIA vs Gearbox shaft DIA</v>
      </c>
      <c r="BO2" t="str">
        <f>D28</f>
        <v>Coupling Housing</v>
      </c>
      <c r="BP2" t="str">
        <f>D29</f>
        <v>Duplicate Callouts Kit/BOM</v>
      </c>
      <c r="BQ2" t="str">
        <f>D30</f>
        <v>Verify Hydrotest &amp; MAWP</v>
      </c>
      <c r="BR2" t="str">
        <f>D31</f>
        <v>Shipping Flange Covers</v>
      </c>
      <c r="BS2" t="str">
        <f>D32</f>
        <v xml:space="preserve">Routing Text (Review As Sold Quote: Interconnecting, Piping, Anchor Bolts &amp; Grounding Lugs) </v>
      </c>
      <c r="BT2" t="str">
        <f>D33</f>
        <v>Op 20</v>
      </c>
      <c r="BU2" t="str">
        <f>D34</f>
        <v>Coupling Housing</v>
      </c>
      <c r="BV2" t="str">
        <f>D35</f>
        <v>PM-07-02-08 code included, if applicable</v>
      </c>
      <c r="BW2" t="str">
        <f>D36</f>
        <v>Paint</v>
      </c>
      <c r="BX2" t="str">
        <f>D37</f>
        <v>Tagging/Special</v>
      </c>
      <c r="BY2" t="str">
        <f>D38</f>
        <v>Ship  Loose Parts</v>
      </c>
      <c r="BZ2" t="str">
        <f>D39</f>
        <v>Op 40 (include SME)</v>
      </c>
      <c r="CA2" t="str">
        <f>D40</f>
        <v>Mill Certs</v>
      </c>
      <c r="CB2" t="str">
        <f>D41</f>
        <v>Inspection (NDE) matches quote and quality plan</v>
      </c>
      <c r="CC2" t="str">
        <f>D42</f>
        <v>Other</v>
      </c>
      <c r="CD2">
        <f>D43</f>
        <v>0</v>
      </c>
      <c r="CE2">
        <f>D44</f>
        <v>0</v>
      </c>
      <c r="CF2">
        <f>D45</f>
        <v>0</v>
      </c>
      <c r="CG2">
        <f>D46</f>
        <v>0</v>
      </c>
      <c r="CH2">
        <f>D47</f>
        <v>0</v>
      </c>
      <c r="CI2">
        <f>D48</f>
        <v>0</v>
      </c>
      <c r="CJ2" s="1">
        <f>D49</f>
        <v>0</v>
      </c>
      <c r="CK2" s="1">
        <f>D50</f>
        <v>0</v>
      </c>
      <c r="CL2" s="1">
        <f>D51</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218" t="s">
        <v>2</v>
      </c>
      <c r="E4" s="346" t="str">
        <f>'Set-Up'!A2</f>
        <v>A2309729</v>
      </c>
      <c r="F4" s="346"/>
      <c r="G4" s="346"/>
      <c r="H4" s="346"/>
      <c r="I4" s="346"/>
      <c r="J4" s="346"/>
      <c r="K4" s="35"/>
      <c r="L4" s="218" t="s">
        <v>3</v>
      </c>
      <c r="M4" s="346">
        <v>3636419</v>
      </c>
      <c r="N4" s="346"/>
      <c r="O4" s="346"/>
      <c r="P4" s="5"/>
      <c r="Q4" s="5"/>
      <c r="R4" s="218" t="s">
        <v>4</v>
      </c>
      <c r="S4" s="383" t="s">
        <v>305</v>
      </c>
      <c r="T4" s="384"/>
      <c r="U4" s="385"/>
      <c r="V4" s="385"/>
      <c r="W4" s="385"/>
      <c r="X4" s="385"/>
      <c r="Y4" s="3"/>
      <c r="Z4" s="218"/>
      <c r="AA4" s="218" t="s">
        <v>39</v>
      </c>
      <c r="AB4" s="253">
        <v>41715</v>
      </c>
      <c r="AC4" s="374"/>
      <c r="AD4" s="375"/>
      <c r="AE4" s="375"/>
    </row>
    <row r="5" spans="1:90" customFormat="1" ht="21.75" thickBot="1">
      <c r="E5" s="350" t="s">
        <v>314</v>
      </c>
      <c r="F5" s="351"/>
      <c r="G5" s="351"/>
      <c r="H5" s="351"/>
      <c r="I5" s="351"/>
      <c r="J5" s="351"/>
      <c r="K5" s="351"/>
      <c r="M5" s="1"/>
      <c r="N5" s="9"/>
      <c r="O5" s="9"/>
      <c r="S5" s="7"/>
      <c r="T5" s="7"/>
      <c r="U5" s="7"/>
      <c r="V5" s="7"/>
      <c r="W5" s="7"/>
      <c r="X5" s="7"/>
      <c r="AA5" s="218" t="s">
        <v>38</v>
      </c>
      <c r="AB5" s="253">
        <v>41715</v>
      </c>
      <c r="AC5" s="374"/>
      <c r="AD5" s="375"/>
      <c r="AE5" s="375"/>
    </row>
    <row r="6" spans="1:90" ht="23.25" thickBot="1">
      <c r="A6" s="266" t="s">
        <v>23</v>
      </c>
      <c r="B6" s="267"/>
      <c r="C6" s="267"/>
      <c r="D6" s="267"/>
      <c r="E6" s="267"/>
      <c r="F6" s="268"/>
    </row>
    <row r="7" spans="1:90" ht="15.75" thickBot="1">
      <c r="A7" s="2"/>
      <c r="M7" s="340" t="s">
        <v>19</v>
      </c>
      <c r="N7" s="259"/>
      <c r="O7" s="259"/>
      <c r="P7" s="259"/>
      <c r="Q7" s="259"/>
      <c r="R7" s="259"/>
      <c r="S7" s="259"/>
      <c r="T7" s="259"/>
      <c r="U7" s="259"/>
      <c r="V7" s="259"/>
      <c r="W7" s="259"/>
      <c r="X7" s="259"/>
      <c r="Y7" s="259"/>
      <c r="Z7" s="259"/>
      <c r="AA7" s="259"/>
      <c r="AB7" s="259"/>
      <c r="AC7" s="259"/>
      <c r="AD7" s="259"/>
      <c r="AE7" s="259"/>
      <c r="AF7" s="260"/>
      <c r="AG7" s="104"/>
      <c r="AH7" s="104"/>
    </row>
    <row r="8" spans="1:90" ht="30" customHeight="1" thickBot="1">
      <c r="A8" s="265" t="s">
        <v>5</v>
      </c>
      <c r="B8" s="265"/>
      <c r="C8" s="222" t="s">
        <v>192</v>
      </c>
      <c r="D8" s="376" t="s">
        <v>40</v>
      </c>
      <c r="E8" s="377"/>
      <c r="F8" s="377"/>
      <c r="G8" s="377"/>
      <c r="H8" s="377"/>
      <c r="I8" s="377"/>
      <c r="J8" s="378"/>
      <c r="K8" s="219" t="s">
        <v>180</v>
      </c>
      <c r="L8" s="223" t="s">
        <v>16</v>
      </c>
      <c r="M8" s="379" t="s">
        <v>85</v>
      </c>
      <c r="N8" s="380"/>
      <c r="O8" s="380"/>
      <c r="P8" s="380"/>
      <c r="Q8" s="380"/>
      <c r="R8" s="380"/>
      <c r="S8" s="380"/>
      <c r="T8" s="380"/>
      <c r="U8" s="380"/>
      <c r="V8" s="380"/>
      <c r="W8" s="380"/>
      <c r="X8" s="380"/>
      <c r="Y8" s="380"/>
      <c r="Z8" s="380"/>
      <c r="AA8" s="380"/>
      <c r="AB8" s="380"/>
      <c r="AC8" s="380"/>
      <c r="AD8" s="380"/>
      <c r="AE8" s="380"/>
      <c r="AF8" s="381"/>
      <c r="AG8" s="107" t="s">
        <v>17</v>
      </c>
      <c r="AH8" s="220" t="s">
        <v>269</v>
      </c>
    </row>
    <row r="9" spans="1:90" ht="30" customHeight="1" thickBot="1">
      <c r="A9" s="281" t="s">
        <v>184</v>
      </c>
      <c r="B9" s="352"/>
      <c r="C9" s="76">
        <v>1</v>
      </c>
      <c r="D9" s="363" t="s">
        <v>41</v>
      </c>
      <c r="E9" s="364"/>
      <c r="F9" s="364"/>
      <c r="G9" s="364"/>
      <c r="H9" s="364"/>
      <c r="I9" s="364"/>
      <c r="J9" s="365"/>
      <c r="K9" s="39"/>
      <c r="L9" s="232" t="s">
        <v>224</v>
      </c>
      <c r="M9" s="366" t="s">
        <v>318</v>
      </c>
      <c r="N9" s="367"/>
      <c r="O9" s="368"/>
      <c r="P9" s="368"/>
      <c r="Q9" s="368"/>
      <c r="R9" s="368"/>
      <c r="S9" s="368"/>
      <c r="T9" s="368"/>
      <c r="U9" s="368"/>
      <c r="V9" s="368"/>
      <c r="W9" s="368"/>
      <c r="X9" s="368"/>
      <c r="Y9" s="368"/>
      <c r="Z9" s="368"/>
      <c r="AA9" s="368"/>
      <c r="AB9" s="368"/>
      <c r="AC9" s="368"/>
      <c r="AD9" s="368"/>
      <c r="AE9" s="368"/>
      <c r="AF9" s="369"/>
      <c r="AG9" s="197" t="s">
        <v>235</v>
      </c>
      <c r="AH9" s="204" t="s">
        <v>342</v>
      </c>
      <c r="AO9" s="18" t="str">
        <f>IF(D9="0","OK", IF(AND(A9="",K9=""),"REDO","OK"))</f>
        <v>OK</v>
      </c>
      <c r="AP9" t="str">
        <f>IF(OR(K9="NO ERROR FOUND",D9=0,A9="FYI"), "YES",IF(A9="","NO",IF(L9="","NO",IF(M9="",NO,"YES"))))</f>
        <v>YES</v>
      </c>
    </row>
    <row r="10" spans="1:90" ht="74.25" customHeight="1" thickBot="1">
      <c r="A10" s="281" t="s">
        <v>184</v>
      </c>
      <c r="B10" s="352"/>
      <c r="C10" s="75">
        <v>2</v>
      </c>
      <c r="D10" s="363" t="s">
        <v>42</v>
      </c>
      <c r="E10" s="364"/>
      <c r="F10" s="364"/>
      <c r="G10" s="364"/>
      <c r="H10" s="364"/>
      <c r="I10" s="364"/>
      <c r="J10" s="365"/>
      <c r="K10" s="39"/>
      <c r="L10" s="232" t="s">
        <v>224</v>
      </c>
      <c r="M10" s="366" t="s">
        <v>316</v>
      </c>
      <c r="N10" s="367"/>
      <c r="O10" s="368"/>
      <c r="P10" s="368"/>
      <c r="Q10" s="368"/>
      <c r="R10" s="368"/>
      <c r="S10" s="368"/>
      <c r="T10" s="368"/>
      <c r="U10" s="368"/>
      <c r="V10" s="368"/>
      <c r="W10" s="368"/>
      <c r="X10" s="368"/>
      <c r="Y10" s="368"/>
      <c r="Z10" s="368"/>
      <c r="AA10" s="368"/>
      <c r="AB10" s="368"/>
      <c r="AC10" s="368"/>
      <c r="AD10" s="368"/>
      <c r="AE10" s="368"/>
      <c r="AF10" s="369"/>
      <c r="AG10" s="197" t="s">
        <v>336</v>
      </c>
      <c r="AH10" s="204" t="s">
        <v>338</v>
      </c>
      <c r="AO10" s="18" t="str">
        <f t="shared" ref="AO10:AO50" si="0">IF(D10="0","OK", IF(AND(A10="",K10=""),"REDO","OK"))</f>
        <v>OK</v>
      </c>
      <c r="AP10" t="str">
        <f>IF(OR(K10="NO ERROR FOUND",D10=0,A10="FYI"), "YES",IF(A10="","NO",IF(L10="","NO",IF(M10="",NO,"YES"))))</f>
        <v>YES</v>
      </c>
    </row>
    <row r="11" spans="1:90" ht="30" customHeight="1" thickBot="1">
      <c r="A11" s="373"/>
      <c r="B11" s="352"/>
      <c r="C11" s="75">
        <v>2.1</v>
      </c>
      <c r="D11" s="363" t="s">
        <v>43</v>
      </c>
      <c r="E11" s="364"/>
      <c r="F11" s="364"/>
      <c r="G11" s="364"/>
      <c r="H11" s="364"/>
      <c r="I11" s="364"/>
      <c r="J11" s="365"/>
      <c r="K11" s="215"/>
      <c r="L11" s="216"/>
      <c r="M11" s="366" t="s">
        <v>304</v>
      </c>
      <c r="N11" s="367"/>
      <c r="O11" s="368"/>
      <c r="P11" s="368"/>
      <c r="Q11" s="368"/>
      <c r="R11" s="368"/>
      <c r="S11" s="368"/>
      <c r="T11" s="368"/>
      <c r="U11" s="368"/>
      <c r="V11" s="368"/>
      <c r="W11" s="368"/>
      <c r="X11" s="368"/>
      <c r="Y11" s="368"/>
      <c r="Z11" s="368"/>
      <c r="AA11" s="368"/>
      <c r="AB11" s="368"/>
      <c r="AC11" s="368"/>
      <c r="AD11" s="368"/>
      <c r="AE11" s="368"/>
      <c r="AF11" s="369"/>
      <c r="AG11" s="197"/>
      <c r="AH11" s="204"/>
      <c r="AO11" s="18" t="str">
        <f t="shared" si="0"/>
        <v>REDO</v>
      </c>
      <c r="AP11" t="str">
        <f>IF(OR(K11="NO ERROR FOUND",D11=0,A11="FYI"), "YES",IF(A11="","NO",IF(L11="","NO",IF(M11="",NO,"YES"))))</f>
        <v>NO</v>
      </c>
    </row>
    <row r="12" spans="1:90" ht="30" customHeight="1" thickBot="1">
      <c r="A12" s="373"/>
      <c r="B12" s="352"/>
      <c r="C12" s="75">
        <v>2.2000000000000002</v>
      </c>
      <c r="D12" s="363" t="s">
        <v>90</v>
      </c>
      <c r="E12" s="364"/>
      <c r="F12" s="364"/>
      <c r="G12" s="364"/>
      <c r="H12" s="364"/>
      <c r="I12" s="364"/>
      <c r="J12" s="365"/>
      <c r="K12" s="215"/>
      <c r="L12" s="216"/>
      <c r="M12" s="366" t="s">
        <v>304</v>
      </c>
      <c r="N12" s="367"/>
      <c r="O12" s="368"/>
      <c r="P12" s="368"/>
      <c r="Q12" s="368"/>
      <c r="R12" s="368"/>
      <c r="S12" s="368"/>
      <c r="T12" s="368"/>
      <c r="U12" s="368"/>
      <c r="V12" s="368"/>
      <c r="W12" s="368"/>
      <c r="X12" s="368"/>
      <c r="Y12" s="368"/>
      <c r="Z12" s="368"/>
      <c r="AA12" s="368"/>
      <c r="AB12" s="368"/>
      <c r="AC12" s="368"/>
      <c r="AD12" s="368"/>
      <c r="AE12" s="368"/>
      <c r="AF12" s="369"/>
      <c r="AG12" s="197"/>
      <c r="AH12" s="204"/>
      <c r="AO12" s="18" t="str">
        <f t="shared" si="0"/>
        <v>REDO</v>
      </c>
      <c r="AP12" t="str">
        <f>IF(OR(K12="NO ERROR FOUND",D12=0,A12="FYI"), "YES",IF(A12="","NO",IF(L12="","NO",IF(M12="",NO,"YES"))))</f>
        <v>NO</v>
      </c>
    </row>
    <row r="13" spans="1:90" ht="30" customHeight="1" thickBot="1">
      <c r="A13" s="373"/>
      <c r="B13" s="352"/>
      <c r="C13" s="75">
        <v>2.2999999999999998</v>
      </c>
      <c r="D13" s="363" t="s">
        <v>91</v>
      </c>
      <c r="E13" s="364"/>
      <c r="F13" s="364"/>
      <c r="G13" s="364"/>
      <c r="H13" s="364"/>
      <c r="I13" s="364"/>
      <c r="J13" s="365"/>
      <c r="K13" s="215"/>
      <c r="L13" s="216"/>
      <c r="M13" s="366" t="s">
        <v>304</v>
      </c>
      <c r="N13" s="367"/>
      <c r="O13" s="368"/>
      <c r="P13" s="368"/>
      <c r="Q13" s="368"/>
      <c r="R13" s="368"/>
      <c r="S13" s="368"/>
      <c r="T13" s="368"/>
      <c r="U13" s="368"/>
      <c r="V13" s="368"/>
      <c r="W13" s="368"/>
      <c r="X13" s="368"/>
      <c r="Y13" s="368"/>
      <c r="Z13" s="368"/>
      <c r="AA13" s="368"/>
      <c r="AB13" s="368"/>
      <c r="AC13" s="368"/>
      <c r="AD13" s="368"/>
      <c r="AE13" s="368"/>
      <c r="AF13" s="369"/>
      <c r="AG13" s="197"/>
      <c r="AH13" s="204"/>
      <c r="AO13" s="18" t="str">
        <f t="shared" si="0"/>
        <v>REDO</v>
      </c>
      <c r="AP13" t="str">
        <f>IF(OR(K13="NO ERROR FOUND",D13=0,A13="FYI"), "YES",IF(A13="","NO",IF(L13="","NO",IF(M13="",NO,"YES"))))</f>
        <v>NO</v>
      </c>
    </row>
    <row r="14" spans="1:90" ht="30" customHeight="1" thickBot="1">
      <c r="A14" s="373"/>
      <c r="B14" s="352"/>
      <c r="C14" s="75">
        <v>2.4</v>
      </c>
      <c r="D14" s="363" t="s">
        <v>44</v>
      </c>
      <c r="E14" s="364"/>
      <c r="F14" s="364"/>
      <c r="G14" s="364"/>
      <c r="H14" s="364"/>
      <c r="I14" s="364"/>
      <c r="J14" s="365"/>
      <c r="K14" s="215"/>
      <c r="L14" s="216"/>
      <c r="M14" s="366" t="s">
        <v>304</v>
      </c>
      <c r="N14" s="367"/>
      <c r="O14" s="368"/>
      <c r="P14" s="368"/>
      <c r="Q14" s="368"/>
      <c r="R14" s="368"/>
      <c r="S14" s="368"/>
      <c r="T14" s="368"/>
      <c r="U14" s="368"/>
      <c r="V14" s="368"/>
      <c r="W14" s="368"/>
      <c r="X14" s="368"/>
      <c r="Y14" s="368"/>
      <c r="Z14" s="368"/>
      <c r="AA14" s="368"/>
      <c r="AB14" s="368"/>
      <c r="AC14" s="368"/>
      <c r="AD14" s="368"/>
      <c r="AE14" s="368"/>
      <c r="AF14" s="369"/>
      <c r="AG14" s="197"/>
      <c r="AH14" s="204"/>
      <c r="AO14" s="18" t="str">
        <f t="shared" si="0"/>
        <v>REDO</v>
      </c>
      <c r="AP14" t="str">
        <f>IF(OR(K14="NO ERROR FOUND",D14=0,A14="FYI"), "YES",IF(A14="","NO",IF(L14="","NO",IF(M14="",NO,"YES"))))</f>
        <v>NO</v>
      </c>
    </row>
    <row r="15" spans="1:90" ht="30" customHeight="1" thickBot="1">
      <c r="A15" s="281" t="s">
        <v>183</v>
      </c>
      <c r="B15" s="352"/>
      <c r="C15" s="75">
        <v>3</v>
      </c>
      <c r="D15" s="363" t="s">
        <v>45</v>
      </c>
      <c r="E15" s="364"/>
      <c r="F15" s="364"/>
      <c r="G15" s="364"/>
      <c r="H15" s="364"/>
      <c r="I15" s="364"/>
      <c r="J15" s="365"/>
      <c r="K15" s="39"/>
      <c r="L15" s="232" t="s">
        <v>218</v>
      </c>
      <c r="M15" s="366" t="s">
        <v>317</v>
      </c>
      <c r="N15" s="367"/>
      <c r="O15" s="368"/>
      <c r="P15" s="368"/>
      <c r="Q15" s="368"/>
      <c r="R15" s="368"/>
      <c r="S15" s="368"/>
      <c r="T15" s="368"/>
      <c r="U15" s="368"/>
      <c r="V15" s="368"/>
      <c r="W15" s="368"/>
      <c r="X15" s="368"/>
      <c r="Y15" s="368"/>
      <c r="Z15" s="368"/>
      <c r="AA15" s="368"/>
      <c r="AB15" s="368"/>
      <c r="AC15" s="368"/>
      <c r="AD15" s="368"/>
      <c r="AE15" s="368"/>
      <c r="AF15" s="369"/>
      <c r="AG15" s="197" t="s">
        <v>336</v>
      </c>
      <c r="AH15" s="204" t="s">
        <v>337</v>
      </c>
      <c r="AO15" s="18" t="str">
        <f t="shared" si="0"/>
        <v>OK</v>
      </c>
      <c r="AP15" t="str">
        <f>IF(OR(K15="NO ERROR FOUND",D15=0,A15="FYI"), "YES",IF(A15="","NO",IF(L15="","NO",IF(M15="",NO,"YES"))))</f>
        <v>YES</v>
      </c>
    </row>
    <row r="16" spans="1:90" ht="30" customHeight="1" thickBot="1">
      <c r="A16" s="373"/>
      <c r="B16" s="352"/>
      <c r="C16" s="75">
        <v>3.1</v>
      </c>
      <c r="D16" s="363" t="s">
        <v>99</v>
      </c>
      <c r="E16" s="364"/>
      <c r="F16" s="364"/>
      <c r="G16" s="364"/>
      <c r="H16" s="364"/>
      <c r="I16" s="364"/>
      <c r="J16" s="365"/>
      <c r="K16" s="215"/>
      <c r="L16" s="216"/>
      <c r="M16" s="366" t="s">
        <v>304</v>
      </c>
      <c r="N16" s="367"/>
      <c r="O16" s="368"/>
      <c r="P16" s="368"/>
      <c r="Q16" s="368"/>
      <c r="R16" s="368"/>
      <c r="S16" s="368"/>
      <c r="T16" s="368"/>
      <c r="U16" s="368"/>
      <c r="V16" s="368"/>
      <c r="W16" s="368"/>
      <c r="X16" s="368"/>
      <c r="Y16" s="368"/>
      <c r="Z16" s="368"/>
      <c r="AA16" s="368"/>
      <c r="AB16" s="368"/>
      <c r="AC16" s="368"/>
      <c r="AD16" s="368"/>
      <c r="AE16" s="368"/>
      <c r="AF16" s="369"/>
      <c r="AG16" s="197"/>
      <c r="AH16" s="204"/>
      <c r="AO16" s="18" t="str">
        <f t="shared" si="0"/>
        <v>REDO</v>
      </c>
      <c r="AP16" t="str">
        <f>IF(OR(K16="NO ERROR FOUND",D16=0,A16="FYI"), "YES",IF(A16="","NO",IF(L16="","NO",IF(M16="",NO,"YES"))))</f>
        <v>NO</v>
      </c>
    </row>
    <row r="17" spans="1:42" ht="30" customHeight="1" thickBot="1">
      <c r="A17" s="373"/>
      <c r="B17" s="352"/>
      <c r="C17" s="75">
        <v>3.2</v>
      </c>
      <c r="D17" s="363" t="s">
        <v>55</v>
      </c>
      <c r="E17" s="364"/>
      <c r="F17" s="364"/>
      <c r="G17" s="364"/>
      <c r="H17" s="364"/>
      <c r="I17" s="364"/>
      <c r="J17" s="365"/>
      <c r="K17" s="215"/>
      <c r="L17" s="216"/>
      <c r="M17" s="366" t="s">
        <v>304</v>
      </c>
      <c r="N17" s="367"/>
      <c r="O17" s="368"/>
      <c r="P17" s="368"/>
      <c r="Q17" s="368"/>
      <c r="R17" s="368"/>
      <c r="S17" s="368"/>
      <c r="T17" s="368"/>
      <c r="U17" s="368"/>
      <c r="V17" s="368"/>
      <c r="W17" s="368"/>
      <c r="X17" s="368"/>
      <c r="Y17" s="368"/>
      <c r="Z17" s="368"/>
      <c r="AA17" s="368"/>
      <c r="AB17" s="368"/>
      <c r="AC17" s="368"/>
      <c r="AD17" s="368"/>
      <c r="AE17" s="368"/>
      <c r="AF17" s="369"/>
      <c r="AG17" s="197"/>
      <c r="AH17" s="204"/>
      <c r="AO17" s="18" t="str">
        <f t="shared" si="0"/>
        <v>REDO</v>
      </c>
      <c r="AP17" t="str">
        <f>IF(OR(K17="NO ERROR FOUND",D17=0,A17="FYI"), "YES",IF(A17="","NO",IF(L17="","NO",IF(M17="",NO,"YES"))))</f>
        <v>NO</v>
      </c>
    </row>
    <row r="18" spans="1:42" ht="30" customHeight="1" thickBot="1">
      <c r="A18" s="373"/>
      <c r="B18" s="352"/>
      <c r="C18" s="75">
        <v>3.3</v>
      </c>
      <c r="D18" s="363" t="s">
        <v>100</v>
      </c>
      <c r="E18" s="364"/>
      <c r="F18" s="364"/>
      <c r="G18" s="364"/>
      <c r="H18" s="364"/>
      <c r="I18" s="364"/>
      <c r="J18" s="365"/>
      <c r="K18" s="215"/>
      <c r="L18" s="216"/>
      <c r="M18" s="366" t="s">
        <v>304</v>
      </c>
      <c r="N18" s="367"/>
      <c r="O18" s="368"/>
      <c r="P18" s="368"/>
      <c r="Q18" s="368"/>
      <c r="R18" s="368"/>
      <c r="S18" s="368"/>
      <c r="T18" s="368"/>
      <c r="U18" s="368"/>
      <c r="V18" s="368"/>
      <c r="W18" s="368"/>
      <c r="X18" s="368"/>
      <c r="Y18" s="368"/>
      <c r="Z18" s="368"/>
      <c r="AA18" s="368"/>
      <c r="AB18" s="368"/>
      <c r="AC18" s="368"/>
      <c r="AD18" s="368"/>
      <c r="AE18" s="368"/>
      <c r="AF18" s="369"/>
      <c r="AG18" s="197"/>
      <c r="AH18" s="204"/>
      <c r="AO18" s="18" t="str">
        <f t="shared" si="0"/>
        <v>REDO</v>
      </c>
      <c r="AP18" t="str">
        <f>IF(OR(K18="NO ERROR FOUND",D18=0,A18="FYI"), "YES",IF(A18="","NO",IF(L18="","NO",IF(M18="",NO,"YES"))))</f>
        <v>NO</v>
      </c>
    </row>
    <row r="19" spans="1:42" ht="30" customHeight="1" thickBot="1">
      <c r="A19" s="373"/>
      <c r="B19" s="352"/>
      <c r="C19" s="75">
        <v>3.4</v>
      </c>
      <c r="D19" s="363" t="s">
        <v>46</v>
      </c>
      <c r="E19" s="364"/>
      <c r="F19" s="364"/>
      <c r="G19" s="364"/>
      <c r="H19" s="364"/>
      <c r="I19" s="364"/>
      <c r="J19" s="365"/>
      <c r="K19" s="215"/>
      <c r="L19" s="216"/>
      <c r="M19" s="366" t="s">
        <v>304</v>
      </c>
      <c r="N19" s="367"/>
      <c r="O19" s="368"/>
      <c r="P19" s="368"/>
      <c r="Q19" s="368"/>
      <c r="R19" s="368"/>
      <c r="S19" s="368"/>
      <c r="T19" s="368"/>
      <c r="U19" s="368"/>
      <c r="V19" s="368"/>
      <c r="W19" s="368"/>
      <c r="X19" s="368"/>
      <c r="Y19" s="368"/>
      <c r="Z19" s="368"/>
      <c r="AA19" s="368"/>
      <c r="AB19" s="368"/>
      <c r="AC19" s="368"/>
      <c r="AD19" s="368"/>
      <c r="AE19" s="368"/>
      <c r="AF19" s="369"/>
      <c r="AG19" s="197"/>
      <c r="AH19" s="204"/>
      <c r="AO19" s="18" t="str">
        <f t="shared" si="0"/>
        <v>REDO</v>
      </c>
      <c r="AP19" t="str">
        <f>IF(OR(K19="NO ERROR FOUND",D19=0,A19="FYI"), "YES",IF(A19="","NO",IF(L19="","NO",IF(M19="",NO,"YES"))))</f>
        <v>NO</v>
      </c>
    </row>
    <row r="20" spans="1:42" ht="30" customHeight="1" thickBot="1">
      <c r="A20" s="373"/>
      <c r="B20" s="352"/>
      <c r="C20" s="75">
        <v>4</v>
      </c>
      <c r="D20" s="363" t="s">
        <v>47</v>
      </c>
      <c r="E20" s="364"/>
      <c r="F20" s="364"/>
      <c r="G20" s="364"/>
      <c r="H20" s="364"/>
      <c r="I20" s="364"/>
      <c r="J20" s="365"/>
      <c r="K20" s="215"/>
      <c r="L20" s="216"/>
      <c r="M20" s="366" t="s">
        <v>304</v>
      </c>
      <c r="N20" s="367"/>
      <c r="O20" s="368"/>
      <c r="P20" s="368"/>
      <c r="Q20" s="368"/>
      <c r="R20" s="368"/>
      <c r="S20" s="368"/>
      <c r="T20" s="368"/>
      <c r="U20" s="368"/>
      <c r="V20" s="368"/>
      <c r="W20" s="368"/>
      <c r="X20" s="368"/>
      <c r="Y20" s="368"/>
      <c r="Z20" s="368"/>
      <c r="AA20" s="368"/>
      <c r="AB20" s="368"/>
      <c r="AC20" s="368"/>
      <c r="AD20" s="368"/>
      <c r="AE20" s="368"/>
      <c r="AF20" s="369"/>
      <c r="AG20" s="197"/>
      <c r="AH20" s="204"/>
      <c r="AO20" s="18" t="str">
        <f t="shared" si="0"/>
        <v>REDO</v>
      </c>
      <c r="AP20" t="str">
        <f>IF(OR(K20="NO ERROR FOUND",D20=0,A20="FYI"), "YES",IF(A20="","NO",IF(L20="","NO",IF(M20="",NO,"YES"))))</f>
        <v>NO</v>
      </c>
    </row>
    <row r="21" spans="1:42" ht="30" customHeight="1" thickBot="1">
      <c r="A21" s="373"/>
      <c r="B21" s="352"/>
      <c r="C21" s="75">
        <v>4.0999999999999996</v>
      </c>
      <c r="D21" s="363" t="s">
        <v>56</v>
      </c>
      <c r="E21" s="364"/>
      <c r="F21" s="364"/>
      <c r="G21" s="364"/>
      <c r="H21" s="364"/>
      <c r="I21" s="364"/>
      <c r="J21" s="365"/>
      <c r="K21" s="215"/>
      <c r="L21" s="216"/>
      <c r="M21" s="366" t="s">
        <v>304</v>
      </c>
      <c r="N21" s="367"/>
      <c r="O21" s="368"/>
      <c r="P21" s="368"/>
      <c r="Q21" s="368"/>
      <c r="R21" s="368"/>
      <c r="S21" s="368"/>
      <c r="T21" s="368"/>
      <c r="U21" s="368"/>
      <c r="V21" s="368"/>
      <c r="W21" s="368"/>
      <c r="X21" s="368"/>
      <c r="Y21" s="368"/>
      <c r="Z21" s="368"/>
      <c r="AA21" s="368"/>
      <c r="AB21" s="368"/>
      <c r="AC21" s="368"/>
      <c r="AD21" s="368"/>
      <c r="AE21" s="368"/>
      <c r="AF21" s="369"/>
      <c r="AG21" s="197"/>
      <c r="AH21" s="204"/>
      <c r="AO21" s="18" t="str">
        <f t="shared" si="0"/>
        <v>REDO</v>
      </c>
      <c r="AP21" t="str">
        <f>IF(OR(K21="NO ERROR FOUND",D21=0,A21="FYI"), "YES",IF(A21="","NO",IF(L21="","NO",IF(M21="",NO,"YES"))))</f>
        <v>NO</v>
      </c>
    </row>
    <row r="22" spans="1:42" ht="30" customHeight="1" thickBot="1">
      <c r="A22" s="373"/>
      <c r="B22" s="352"/>
      <c r="C22" s="75">
        <v>4.2</v>
      </c>
      <c r="D22" s="363" t="s">
        <v>57</v>
      </c>
      <c r="E22" s="364"/>
      <c r="F22" s="364"/>
      <c r="G22" s="364"/>
      <c r="H22" s="364"/>
      <c r="I22" s="364"/>
      <c r="J22" s="365"/>
      <c r="K22" s="215"/>
      <c r="L22" s="216"/>
      <c r="M22" s="366" t="s">
        <v>304</v>
      </c>
      <c r="N22" s="367"/>
      <c r="O22" s="368"/>
      <c r="P22" s="368"/>
      <c r="Q22" s="368"/>
      <c r="R22" s="368"/>
      <c r="S22" s="368"/>
      <c r="T22" s="368"/>
      <c r="U22" s="368"/>
      <c r="V22" s="368"/>
      <c r="W22" s="368"/>
      <c r="X22" s="368"/>
      <c r="Y22" s="368"/>
      <c r="Z22" s="368"/>
      <c r="AA22" s="368"/>
      <c r="AB22" s="368"/>
      <c r="AC22" s="368"/>
      <c r="AD22" s="368"/>
      <c r="AE22" s="368"/>
      <c r="AF22" s="369"/>
      <c r="AG22" s="197"/>
      <c r="AH22" s="204"/>
      <c r="AO22" s="18" t="str">
        <f t="shared" si="0"/>
        <v>REDO</v>
      </c>
      <c r="AP22" t="str">
        <f>IF(OR(K22="NO ERROR FOUND",D22=0,A22="FYI"), "YES",IF(A22="","NO",IF(L22="","NO",IF(M22="",NO,"YES"))))</f>
        <v>NO</v>
      </c>
    </row>
    <row r="23" spans="1:42" ht="30" customHeight="1" thickBot="1">
      <c r="A23" s="373"/>
      <c r="B23" s="352"/>
      <c r="C23" s="75">
        <v>4.3</v>
      </c>
      <c r="D23" s="363" t="s">
        <v>95</v>
      </c>
      <c r="E23" s="364"/>
      <c r="F23" s="364"/>
      <c r="G23" s="364"/>
      <c r="H23" s="364"/>
      <c r="I23" s="364"/>
      <c r="J23" s="365"/>
      <c r="K23" s="215"/>
      <c r="L23" s="216"/>
      <c r="M23" s="366" t="s">
        <v>304</v>
      </c>
      <c r="N23" s="367"/>
      <c r="O23" s="368"/>
      <c r="P23" s="368"/>
      <c r="Q23" s="368"/>
      <c r="R23" s="368"/>
      <c r="S23" s="368"/>
      <c r="T23" s="368"/>
      <c r="U23" s="368"/>
      <c r="V23" s="368"/>
      <c r="W23" s="368"/>
      <c r="X23" s="368"/>
      <c r="Y23" s="368"/>
      <c r="Z23" s="368"/>
      <c r="AA23" s="368"/>
      <c r="AB23" s="368"/>
      <c r="AC23" s="368"/>
      <c r="AD23" s="368"/>
      <c r="AE23" s="368"/>
      <c r="AF23" s="369"/>
      <c r="AG23" s="197"/>
      <c r="AH23" s="204"/>
      <c r="AO23" s="18" t="str">
        <f t="shared" si="0"/>
        <v>REDO</v>
      </c>
      <c r="AP23" t="str">
        <f>IF(OR(K23="NO ERROR FOUND",D23=0,A23="FYI"), "YES",IF(A23="","NO",IF(L23="","NO",IF(M23="",NO,"YES"))))</f>
        <v>NO</v>
      </c>
    </row>
    <row r="24" spans="1:42" ht="30" customHeight="1" thickBot="1">
      <c r="A24" s="373"/>
      <c r="B24" s="352"/>
      <c r="C24" s="75">
        <v>4.4000000000000004</v>
      </c>
      <c r="D24" s="363" t="s">
        <v>96</v>
      </c>
      <c r="E24" s="364"/>
      <c r="F24" s="364"/>
      <c r="G24" s="364"/>
      <c r="H24" s="364"/>
      <c r="I24" s="364"/>
      <c r="J24" s="365"/>
      <c r="K24" s="215"/>
      <c r="L24" s="216"/>
      <c r="M24" s="366" t="s">
        <v>304</v>
      </c>
      <c r="N24" s="367"/>
      <c r="O24" s="368"/>
      <c r="P24" s="368"/>
      <c r="Q24" s="368"/>
      <c r="R24" s="368"/>
      <c r="S24" s="368"/>
      <c r="T24" s="368"/>
      <c r="U24" s="368"/>
      <c r="V24" s="368"/>
      <c r="W24" s="368"/>
      <c r="X24" s="368"/>
      <c r="Y24" s="368"/>
      <c r="Z24" s="368"/>
      <c r="AA24" s="368"/>
      <c r="AB24" s="368"/>
      <c r="AC24" s="368"/>
      <c r="AD24" s="368"/>
      <c r="AE24" s="368"/>
      <c r="AF24" s="369"/>
      <c r="AG24" s="197"/>
      <c r="AH24" s="204"/>
      <c r="AO24" s="18" t="str">
        <f t="shared" si="0"/>
        <v>REDO</v>
      </c>
      <c r="AP24" t="str">
        <f>IF(OR(K24="NO ERROR FOUND",D24=0,A24="FYI"), "YES",IF(A24="","NO",IF(L24="","NO",IF(M24="",NO,"YES"))))</f>
        <v>NO</v>
      </c>
    </row>
    <row r="25" spans="1:42" ht="30" customHeight="1" thickBot="1">
      <c r="A25" s="373"/>
      <c r="B25" s="352"/>
      <c r="C25" s="75">
        <v>5</v>
      </c>
      <c r="D25" s="363" t="s">
        <v>94</v>
      </c>
      <c r="E25" s="364"/>
      <c r="F25" s="364"/>
      <c r="G25" s="364"/>
      <c r="H25" s="364"/>
      <c r="I25" s="364"/>
      <c r="J25" s="365"/>
      <c r="K25" s="215"/>
      <c r="L25" s="216"/>
      <c r="M25" s="366" t="s">
        <v>304</v>
      </c>
      <c r="N25" s="367"/>
      <c r="O25" s="368"/>
      <c r="P25" s="368"/>
      <c r="Q25" s="368"/>
      <c r="R25" s="368"/>
      <c r="S25" s="368"/>
      <c r="T25" s="368"/>
      <c r="U25" s="368"/>
      <c r="V25" s="368"/>
      <c r="W25" s="368"/>
      <c r="X25" s="368"/>
      <c r="Y25" s="368"/>
      <c r="Z25" s="368"/>
      <c r="AA25" s="368"/>
      <c r="AB25" s="368"/>
      <c r="AC25" s="368"/>
      <c r="AD25" s="368"/>
      <c r="AE25" s="368"/>
      <c r="AF25" s="369"/>
      <c r="AG25" s="197"/>
      <c r="AH25" s="204"/>
      <c r="AO25" s="18" t="str">
        <f t="shared" si="0"/>
        <v>REDO</v>
      </c>
      <c r="AP25" t="str">
        <f>IF(OR(K25="NO ERROR FOUND",D25=0,A25="FYI"), "YES",IF(A25="","NO",IF(L25="","NO",IF(M25="",NO,"YES"))))</f>
        <v>NO</v>
      </c>
    </row>
    <row r="26" spans="1:42" ht="30" customHeight="1" thickBot="1">
      <c r="A26" s="373"/>
      <c r="B26" s="352"/>
      <c r="C26" s="75">
        <v>5.0999999999999996</v>
      </c>
      <c r="D26" s="363" t="s">
        <v>58</v>
      </c>
      <c r="E26" s="364"/>
      <c r="F26" s="364"/>
      <c r="G26" s="364"/>
      <c r="H26" s="364"/>
      <c r="I26" s="364"/>
      <c r="J26" s="365"/>
      <c r="K26" s="215"/>
      <c r="L26" s="216"/>
      <c r="M26" s="366" t="s">
        <v>304</v>
      </c>
      <c r="N26" s="367"/>
      <c r="O26" s="368"/>
      <c r="P26" s="368"/>
      <c r="Q26" s="368"/>
      <c r="R26" s="368"/>
      <c r="S26" s="368"/>
      <c r="T26" s="368"/>
      <c r="U26" s="368"/>
      <c r="V26" s="368"/>
      <c r="W26" s="368"/>
      <c r="X26" s="368"/>
      <c r="Y26" s="368"/>
      <c r="Z26" s="368"/>
      <c r="AA26" s="368"/>
      <c r="AB26" s="368"/>
      <c r="AC26" s="368"/>
      <c r="AD26" s="368"/>
      <c r="AE26" s="368"/>
      <c r="AF26" s="369"/>
      <c r="AG26" s="197"/>
      <c r="AH26" s="204"/>
      <c r="AO26" s="18" t="str">
        <f t="shared" si="0"/>
        <v>REDO</v>
      </c>
      <c r="AP26" t="str">
        <f>IF(OR(K26="NO ERROR FOUND",D26=0,A26="FYI"), "YES",IF(A26="","NO",IF(L26="","NO",IF(M26="",NO,"YES"))))</f>
        <v>NO</v>
      </c>
    </row>
    <row r="27" spans="1:42" ht="30" customHeight="1" thickBot="1">
      <c r="A27" s="373"/>
      <c r="B27" s="352"/>
      <c r="C27" s="75">
        <v>5.2</v>
      </c>
      <c r="D27" s="363" t="s">
        <v>59</v>
      </c>
      <c r="E27" s="364"/>
      <c r="F27" s="364"/>
      <c r="G27" s="364"/>
      <c r="H27" s="364"/>
      <c r="I27" s="364"/>
      <c r="J27" s="365"/>
      <c r="K27" s="215"/>
      <c r="L27" s="216"/>
      <c r="M27" s="366" t="s">
        <v>304</v>
      </c>
      <c r="N27" s="367"/>
      <c r="O27" s="368"/>
      <c r="P27" s="368"/>
      <c r="Q27" s="368"/>
      <c r="R27" s="368"/>
      <c r="S27" s="368"/>
      <c r="T27" s="368"/>
      <c r="U27" s="368"/>
      <c r="V27" s="368"/>
      <c r="W27" s="368"/>
      <c r="X27" s="368"/>
      <c r="Y27" s="368"/>
      <c r="Z27" s="368"/>
      <c r="AA27" s="368"/>
      <c r="AB27" s="368"/>
      <c r="AC27" s="368"/>
      <c r="AD27" s="368"/>
      <c r="AE27" s="368"/>
      <c r="AF27" s="369"/>
      <c r="AG27" s="197"/>
      <c r="AH27" s="204"/>
      <c r="AO27" s="18" t="str">
        <f t="shared" si="0"/>
        <v>REDO</v>
      </c>
      <c r="AP27" t="str">
        <f>IF(OR(K27="NO ERROR FOUND",D27=0,A27="FYI"), "YES",IF(A27="","NO",IF(L27="","NO",IF(M27="",NO,"YES"))))</f>
        <v>NO</v>
      </c>
    </row>
    <row r="28" spans="1:42" ht="30" customHeight="1" thickBot="1">
      <c r="A28" s="373"/>
      <c r="B28" s="352"/>
      <c r="C28" s="75">
        <v>6</v>
      </c>
      <c r="D28" s="363" t="s">
        <v>48</v>
      </c>
      <c r="E28" s="364"/>
      <c r="F28" s="364"/>
      <c r="G28" s="364"/>
      <c r="H28" s="364"/>
      <c r="I28" s="364"/>
      <c r="J28" s="365"/>
      <c r="K28" s="215"/>
      <c r="L28" s="216"/>
      <c r="M28" s="366" t="s">
        <v>304</v>
      </c>
      <c r="N28" s="367"/>
      <c r="O28" s="368"/>
      <c r="P28" s="368"/>
      <c r="Q28" s="368"/>
      <c r="R28" s="368"/>
      <c r="S28" s="368"/>
      <c r="T28" s="368"/>
      <c r="U28" s="368"/>
      <c r="V28" s="368"/>
      <c r="W28" s="368"/>
      <c r="X28" s="368"/>
      <c r="Y28" s="368"/>
      <c r="Z28" s="368"/>
      <c r="AA28" s="368"/>
      <c r="AB28" s="368"/>
      <c r="AC28" s="368"/>
      <c r="AD28" s="368"/>
      <c r="AE28" s="368"/>
      <c r="AF28" s="369"/>
      <c r="AG28" s="197"/>
      <c r="AH28" s="204"/>
      <c r="AO28" s="18" t="str">
        <f t="shared" si="0"/>
        <v>REDO</v>
      </c>
      <c r="AP28" t="str">
        <f>IF(OR(K28="NO ERROR FOUND",D28=0,A28="FYI"), "YES",IF(A28="","NO",IF(L28="","NO",IF(M28="",NO,"YES"))))</f>
        <v>NO</v>
      </c>
    </row>
    <row r="29" spans="1:42" ht="30" customHeight="1" thickBot="1">
      <c r="A29" s="281" t="s">
        <v>183</v>
      </c>
      <c r="B29" s="352"/>
      <c r="C29" s="75">
        <v>7</v>
      </c>
      <c r="D29" s="363" t="s">
        <v>49</v>
      </c>
      <c r="E29" s="364"/>
      <c r="F29" s="364"/>
      <c r="G29" s="364"/>
      <c r="H29" s="364"/>
      <c r="I29" s="364"/>
      <c r="J29" s="365"/>
      <c r="K29" s="39"/>
      <c r="L29" s="232" t="s">
        <v>224</v>
      </c>
      <c r="M29" s="366" t="s">
        <v>319</v>
      </c>
      <c r="N29" s="367"/>
      <c r="O29" s="368"/>
      <c r="P29" s="368"/>
      <c r="Q29" s="368"/>
      <c r="R29" s="368"/>
      <c r="S29" s="368"/>
      <c r="T29" s="368"/>
      <c r="U29" s="368"/>
      <c r="V29" s="368"/>
      <c r="W29" s="368"/>
      <c r="X29" s="368"/>
      <c r="Y29" s="368"/>
      <c r="Z29" s="368"/>
      <c r="AA29" s="368"/>
      <c r="AB29" s="368"/>
      <c r="AC29" s="368"/>
      <c r="AD29" s="368"/>
      <c r="AE29" s="368"/>
      <c r="AF29" s="369"/>
      <c r="AG29" s="197" t="s">
        <v>336</v>
      </c>
      <c r="AH29" s="204" t="s">
        <v>337</v>
      </c>
      <c r="AO29" s="18" t="str">
        <f t="shared" si="0"/>
        <v>OK</v>
      </c>
      <c r="AP29" t="str">
        <f>IF(OR(K29="NO ERROR FOUND",D29=0,A29="FYI"), "YES",IF(A29="","NO",IF(L29="","NO",IF(M29="",NO,"YES"))))</f>
        <v>YES</v>
      </c>
    </row>
    <row r="30" spans="1:42" ht="30" customHeight="1" thickBot="1">
      <c r="A30" s="373"/>
      <c r="B30" s="352"/>
      <c r="C30" s="75">
        <v>8</v>
      </c>
      <c r="D30" s="363" t="s">
        <v>50</v>
      </c>
      <c r="E30" s="364"/>
      <c r="F30" s="364"/>
      <c r="G30" s="364"/>
      <c r="H30" s="364"/>
      <c r="I30" s="364"/>
      <c r="J30" s="365"/>
      <c r="K30" s="215"/>
      <c r="L30" s="216"/>
      <c r="M30" s="366" t="s">
        <v>304</v>
      </c>
      <c r="N30" s="367"/>
      <c r="O30" s="368"/>
      <c r="P30" s="368"/>
      <c r="Q30" s="368"/>
      <c r="R30" s="368"/>
      <c r="S30" s="368"/>
      <c r="T30" s="368"/>
      <c r="U30" s="368"/>
      <c r="V30" s="368"/>
      <c r="W30" s="368"/>
      <c r="X30" s="368"/>
      <c r="Y30" s="368"/>
      <c r="Z30" s="368"/>
      <c r="AA30" s="368"/>
      <c r="AB30" s="368"/>
      <c r="AC30" s="368"/>
      <c r="AD30" s="368"/>
      <c r="AE30" s="368"/>
      <c r="AF30" s="369"/>
      <c r="AG30" s="197"/>
      <c r="AH30" s="204"/>
      <c r="AO30" s="18" t="str">
        <f t="shared" si="0"/>
        <v>REDO</v>
      </c>
      <c r="AP30" t="str">
        <f>IF(OR(K30="NO ERROR FOUND",D30=0,A30="FYI"), "YES",IF(A30="","NO",IF(L30="","NO",IF(M30="",NO,"YES"))))</f>
        <v>NO</v>
      </c>
    </row>
    <row r="31" spans="1:42" ht="30" customHeight="1" thickBot="1">
      <c r="A31" s="373"/>
      <c r="B31" s="352"/>
      <c r="C31" s="75">
        <v>9</v>
      </c>
      <c r="D31" s="363" t="s">
        <v>51</v>
      </c>
      <c r="E31" s="364"/>
      <c r="F31" s="364"/>
      <c r="G31" s="364"/>
      <c r="H31" s="364"/>
      <c r="I31" s="364"/>
      <c r="J31" s="365"/>
      <c r="K31" s="215"/>
      <c r="L31" s="216"/>
      <c r="M31" s="366" t="s">
        <v>304</v>
      </c>
      <c r="N31" s="367"/>
      <c r="O31" s="368"/>
      <c r="P31" s="368"/>
      <c r="Q31" s="368"/>
      <c r="R31" s="368"/>
      <c r="S31" s="368"/>
      <c r="T31" s="368"/>
      <c r="U31" s="368"/>
      <c r="V31" s="368"/>
      <c r="W31" s="368"/>
      <c r="X31" s="368"/>
      <c r="Y31" s="368"/>
      <c r="Z31" s="368"/>
      <c r="AA31" s="368"/>
      <c r="AB31" s="368"/>
      <c r="AC31" s="368"/>
      <c r="AD31" s="368"/>
      <c r="AE31" s="368"/>
      <c r="AF31" s="369"/>
      <c r="AG31" s="197"/>
      <c r="AH31" s="204"/>
      <c r="AO31" s="18" t="str">
        <f t="shared" si="0"/>
        <v>REDO</v>
      </c>
      <c r="AP31" t="str">
        <f>IF(OR(K31="NO ERROR FOUND",D31=0,A31="FYI"), "YES",IF(A31="","NO",IF(L31="","NO",IF(M31="",NO,"YES"))))</f>
        <v>NO</v>
      </c>
    </row>
    <row r="32" spans="1:42" ht="30" customHeight="1" thickBot="1">
      <c r="A32" s="281" t="s">
        <v>183</v>
      </c>
      <c r="B32" s="352"/>
      <c r="C32" s="75">
        <v>10</v>
      </c>
      <c r="D32" s="363" t="s">
        <v>60</v>
      </c>
      <c r="E32" s="364"/>
      <c r="F32" s="364"/>
      <c r="G32" s="364"/>
      <c r="H32" s="364"/>
      <c r="I32" s="364"/>
      <c r="J32" s="365"/>
      <c r="K32" s="39"/>
      <c r="L32" s="232" t="s">
        <v>224</v>
      </c>
      <c r="M32" s="366" t="s">
        <v>320</v>
      </c>
      <c r="N32" s="367"/>
      <c r="O32" s="368"/>
      <c r="P32" s="368"/>
      <c r="Q32" s="368"/>
      <c r="R32" s="368"/>
      <c r="S32" s="368"/>
      <c r="T32" s="368"/>
      <c r="U32" s="368"/>
      <c r="V32" s="368"/>
      <c r="W32" s="368"/>
      <c r="X32" s="368"/>
      <c r="Y32" s="368"/>
      <c r="Z32" s="368"/>
      <c r="AA32" s="368"/>
      <c r="AB32" s="368"/>
      <c r="AC32" s="368"/>
      <c r="AD32" s="368"/>
      <c r="AE32" s="368"/>
      <c r="AF32" s="369"/>
      <c r="AG32" s="197" t="s">
        <v>336</v>
      </c>
      <c r="AH32" s="204" t="s">
        <v>337</v>
      </c>
      <c r="AO32" s="18" t="str">
        <f t="shared" si="0"/>
        <v>OK</v>
      </c>
      <c r="AP32" t="str">
        <f>IF(OR(K32="NO ERROR FOUND",D32=0,A32="FYI"), "YES",IF(A32="","NO",IF(L32="","NO",IF(M32="",NO,"YES"))))</f>
        <v>YES</v>
      </c>
    </row>
    <row r="33" spans="1:42" ht="60" customHeight="1" thickBot="1">
      <c r="A33" s="281" t="s">
        <v>184</v>
      </c>
      <c r="B33" s="352"/>
      <c r="C33" s="75">
        <v>10.1</v>
      </c>
      <c r="D33" s="363" t="s">
        <v>52</v>
      </c>
      <c r="E33" s="364"/>
      <c r="F33" s="364"/>
      <c r="G33" s="364"/>
      <c r="H33" s="364"/>
      <c r="I33" s="364"/>
      <c r="J33" s="365"/>
      <c r="K33" s="39"/>
      <c r="L33" s="232" t="s">
        <v>224</v>
      </c>
      <c r="M33" s="366" t="s">
        <v>321</v>
      </c>
      <c r="N33" s="367"/>
      <c r="O33" s="368"/>
      <c r="P33" s="368"/>
      <c r="Q33" s="368"/>
      <c r="R33" s="368"/>
      <c r="S33" s="368"/>
      <c r="T33" s="368"/>
      <c r="U33" s="368"/>
      <c r="V33" s="368"/>
      <c r="W33" s="368"/>
      <c r="X33" s="368"/>
      <c r="Y33" s="368"/>
      <c r="Z33" s="368"/>
      <c r="AA33" s="368"/>
      <c r="AB33" s="368"/>
      <c r="AC33" s="368"/>
      <c r="AD33" s="368"/>
      <c r="AE33" s="368"/>
      <c r="AF33" s="369"/>
      <c r="AG33" s="197" t="s">
        <v>336</v>
      </c>
      <c r="AH33" s="204" t="s">
        <v>337</v>
      </c>
      <c r="AO33" s="18" t="str">
        <f t="shared" si="0"/>
        <v>OK</v>
      </c>
      <c r="AP33" t="str">
        <f>IF(OR(K33="NO ERROR FOUND",D33=0,A33="FYI"), "YES",IF(A33="","NO",IF(L33="","NO",IF(M33="",NO,"YES"))))</f>
        <v>YES</v>
      </c>
    </row>
    <row r="34" spans="1:42" ht="30" customHeight="1" thickBot="1">
      <c r="A34" s="373"/>
      <c r="B34" s="352"/>
      <c r="C34" s="75" t="s">
        <v>194</v>
      </c>
      <c r="D34" s="363" t="s">
        <v>48</v>
      </c>
      <c r="E34" s="364"/>
      <c r="F34" s="364"/>
      <c r="G34" s="364"/>
      <c r="H34" s="364"/>
      <c r="I34" s="364"/>
      <c r="J34" s="365"/>
      <c r="K34" s="215"/>
      <c r="L34" s="216"/>
      <c r="M34" s="366" t="s">
        <v>304</v>
      </c>
      <c r="N34" s="367"/>
      <c r="O34" s="368"/>
      <c r="P34" s="368"/>
      <c r="Q34" s="368"/>
      <c r="R34" s="368"/>
      <c r="S34" s="368"/>
      <c r="T34" s="368"/>
      <c r="U34" s="368"/>
      <c r="V34" s="368"/>
      <c r="W34" s="368"/>
      <c r="X34" s="368"/>
      <c r="Y34" s="368"/>
      <c r="Z34" s="368"/>
      <c r="AA34" s="368"/>
      <c r="AB34" s="368"/>
      <c r="AC34" s="368"/>
      <c r="AD34" s="368"/>
      <c r="AE34" s="368"/>
      <c r="AF34" s="369"/>
      <c r="AG34" s="197"/>
      <c r="AH34" s="204"/>
      <c r="AO34" s="18" t="str">
        <f t="shared" si="0"/>
        <v>REDO</v>
      </c>
      <c r="AP34" t="str">
        <f>IF(OR(K34="NO ERROR FOUND",D34=0,A34="FYI"), "YES",IF(A34="","NO",IF(L34="","NO",IF(M34="",NO,"YES"))))</f>
        <v>NO</v>
      </c>
    </row>
    <row r="35" spans="1:42" ht="30" customHeight="1" thickBot="1">
      <c r="A35" s="373"/>
      <c r="B35" s="352"/>
      <c r="C35" s="75" t="s">
        <v>195</v>
      </c>
      <c r="D35" s="363" t="s">
        <v>98</v>
      </c>
      <c r="E35" s="364"/>
      <c r="F35" s="364"/>
      <c r="G35" s="364"/>
      <c r="H35" s="364"/>
      <c r="I35" s="364"/>
      <c r="J35" s="365"/>
      <c r="K35" s="215"/>
      <c r="L35" s="216"/>
      <c r="M35" s="366" t="s">
        <v>304</v>
      </c>
      <c r="N35" s="367"/>
      <c r="O35" s="368"/>
      <c r="P35" s="368"/>
      <c r="Q35" s="368"/>
      <c r="R35" s="368"/>
      <c r="S35" s="368"/>
      <c r="T35" s="368"/>
      <c r="U35" s="368"/>
      <c r="V35" s="368"/>
      <c r="W35" s="368"/>
      <c r="X35" s="368"/>
      <c r="Y35" s="368"/>
      <c r="Z35" s="368"/>
      <c r="AA35" s="368"/>
      <c r="AB35" s="368"/>
      <c r="AC35" s="368"/>
      <c r="AD35" s="368"/>
      <c r="AE35" s="368"/>
      <c r="AF35" s="369"/>
      <c r="AG35" s="197"/>
      <c r="AH35" s="204"/>
      <c r="AO35" s="18" t="str">
        <f t="shared" si="0"/>
        <v>REDO</v>
      </c>
      <c r="AP35" t="str">
        <f>IF(OR(K35="NO ERROR FOUND",D35=0,A35="FYI"), "YES",IF(A35="","NO",IF(L35="","NO",IF(M35="",NO,"YES"))))</f>
        <v>NO</v>
      </c>
    </row>
    <row r="36" spans="1:42" ht="30" customHeight="1" thickBot="1">
      <c r="A36" s="373"/>
      <c r="B36" s="352"/>
      <c r="C36" s="75" t="s">
        <v>196</v>
      </c>
      <c r="D36" s="363" t="s">
        <v>54</v>
      </c>
      <c r="E36" s="364"/>
      <c r="F36" s="364"/>
      <c r="G36" s="364"/>
      <c r="H36" s="364"/>
      <c r="I36" s="364"/>
      <c r="J36" s="365"/>
      <c r="K36" s="215"/>
      <c r="L36" s="216"/>
      <c r="M36" s="366" t="s">
        <v>304</v>
      </c>
      <c r="N36" s="367"/>
      <c r="O36" s="368"/>
      <c r="P36" s="368"/>
      <c r="Q36" s="368"/>
      <c r="R36" s="368"/>
      <c r="S36" s="368"/>
      <c r="T36" s="368"/>
      <c r="U36" s="368"/>
      <c r="V36" s="368"/>
      <c r="W36" s="368"/>
      <c r="X36" s="368"/>
      <c r="Y36" s="368"/>
      <c r="Z36" s="368"/>
      <c r="AA36" s="368"/>
      <c r="AB36" s="368"/>
      <c r="AC36" s="368"/>
      <c r="AD36" s="368"/>
      <c r="AE36" s="368"/>
      <c r="AF36" s="369"/>
      <c r="AG36" s="197"/>
      <c r="AH36" s="204"/>
      <c r="AO36" s="18" t="str">
        <f t="shared" si="0"/>
        <v>REDO</v>
      </c>
      <c r="AP36" t="str">
        <f>IF(OR(K36="NO ERROR FOUND",D36=0,A36="FYI"), "YES",IF(A36="","NO",IF(L36="","NO",IF(M36="",NO,"YES"))))</f>
        <v>NO</v>
      </c>
    </row>
    <row r="37" spans="1:42" ht="30" customHeight="1" thickBot="1">
      <c r="A37" s="373"/>
      <c r="B37" s="352"/>
      <c r="C37" s="75" t="s">
        <v>197</v>
      </c>
      <c r="D37" s="363" t="s">
        <v>92</v>
      </c>
      <c r="E37" s="364"/>
      <c r="F37" s="364"/>
      <c r="G37" s="364"/>
      <c r="H37" s="364"/>
      <c r="I37" s="364"/>
      <c r="J37" s="365"/>
      <c r="K37" s="215"/>
      <c r="L37" s="216"/>
      <c r="M37" s="366" t="s">
        <v>304</v>
      </c>
      <c r="N37" s="367"/>
      <c r="O37" s="368"/>
      <c r="P37" s="368"/>
      <c r="Q37" s="368"/>
      <c r="R37" s="368"/>
      <c r="S37" s="368"/>
      <c r="T37" s="368"/>
      <c r="U37" s="368"/>
      <c r="V37" s="368"/>
      <c r="W37" s="368"/>
      <c r="X37" s="368"/>
      <c r="Y37" s="368"/>
      <c r="Z37" s="368"/>
      <c r="AA37" s="368"/>
      <c r="AB37" s="368"/>
      <c r="AC37" s="368"/>
      <c r="AD37" s="368"/>
      <c r="AE37" s="368"/>
      <c r="AF37" s="369"/>
      <c r="AG37" s="197"/>
      <c r="AH37" s="204"/>
      <c r="AO37" s="18" t="str">
        <f t="shared" si="0"/>
        <v>REDO</v>
      </c>
      <c r="AP37" t="str">
        <f>IF(OR(K37="NO ERROR FOUND",D37=0,A37="FYI"), "YES",IF(A37="","NO",IF(L37="","NO",IF(M37="",NO,"YES"))))</f>
        <v>NO</v>
      </c>
    </row>
    <row r="38" spans="1:42" ht="30" customHeight="1" thickBot="1">
      <c r="A38" s="373"/>
      <c r="B38" s="352"/>
      <c r="C38" s="75" t="s">
        <v>198</v>
      </c>
      <c r="D38" s="363" t="s">
        <v>101</v>
      </c>
      <c r="E38" s="364"/>
      <c r="F38" s="364"/>
      <c r="G38" s="364"/>
      <c r="H38" s="364"/>
      <c r="I38" s="364"/>
      <c r="J38" s="365"/>
      <c r="K38" s="215"/>
      <c r="L38" s="216"/>
      <c r="M38" s="366" t="s">
        <v>304</v>
      </c>
      <c r="N38" s="367"/>
      <c r="O38" s="368"/>
      <c r="P38" s="368"/>
      <c r="Q38" s="368"/>
      <c r="R38" s="368"/>
      <c r="S38" s="368"/>
      <c r="T38" s="368"/>
      <c r="U38" s="368"/>
      <c r="V38" s="368"/>
      <c r="W38" s="368"/>
      <c r="X38" s="368"/>
      <c r="Y38" s="368"/>
      <c r="Z38" s="368"/>
      <c r="AA38" s="368"/>
      <c r="AB38" s="368"/>
      <c r="AC38" s="368"/>
      <c r="AD38" s="368"/>
      <c r="AE38" s="368"/>
      <c r="AF38" s="369"/>
      <c r="AG38" s="197"/>
      <c r="AH38" s="204"/>
      <c r="AO38" s="18" t="str">
        <f t="shared" si="0"/>
        <v>REDO</v>
      </c>
      <c r="AP38" t="str">
        <f>IF(OR(K38="NO ERROR FOUND",D38=0,A38="FYI"), "YES",IF(A38="","NO",IF(L38="","NO",IF(M38="",NO,"YES"))))</f>
        <v>NO</v>
      </c>
    </row>
    <row r="39" spans="1:42" ht="125.25" customHeight="1" thickBot="1">
      <c r="A39" s="373"/>
      <c r="B39" s="352"/>
      <c r="C39" s="75">
        <v>10.199999999999999</v>
      </c>
      <c r="D39" s="363" t="s">
        <v>84</v>
      </c>
      <c r="E39" s="364"/>
      <c r="F39" s="364"/>
      <c r="G39" s="364"/>
      <c r="H39" s="364"/>
      <c r="I39" s="364"/>
      <c r="J39" s="365"/>
      <c r="K39" s="215"/>
      <c r="L39" s="216"/>
      <c r="M39" s="366" t="s">
        <v>327</v>
      </c>
      <c r="N39" s="367"/>
      <c r="O39" s="368"/>
      <c r="P39" s="368"/>
      <c r="Q39" s="368"/>
      <c r="R39" s="368"/>
      <c r="S39" s="368"/>
      <c r="T39" s="368"/>
      <c r="U39" s="368"/>
      <c r="V39" s="368"/>
      <c r="W39" s="368"/>
      <c r="X39" s="368"/>
      <c r="Y39" s="368"/>
      <c r="Z39" s="368"/>
      <c r="AA39" s="368"/>
      <c r="AB39" s="368"/>
      <c r="AC39" s="368"/>
      <c r="AD39" s="368"/>
      <c r="AE39" s="368"/>
      <c r="AF39" s="369"/>
      <c r="AG39" s="197" t="s">
        <v>336</v>
      </c>
      <c r="AH39" s="204" t="s">
        <v>337</v>
      </c>
      <c r="AO39" s="18" t="str">
        <f t="shared" si="0"/>
        <v>REDO</v>
      </c>
      <c r="AP39" t="str">
        <f>IF(OR(K39="NO ERROR FOUND",D39=0,A39="FYI"), "YES",IF(A39="","NO",IF(L39="","NO",IF(M39="",NO,"YES"))))</f>
        <v>NO</v>
      </c>
    </row>
    <row r="40" spans="1:42" ht="30" customHeight="1" thickBot="1">
      <c r="A40" s="373"/>
      <c r="B40" s="352"/>
      <c r="C40" s="75" t="s">
        <v>199</v>
      </c>
      <c r="D40" s="363" t="s">
        <v>53</v>
      </c>
      <c r="E40" s="364"/>
      <c r="F40" s="364"/>
      <c r="G40" s="364"/>
      <c r="H40" s="364"/>
      <c r="I40" s="364"/>
      <c r="J40" s="365"/>
      <c r="K40" s="215"/>
      <c r="L40" s="216"/>
      <c r="M40" s="366" t="s">
        <v>304</v>
      </c>
      <c r="N40" s="367"/>
      <c r="O40" s="368"/>
      <c r="P40" s="368"/>
      <c r="Q40" s="368"/>
      <c r="R40" s="368"/>
      <c r="S40" s="368"/>
      <c r="T40" s="368"/>
      <c r="U40" s="368"/>
      <c r="V40" s="368"/>
      <c r="W40" s="368"/>
      <c r="X40" s="368"/>
      <c r="Y40" s="368"/>
      <c r="Z40" s="368"/>
      <c r="AA40" s="368"/>
      <c r="AB40" s="368"/>
      <c r="AC40" s="368"/>
      <c r="AD40" s="368"/>
      <c r="AE40" s="368"/>
      <c r="AF40" s="369"/>
      <c r="AG40" s="197"/>
      <c r="AH40" s="204"/>
      <c r="AO40" s="18" t="str">
        <f t="shared" si="0"/>
        <v>REDO</v>
      </c>
      <c r="AP40" t="str">
        <f>IF(OR(K40="NO ERROR FOUND",D40=0,A40="FYI"), "YES",IF(A40="","NO",IF(L40="","NO",IF(M40="",NO,"YES"))))</f>
        <v>NO</v>
      </c>
    </row>
    <row r="41" spans="1:42" ht="54.75" customHeight="1" thickBot="1">
      <c r="A41" s="281" t="s">
        <v>184</v>
      </c>
      <c r="B41" s="352"/>
      <c r="C41" s="75" t="s">
        <v>200</v>
      </c>
      <c r="D41" s="363" t="s">
        <v>93</v>
      </c>
      <c r="E41" s="364"/>
      <c r="F41" s="364"/>
      <c r="G41" s="364"/>
      <c r="H41" s="364"/>
      <c r="I41" s="364"/>
      <c r="J41" s="365"/>
      <c r="K41" s="39"/>
      <c r="L41" s="232" t="s">
        <v>224</v>
      </c>
      <c r="M41" s="366" t="s">
        <v>322</v>
      </c>
      <c r="N41" s="367"/>
      <c r="O41" s="368"/>
      <c r="P41" s="368"/>
      <c r="Q41" s="368"/>
      <c r="R41" s="368"/>
      <c r="S41" s="368"/>
      <c r="T41" s="368"/>
      <c r="U41" s="368"/>
      <c r="V41" s="368"/>
      <c r="W41" s="368"/>
      <c r="X41" s="368"/>
      <c r="Y41" s="368"/>
      <c r="Z41" s="368"/>
      <c r="AA41" s="368"/>
      <c r="AB41" s="368"/>
      <c r="AC41" s="368"/>
      <c r="AD41" s="368"/>
      <c r="AE41" s="368"/>
      <c r="AF41" s="369"/>
      <c r="AG41" s="197" t="s">
        <v>235</v>
      </c>
      <c r="AH41" s="204" t="s">
        <v>341</v>
      </c>
      <c r="AO41" s="18" t="str">
        <f t="shared" si="0"/>
        <v>OK</v>
      </c>
      <c r="AP41" t="str">
        <f>IF(OR(K41="NO ERROR FOUND",D41=0,A41="FYI"), "YES",IF(A41="","NO",IF(L41="","NO",IF(M41="",NO,"YES"))))</f>
        <v>YES</v>
      </c>
    </row>
    <row r="42" spans="1:42" ht="98.25" customHeight="1" thickBot="1">
      <c r="A42" s="281" t="s">
        <v>183</v>
      </c>
      <c r="B42" s="352"/>
      <c r="C42" s="123">
        <v>11</v>
      </c>
      <c r="D42" s="370" t="s">
        <v>154</v>
      </c>
      <c r="E42" s="371"/>
      <c r="F42" s="371"/>
      <c r="G42" s="371"/>
      <c r="H42" s="371"/>
      <c r="I42" s="371"/>
      <c r="J42" s="372"/>
      <c r="K42" s="39"/>
      <c r="L42" s="232" t="s">
        <v>224</v>
      </c>
      <c r="M42" s="366" t="s">
        <v>323</v>
      </c>
      <c r="N42" s="367"/>
      <c r="O42" s="368"/>
      <c r="P42" s="368"/>
      <c r="Q42" s="368"/>
      <c r="R42" s="368"/>
      <c r="S42" s="368"/>
      <c r="T42" s="368"/>
      <c r="U42" s="368"/>
      <c r="V42" s="368"/>
      <c r="W42" s="368"/>
      <c r="X42" s="368"/>
      <c r="Y42" s="368"/>
      <c r="Z42" s="368"/>
      <c r="AA42" s="368"/>
      <c r="AB42" s="368"/>
      <c r="AC42" s="368"/>
      <c r="AD42" s="368"/>
      <c r="AE42" s="368"/>
      <c r="AF42" s="369"/>
      <c r="AG42" s="197" t="s">
        <v>336</v>
      </c>
      <c r="AH42" s="204" t="s">
        <v>337</v>
      </c>
      <c r="AO42" s="18" t="str">
        <f t="shared" si="0"/>
        <v>OK</v>
      </c>
      <c r="AP42" t="str">
        <f>IF(OR(K42="NO ERROR FOUND",D42=0,A42="FYI"), "YES",IF(A42="","NO",IF(L42="","NO",IF(M42="",NO,"YES"))))</f>
        <v>YES</v>
      </c>
    </row>
    <row r="43" spans="1:42" ht="30" hidden="1" customHeight="1" thickBot="1">
      <c r="A43" s="281"/>
      <c r="B43" s="352"/>
      <c r="C43" s="123"/>
      <c r="D43" s="353">
        <v>0</v>
      </c>
      <c r="E43" s="354"/>
      <c r="F43" s="354"/>
      <c r="G43" s="354"/>
      <c r="H43" s="354"/>
      <c r="I43" s="354"/>
      <c r="J43" s="355"/>
      <c r="K43" s="39"/>
      <c r="L43" s="43"/>
      <c r="M43" s="356"/>
      <c r="N43" s="357"/>
      <c r="O43" s="358"/>
      <c r="P43" s="358"/>
      <c r="Q43" s="358"/>
      <c r="R43" s="358"/>
      <c r="S43" s="358"/>
      <c r="T43" s="358"/>
      <c r="U43" s="358"/>
      <c r="V43" s="358"/>
      <c r="W43" s="358"/>
      <c r="X43" s="358"/>
      <c r="Y43" s="358"/>
      <c r="Z43" s="358"/>
      <c r="AA43" s="358"/>
      <c r="AB43" s="358"/>
      <c r="AC43" s="358"/>
      <c r="AD43" s="358"/>
      <c r="AE43" s="358"/>
      <c r="AF43" s="359"/>
      <c r="AG43" s="106"/>
      <c r="AH43" s="140"/>
      <c r="AO43" s="18" t="str">
        <f t="shared" si="0"/>
        <v>REDO</v>
      </c>
      <c r="AP43" t="str">
        <f>IF(OR(K43="NO ERROR FOUND",D43=0,A43="FYI"), "YES",IF(A43="","NO",IF(L43="","NO",IF(M43="",NO,"YES"))))</f>
        <v>YES</v>
      </c>
    </row>
    <row r="44" spans="1:42" ht="30" hidden="1" customHeight="1" thickBot="1">
      <c r="A44" s="281"/>
      <c r="B44" s="352"/>
      <c r="C44" s="123"/>
      <c r="D44" s="353">
        <v>0</v>
      </c>
      <c r="E44" s="354" t="s">
        <v>88</v>
      </c>
      <c r="F44" s="354"/>
      <c r="G44" s="354"/>
      <c r="H44" s="354"/>
      <c r="I44" s="354"/>
      <c r="J44" s="355"/>
      <c r="K44" s="39"/>
      <c r="L44" s="43"/>
      <c r="M44" s="356"/>
      <c r="N44" s="357"/>
      <c r="O44" s="358"/>
      <c r="P44" s="358"/>
      <c r="Q44" s="358"/>
      <c r="R44" s="358"/>
      <c r="S44" s="358"/>
      <c r="T44" s="358"/>
      <c r="U44" s="358"/>
      <c r="V44" s="358"/>
      <c r="W44" s="358"/>
      <c r="X44" s="358"/>
      <c r="Y44" s="358"/>
      <c r="Z44" s="358"/>
      <c r="AA44" s="358"/>
      <c r="AB44" s="358"/>
      <c r="AC44" s="358"/>
      <c r="AD44" s="358"/>
      <c r="AE44" s="358"/>
      <c r="AF44" s="359"/>
      <c r="AG44" s="106"/>
      <c r="AH44" s="140"/>
      <c r="AO44" s="18" t="str">
        <f t="shared" si="0"/>
        <v>REDO</v>
      </c>
      <c r="AP44" t="str">
        <f>IF(OR(K44="NO ERROR FOUND",D44=0,A44="FYI"), "YES",IF(A44="","NO",IF(L44="","NO",IF(M44="",NO,"YES"))))</f>
        <v>YES</v>
      </c>
    </row>
    <row r="45" spans="1:42" ht="30" hidden="1" customHeight="1" thickBot="1">
      <c r="A45" s="281"/>
      <c r="B45" s="352"/>
      <c r="C45" s="123"/>
      <c r="D45" s="353">
        <v>0</v>
      </c>
      <c r="E45" s="354" t="s">
        <v>88</v>
      </c>
      <c r="F45" s="354"/>
      <c r="G45" s="354"/>
      <c r="H45" s="354"/>
      <c r="I45" s="354"/>
      <c r="J45" s="355"/>
      <c r="K45" s="39"/>
      <c r="L45" s="43"/>
      <c r="M45" s="356"/>
      <c r="N45" s="357"/>
      <c r="O45" s="358"/>
      <c r="P45" s="358"/>
      <c r="Q45" s="358"/>
      <c r="R45" s="358"/>
      <c r="S45" s="358"/>
      <c r="T45" s="358"/>
      <c r="U45" s="358"/>
      <c r="V45" s="358"/>
      <c r="W45" s="358"/>
      <c r="X45" s="358"/>
      <c r="Y45" s="358"/>
      <c r="Z45" s="358"/>
      <c r="AA45" s="358"/>
      <c r="AB45" s="358"/>
      <c r="AC45" s="358"/>
      <c r="AD45" s="358"/>
      <c r="AE45" s="358"/>
      <c r="AF45" s="359"/>
      <c r="AG45" s="106"/>
      <c r="AH45" s="140"/>
      <c r="AO45" s="18" t="str">
        <f t="shared" si="0"/>
        <v>REDO</v>
      </c>
      <c r="AP45" t="str">
        <f>IF(OR(K45="NO ERROR FOUND",D45=0,A45="FYI"), "YES",IF(A45="","NO",IF(L45="","NO",IF(M45="",NO,"YES"))))</f>
        <v>YES</v>
      </c>
    </row>
    <row r="46" spans="1:42" ht="30" hidden="1" customHeight="1" thickBot="1">
      <c r="A46" s="281"/>
      <c r="B46" s="352"/>
      <c r="C46" s="173"/>
      <c r="D46" s="353">
        <v>0</v>
      </c>
      <c r="E46" s="354" t="s">
        <v>88</v>
      </c>
      <c r="F46" s="354"/>
      <c r="G46" s="354"/>
      <c r="H46" s="354"/>
      <c r="I46" s="354"/>
      <c r="J46" s="355"/>
      <c r="K46" s="39"/>
      <c r="L46" s="43"/>
      <c r="M46" s="356"/>
      <c r="N46" s="357"/>
      <c r="O46" s="358"/>
      <c r="P46" s="358"/>
      <c r="Q46" s="358"/>
      <c r="R46" s="358"/>
      <c r="S46" s="358"/>
      <c r="T46" s="358"/>
      <c r="U46" s="358"/>
      <c r="V46" s="358"/>
      <c r="W46" s="358"/>
      <c r="X46" s="358"/>
      <c r="Y46" s="358"/>
      <c r="Z46" s="358"/>
      <c r="AA46" s="358"/>
      <c r="AB46" s="358"/>
      <c r="AC46" s="358"/>
      <c r="AD46" s="358"/>
      <c r="AE46" s="358"/>
      <c r="AF46" s="359"/>
      <c r="AG46" s="106"/>
      <c r="AH46" s="140"/>
      <c r="AO46" s="18" t="str">
        <f t="shared" si="0"/>
        <v>REDO</v>
      </c>
      <c r="AP46" t="str">
        <f>IF(OR(K46="NO ERROR FOUND",D46=0,A46="FYI"), "YES",IF(A46="","NO",IF(L46="","NO",IF(M46="",NO,"YES"))))</f>
        <v>YES</v>
      </c>
    </row>
    <row r="47" spans="1:42" ht="30" hidden="1" customHeight="1" thickBot="1">
      <c r="A47" s="281"/>
      <c r="B47" s="352"/>
      <c r="C47" s="76"/>
      <c r="D47" s="353">
        <v>0</v>
      </c>
      <c r="E47" s="354" t="s">
        <v>88</v>
      </c>
      <c r="F47" s="354"/>
      <c r="G47" s="354"/>
      <c r="H47" s="354"/>
      <c r="I47" s="354"/>
      <c r="J47" s="355"/>
      <c r="K47" s="39"/>
      <c r="L47" s="43"/>
      <c r="M47" s="356"/>
      <c r="N47" s="357"/>
      <c r="O47" s="358"/>
      <c r="P47" s="358"/>
      <c r="Q47" s="358"/>
      <c r="R47" s="358"/>
      <c r="S47" s="358"/>
      <c r="T47" s="358"/>
      <c r="U47" s="358"/>
      <c r="V47" s="358"/>
      <c r="W47" s="358"/>
      <c r="X47" s="358"/>
      <c r="Y47" s="358"/>
      <c r="Z47" s="358"/>
      <c r="AA47" s="358"/>
      <c r="AB47" s="358"/>
      <c r="AC47" s="358"/>
      <c r="AD47" s="358"/>
      <c r="AE47" s="358"/>
      <c r="AF47" s="359"/>
      <c r="AG47" s="106"/>
      <c r="AH47" s="140"/>
      <c r="AO47" s="18" t="str">
        <f t="shared" si="0"/>
        <v>REDO</v>
      </c>
      <c r="AP47" t="str">
        <f>IF(OR(K47="NO ERROR FOUND",D47=0,A47="FYI"), "YES",IF(A47="","NO",IF(L47="","NO",IF(M47="",NO,"YES"))))</f>
        <v>YES</v>
      </c>
    </row>
    <row r="48" spans="1:42" ht="30" hidden="1" customHeight="1" thickBot="1">
      <c r="A48" s="281"/>
      <c r="B48" s="352"/>
      <c r="C48" s="76"/>
      <c r="D48" s="353">
        <v>0</v>
      </c>
      <c r="E48" s="354" t="s">
        <v>88</v>
      </c>
      <c r="F48" s="354"/>
      <c r="G48" s="354"/>
      <c r="H48" s="354"/>
      <c r="I48" s="354"/>
      <c r="J48" s="355"/>
      <c r="K48" s="39"/>
      <c r="L48" s="43"/>
      <c r="M48" s="356"/>
      <c r="N48" s="357"/>
      <c r="O48" s="358"/>
      <c r="P48" s="358"/>
      <c r="Q48" s="358"/>
      <c r="R48" s="358"/>
      <c r="S48" s="358"/>
      <c r="T48" s="358"/>
      <c r="U48" s="358"/>
      <c r="V48" s="358"/>
      <c r="W48" s="358"/>
      <c r="X48" s="358"/>
      <c r="Y48" s="358"/>
      <c r="Z48" s="358"/>
      <c r="AA48" s="358"/>
      <c r="AB48" s="358"/>
      <c r="AC48" s="358"/>
      <c r="AD48" s="358"/>
      <c r="AE48" s="358"/>
      <c r="AF48" s="359"/>
      <c r="AG48" s="106"/>
      <c r="AH48" s="140"/>
      <c r="AO48" s="18" t="str">
        <f t="shared" si="0"/>
        <v>REDO</v>
      </c>
      <c r="AP48" t="str">
        <f>IF(OR(K48="NO ERROR FOUND",D48=0,A48="FYI"), "YES",IF(A48="","NO",IF(L48="","NO",IF(M48="",NO,"YES"))))</f>
        <v>YES</v>
      </c>
    </row>
    <row r="49" spans="1:42" ht="30" hidden="1" customHeight="1" thickBot="1">
      <c r="A49" s="281"/>
      <c r="B49" s="352"/>
      <c r="C49" s="76"/>
      <c r="D49" s="353">
        <v>0</v>
      </c>
      <c r="E49" s="354" t="s">
        <v>88</v>
      </c>
      <c r="F49" s="354"/>
      <c r="G49" s="354"/>
      <c r="H49" s="354"/>
      <c r="I49" s="354"/>
      <c r="J49" s="355"/>
      <c r="K49" s="39"/>
      <c r="L49" s="43"/>
      <c r="M49" s="356"/>
      <c r="N49" s="357"/>
      <c r="O49" s="358"/>
      <c r="P49" s="358"/>
      <c r="Q49" s="358"/>
      <c r="R49" s="358"/>
      <c r="S49" s="358"/>
      <c r="T49" s="358"/>
      <c r="U49" s="358"/>
      <c r="V49" s="358"/>
      <c r="W49" s="358"/>
      <c r="X49" s="358"/>
      <c r="Y49" s="358"/>
      <c r="Z49" s="358"/>
      <c r="AA49" s="358"/>
      <c r="AB49" s="358"/>
      <c r="AC49" s="358"/>
      <c r="AD49" s="358"/>
      <c r="AE49" s="358"/>
      <c r="AF49" s="359"/>
      <c r="AG49" s="106"/>
      <c r="AH49" s="140"/>
      <c r="AO49" s="18" t="str">
        <f t="shared" si="0"/>
        <v>REDO</v>
      </c>
      <c r="AP49" t="str">
        <f>IF(OR(K49="NO ERROR FOUND",D49=0,A49="FYI"), "YES",IF(A49="","NO",IF(L49="","NO",IF(M49="",NO,"YES"))))</f>
        <v>YES</v>
      </c>
    </row>
    <row r="50" spans="1:42" ht="30" hidden="1" customHeight="1" thickBot="1">
      <c r="A50" s="281"/>
      <c r="B50" s="352"/>
      <c r="C50" s="76"/>
      <c r="D50" s="360">
        <v>0</v>
      </c>
      <c r="E50" s="361" t="s">
        <v>88</v>
      </c>
      <c r="F50" s="361"/>
      <c r="G50" s="361"/>
      <c r="H50" s="361"/>
      <c r="I50" s="361"/>
      <c r="J50" s="362"/>
      <c r="K50" s="39"/>
      <c r="L50" s="43"/>
      <c r="M50" s="356"/>
      <c r="N50" s="357"/>
      <c r="O50" s="358"/>
      <c r="P50" s="358"/>
      <c r="Q50" s="358"/>
      <c r="R50" s="358"/>
      <c r="S50" s="358"/>
      <c r="T50" s="358"/>
      <c r="U50" s="358"/>
      <c r="V50" s="358"/>
      <c r="W50" s="358"/>
      <c r="X50" s="358"/>
      <c r="Y50" s="358"/>
      <c r="Z50" s="358"/>
      <c r="AA50" s="358"/>
      <c r="AB50" s="358"/>
      <c r="AC50" s="358"/>
      <c r="AD50" s="358"/>
      <c r="AE50" s="358"/>
      <c r="AF50" s="359"/>
      <c r="AG50" s="106"/>
      <c r="AH50" s="140"/>
      <c r="AO50" s="18" t="str">
        <f t="shared" si="0"/>
        <v>REDO</v>
      </c>
      <c r="AP50" t="str">
        <f>IF(OR(K50="NO ERROR FOUND",D50=0,A50="FYI"), "YES",IF(A50="","NO",IF(L50="","NO",IF(M50="",NO,"YES"))))</f>
        <v>YES</v>
      </c>
    </row>
    <row r="51" spans="1:42" customFormat="1">
      <c r="AP51" t="str">
        <f>IF(OR(K51="NO ERROR FOUND",D51=0,A51="FYI"), "YES",IF(A51="","NO",IF(L51="","NO",IF(M51="",NO,"YES"))))</f>
        <v>YES</v>
      </c>
    </row>
    <row r="52" spans="1:42">
      <c r="AP52" t="str">
        <f>IF(OR(K52="NO ERROR FOUND",D52=0,A52="FYI"), "YES",IF(A52="","NO",IF(L52="","NO",IF(M52="",NO,"YES"))))</f>
        <v>YES</v>
      </c>
    </row>
    <row r="53" spans="1:42">
      <c r="AP53" t="str">
        <f>IF(OR(K53="NO ERROR FOUND",D53=0,A53="FYI"), "YES",IF(A53="","NO",IF(L53="","NO",IF(M53="",NO,"YES"))))</f>
        <v>YES</v>
      </c>
    </row>
    <row r="54" spans="1:42">
      <c r="AP54" t="str">
        <f>IF(OR(K54="NO ERROR FOUND",D54=0,A54="FYI"), "YES",IF(A54="","NO",IF(L54="","NO",IF(M54="",NO,"YES"))))</f>
        <v>YES</v>
      </c>
    </row>
    <row r="55" spans="1:42">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sheetData>
  <mergeCells count="140">
    <mergeCell ref="A2:F2"/>
    <mergeCell ref="G2:Q2"/>
    <mergeCell ref="W2:AE2"/>
    <mergeCell ref="E4:J4"/>
    <mergeCell ref="M4:O4"/>
    <mergeCell ref="S4:X4"/>
    <mergeCell ref="AB4:AE4"/>
    <mergeCell ref="A9:B9"/>
    <mergeCell ref="D9:J9"/>
    <mergeCell ref="M9:AF9"/>
    <mergeCell ref="A10:B10"/>
    <mergeCell ref="D10:J10"/>
    <mergeCell ref="M10:AF10"/>
    <mergeCell ref="AB5:AE5"/>
    <mergeCell ref="A6:F6"/>
    <mergeCell ref="M7:AF7"/>
    <mergeCell ref="A8:B8"/>
    <mergeCell ref="D8:J8"/>
    <mergeCell ref="M8:AF8"/>
    <mergeCell ref="E5:K5"/>
    <mergeCell ref="A13:B13"/>
    <mergeCell ref="D13:J13"/>
    <mergeCell ref="M13:AF13"/>
    <mergeCell ref="A14:B14"/>
    <mergeCell ref="D14:J14"/>
    <mergeCell ref="M14:AF14"/>
    <mergeCell ref="A11:B11"/>
    <mergeCell ref="D11:J11"/>
    <mergeCell ref="M11:AF11"/>
    <mergeCell ref="A12:B12"/>
    <mergeCell ref="D12:J12"/>
    <mergeCell ref="M12:AF12"/>
    <mergeCell ref="A17:B17"/>
    <mergeCell ref="D17:J17"/>
    <mergeCell ref="M17:AF17"/>
    <mergeCell ref="A18:B18"/>
    <mergeCell ref="D18:J18"/>
    <mergeCell ref="M18:AF18"/>
    <mergeCell ref="A15:B15"/>
    <mergeCell ref="D15:J15"/>
    <mergeCell ref="M15:AF15"/>
    <mergeCell ref="A16:B16"/>
    <mergeCell ref="D16:J16"/>
    <mergeCell ref="M16:AF16"/>
    <mergeCell ref="A21:B21"/>
    <mergeCell ref="D21:J21"/>
    <mergeCell ref="M21:AF21"/>
    <mergeCell ref="A22:B22"/>
    <mergeCell ref="D22:J22"/>
    <mergeCell ref="M22:AF22"/>
    <mergeCell ref="A19:B19"/>
    <mergeCell ref="D19:J19"/>
    <mergeCell ref="M19:AF19"/>
    <mergeCell ref="A20:B20"/>
    <mergeCell ref="D20:J20"/>
    <mergeCell ref="M20:AF20"/>
    <mergeCell ref="A25:B25"/>
    <mergeCell ref="D25:J25"/>
    <mergeCell ref="M25:AF25"/>
    <mergeCell ref="A26:B26"/>
    <mergeCell ref="D26:J26"/>
    <mergeCell ref="M26:AF26"/>
    <mergeCell ref="A23:B23"/>
    <mergeCell ref="D23:J23"/>
    <mergeCell ref="M23:AF23"/>
    <mergeCell ref="A24:B24"/>
    <mergeCell ref="D24:J24"/>
    <mergeCell ref="M24:AF24"/>
    <mergeCell ref="A29:B29"/>
    <mergeCell ref="D29:J29"/>
    <mergeCell ref="M29:AF29"/>
    <mergeCell ref="A30:B30"/>
    <mergeCell ref="D30:J30"/>
    <mergeCell ref="M30:AF30"/>
    <mergeCell ref="A27:B27"/>
    <mergeCell ref="D27:J27"/>
    <mergeCell ref="M27:AF27"/>
    <mergeCell ref="A28:B28"/>
    <mergeCell ref="D28:J28"/>
    <mergeCell ref="M28:AF28"/>
    <mergeCell ref="A33:B33"/>
    <mergeCell ref="D33:J33"/>
    <mergeCell ref="M33:AF33"/>
    <mergeCell ref="A34:B34"/>
    <mergeCell ref="D34:J34"/>
    <mergeCell ref="M34:AF34"/>
    <mergeCell ref="A31:B31"/>
    <mergeCell ref="D31:J31"/>
    <mergeCell ref="M31:AF31"/>
    <mergeCell ref="A32:B32"/>
    <mergeCell ref="D32:J32"/>
    <mergeCell ref="M32:AF32"/>
    <mergeCell ref="A37:B37"/>
    <mergeCell ref="D37:J37"/>
    <mergeCell ref="M37:AF37"/>
    <mergeCell ref="A38:B38"/>
    <mergeCell ref="D38:J38"/>
    <mergeCell ref="M38:AF38"/>
    <mergeCell ref="A35:B35"/>
    <mergeCell ref="D35:J35"/>
    <mergeCell ref="M35:AF35"/>
    <mergeCell ref="A36:B36"/>
    <mergeCell ref="D36:J36"/>
    <mergeCell ref="M36:AF36"/>
    <mergeCell ref="A41:B41"/>
    <mergeCell ref="D41:J41"/>
    <mergeCell ref="M41:AF41"/>
    <mergeCell ref="A42:B42"/>
    <mergeCell ref="D42:J42"/>
    <mergeCell ref="M42:AF42"/>
    <mergeCell ref="A39:B39"/>
    <mergeCell ref="D39:J39"/>
    <mergeCell ref="M39:AF39"/>
    <mergeCell ref="A40:B40"/>
    <mergeCell ref="D40:J40"/>
    <mergeCell ref="M40:AF40"/>
    <mergeCell ref="A45:B45"/>
    <mergeCell ref="D45:J45"/>
    <mergeCell ref="M45:AF45"/>
    <mergeCell ref="A46:B46"/>
    <mergeCell ref="D46:J46"/>
    <mergeCell ref="M46:AF46"/>
    <mergeCell ref="A43:B43"/>
    <mergeCell ref="D43:J43"/>
    <mergeCell ref="M43:AF43"/>
    <mergeCell ref="A44:B44"/>
    <mergeCell ref="D44:J44"/>
    <mergeCell ref="M44:AF44"/>
    <mergeCell ref="A49:B49"/>
    <mergeCell ref="D49:J49"/>
    <mergeCell ref="M49:AF49"/>
    <mergeCell ref="A50:B50"/>
    <mergeCell ref="D50:J50"/>
    <mergeCell ref="M50:AF50"/>
    <mergeCell ref="A47:B47"/>
    <mergeCell ref="D47:J47"/>
    <mergeCell ref="M47:AF47"/>
    <mergeCell ref="A48:B48"/>
    <mergeCell ref="D48:J48"/>
    <mergeCell ref="M48:AF48"/>
  </mergeCells>
  <dataValidations count="4">
    <dataValidation type="list" allowBlank="1" showInputMessage="1" showErrorMessage="1" sqref="AG9:AG50">
      <formula1>"Updated, Rejected"</formula1>
    </dataValidation>
    <dataValidation type="list" allowBlank="1" showInputMessage="1" showErrorMessage="1" sqref="K9:K50">
      <formula1>CHECKED</formula1>
    </dataValidation>
    <dataValidation type="list" allowBlank="1" showInputMessage="1" showErrorMessage="1" sqref="L9:L50">
      <formula1>TechnicalTBC</formula1>
    </dataValidation>
    <dataValidation type="list" allowBlank="1" showInputMessage="1" showErrorMessage="1" sqref="B40:B50 B25:B34 B9:B23 A9:A50">
      <formula1>ACTIONITEMS</formula1>
    </dataValidation>
  </dataValidations>
  <printOptions horizontalCentered="1"/>
  <pageMargins left="0.25" right="0.25" top="0.59" bottom="0.3" header="0.2" footer="0.3"/>
  <pageSetup scale="64" fitToHeight="0"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24578" r:id="rId5" name="Button 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24579" r:id="rId6" name="Button 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24580" r:id="rId7" name="Button 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24581" r:id="rId8" name="Button 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24582" r:id="rId9" name="Button 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24583" r:id="rId10" name="Button 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24584" r:id="rId11" name="Button 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24585" r:id="rId12" name="Button 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24586" r:id="rId13" name="Button 1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24587" r:id="rId14" name="Button 1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24588" r:id="rId15" name="Button 1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24589" r:id="rId16" name="Button 1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24590" r:id="rId17" name="Button 1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24591" r:id="rId18" name="Button 1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24592" r:id="rId19" name="Button 1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24593" r:id="rId20" name="Button 1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24594" r:id="rId21" name="Button 1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24595" r:id="rId22" name="Button 1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24596" r:id="rId23" name="Button 2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24597" r:id="rId24" name="Button 2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24598" r:id="rId25" name="Button 2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24599" r:id="rId26" name="Button 2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24600" r:id="rId27" name="Button 24">
              <controlPr defaultSize="0" print="0" autoFill="0" autoPict="0" macro="[0]!NEWLINETECHNICALPUMPS24">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24601" r:id="rId28" name="Button 25">
              <controlPr defaultSize="0" print="0" autoFill="0" autoPict="0" macro="[0]!NEWLINETECHNICALPUMPS25">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24602" r:id="rId29" name="Button 26">
              <controlPr defaultSize="0" print="0" autoFill="0" autoPict="0" macro="[0]!NEWLINETECHNICALPUMPS26">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24603" r:id="rId30" name="Button 27">
              <controlPr defaultSize="0" print="0" autoFill="0" autoPict="0" macro="[0]!NEWLINETECHNICALPUMPS27">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24604" r:id="rId31" name="Button 28">
              <controlPr defaultSize="0" print="0" autoFill="0" autoPict="0" macro="[0]!NEWLINETECHNICALPUMPS28">
                <anchor moveWithCells="1" sizeWithCells="1">
                  <from>
                    <xdr:col>34</xdr:col>
                    <xdr:colOff>180975</xdr:colOff>
                    <xdr:row>35</xdr:row>
                    <xdr:rowOff>28575</xdr:rowOff>
                  </from>
                  <to>
                    <xdr:col>37</xdr:col>
                    <xdr:colOff>114300</xdr:colOff>
                    <xdr:row>36</xdr:row>
                    <xdr:rowOff>0</xdr:rowOff>
                  </to>
                </anchor>
              </controlPr>
            </control>
          </mc:Choice>
        </mc:AlternateContent>
        <mc:AlternateContent xmlns:mc="http://schemas.openxmlformats.org/markup-compatibility/2006">
          <mc:Choice Requires="x14">
            <control shapeId="24605" r:id="rId32" name="Button 29">
              <controlPr defaultSize="0" print="0" autoFill="0" autoPict="0" macro="[0]!NEWLINETECHNICALPUMPS29">
                <anchor moveWithCells="1" sizeWithCells="1">
                  <from>
                    <xdr:col>34</xdr:col>
                    <xdr:colOff>180975</xdr:colOff>
                    <xdr:row>36</xdr:row>
                    <xdr:rowOff>28575</xdr:rowOff>
                  </from>
                  <to>
                    <xdr:col>37</xdr:col>
                    <xdr:colOff>114300</xdr:colOff>
                    <xdr:row>37</xdr:row>
                    <xdr:rowOff>0</xdr:rowOff>
                  </to>
                </anchor>
              </controlPr>
            </control>
          </mc:Choice>
        </mc:AlternateContent>
        <mc:AlternateContent xmlns:mc="http://schemas.openxmlformats.org/markup-compatibility/2006">
          <mc:Choice Requires="x14">
            <control shapeId="24606" r:id="rId33" name="Button 30">
              <controlPr defaultSize="0" print="0" autoFill="0" autoPict="0" macro="[0]!NEWLINETECHNICALPUMPS30">
                <anchor moveWithCells="1" sizeWithCells="1">
                  <from>
                    <xdr:col>34</xdr:col>
                    <xdr:colOff>180975</xdr:colOff>
                    <xdr:row>37</xdr:row>
                    <xdr:rowOff>28575</xdr:rowOff>
                  </from>
                  <to>
                    <xdr:col>37</xdr:col>
                    <xdr:colOff>114300</xdr:colOff>
                    <xdr:row>38</xdr:row>
                    <xdr:rowOff>0</xdr:rowOff>
                  </to>
                </anchor>
              </controlPr>
            </control>
          </mc:Choice>
        </mc:AlternateContent>
        <mc:AlternateContent xmlns:mc="http://schemas.openxmlformats.org/markup-compatibility/2006">
          <mc:Choice Requires="x14">
            <control shapeId="24607" r:id="rId34" name="Button 31">
              <controlPr defaultSize="0" print="0" autoFill="0" autoPict="0" macro="[0]!NEWLINETECHNICALPUMPS31">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24608" r:id="rId35" name="Button 32">
              <controlPr defaultSize="0" print="0" autoFill="0" autoPict="0" macro="[0]!NEWLINETECHNICALPUMPS32">
                <anchor moveWithCells="1" sizeWithCells="1">
                  <from>
                    <xdr:col>34</xdr:col>
                    <xdr:colOff>180975</xdr:colOff>
                    <xdr:row>39</xdr:row>
                    <xdr:rowOff>28575</xdr:rowOff>
                  </from>
                  <to>
                    <xdr:col>37</xdr:col>
                    <xdr:colOff>114300</xdr:colOff>
                    <xdr:row>39</xdr:row>
                    <xdr:rowOff>285750</xdr:rowOff>
                  </to>
                </anchor>
              </controlPr>
            </control>
          </mc:Choice>
        </mc:AlternateContent>
        <mc:AlternateContent xmlns:mc="http://schemas.openxmlformats.org/markup-compatibility/2006">
          <mc:Choice Requires="x14">
            <control shapeId="24609" r:id="rId36" name="Button 33">
              <controlPr defaultSize="0" print="0" autoFill="0" autoPict="0" macro="[0]!NEWLINETECHNICALPUMPS33">
                <anchor moveWithCells="1" sizeWithCells="1">
                  <from>
                    <xdr:col>34</xdr:col>
                    <xdr:colOff>180975</xdr:colOff>
                    <xdr:row>40</xdr:row>
                    <xdr:rowOff>28575</xdr:rowOff>
                  </from>
                  <to>
                    <xdr:col>37</xdr:col>
                    <xdr:colOff>114300</xdr:colOff>
                    <xdr:row>40</xdr:row>
                    <xdr:rowOff>285750</xdr:rowOff>
                  </to>
                </anchor>
              </controlPr>
            </control>
          </mc:Choice>
        </mc:AlternateContent>
        <mc:AlternateContent xmlns:mc="http://schemas.openxmlformats.org/markup-compatibility/2006">
          <mc:Choice Requires="x14">
            <control shapeId="24610" r:id="rId37" name="Button 34">
              <controlPr defaultSize="0" print="0" autoFill="0" autoPict="0" macro="[0]!NEWLINETECHNICALPUMPS34">
                <anchor moveWithCells="1" sizeWithCells="1">
                  <from>
                    <xdr:col>34</xdr:col>
                    <xdr:colOff>180975</xdr:colOff>
                    <xdr:row>41</xdr:row>
                    <xdr:rowOff>28575</xdr:rowOff>
                  </from>
                  <to>
                    <xdr:col>37</xdr:col>
                    <xdr:colOff>114300</xdr:colOff>
                    <xdr:row>41</xdr:row>
                    <xdr:rowOff>285750</xdr:rowOff>
                  </to>
                </anchor>
              </controlPr>
            </control>
          </mc:Choice>
        </mc:AlternateContent>
        <mc:AlternateContent xmlns:mc="http://schemas.openxmlformats.org/markup-compatibility/2006">
          <mc:Choice Requires="x14">
            <control shapeId="24611" r:id="rId38" name="Button 35">
              <controlPr defaultSize="0" print="0" autoFill="0" autoPict="0" macro="[0]!NEWLINETECHNICALPUMPS35">
                <anchor moveWithCells="1" sizeWithCells="1">
                  <from>
                    <xdr:col>34</xdr:col>
                    <xdr:colOff>180975</xdr:colOff>
                    <xdr:row>42</xdr:row>
                    <xdr:rowOff>28575</xdr:rowOff>
                  </from>
                  <to>
                    <xdr:col>37</xdr:col>
                    <xdr:colOff>114300</xdr:colOff>
                    <xdr:row>42</xdr:row>
                    <xdr:rowOff>285750</xdr:rowOff>
                  </to>
                </anchor>
              </controlPr>
            </control>
          </mc:Choice>
        </mc:AlternateContent>
        <mc:AlternateContent xmlns:mc="http://schemas.openxmlformats.org/markup-compatibility/2006">
          <mc:Choice Requires="x14">
            <control shapeId="24612" r:id="rId39" name="Button 36">
              <controlPr defaultSize="0" print="0" autoFill="0" autoPict="0" macro="[0]!NEWLINETECHNICALPUMPS36">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24613" r:id="rId40" name="Button 37">
              <controlPr defaultSize="0" print="0" autoFill="0" autoPict="0" macro="[0]!NEWLINETECHNICALPUMPS37">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24614" r:id="rId41" name="Button 38">
              <controlPr defaultSize="0" print="0" autoFill="0" autoPict="0" macro="[0]!NEWLINETECHNICALPUMPS38">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24615" r:id="rId42" name="Button 39">
              <controlPr defaultSize="0" print="0" autoFill="0" autoPict="0" macro="[0]!NEWLINETECHNICALPUMPS39">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24616" r:id="rId43" name="Button 40">
              <controlPr defaultSize="0" print="0" autoFill="0" autoPict="0" macro="[0]!NEWLINETECHNICALPUMPS40">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24617" r:id="rId44" name="Button 41">
              <controlPr defaultSize="0" print="0" autoFill="0" autoPict="0" macro="[0]!NEWLINETECHNICALPUMPS41">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24618" r:id="rId45" name="Button 42">
              <controlPr defaultSize="0" print="0" autoFill="0" autoPict="0" macro="[0]!NEWLINETECHNICALPUMPS42">
                <anchor moveWithCells="1" sizeWithCells="1">
                  <from>
                    <xdr:col>34</xdr:col>
                    <xdr:colOff>180975</xdr:colOff>
                    <xdr:row>49</xdr:row>
                    <xdr:rowOff>28575</xdr:rowOff>
                  </from>
                  <to>
                    <xdr:col>37</xdr:col>
                    <xdr:colOff>114300</xdr:colOff>
                    <xdr:row>49</xdr:row>
                    <xdr:rowOff>285750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CL209"/>
  <sheetViews>
    <sheetView showGridLines="0" tabSelected="1" topLeftCell="A31" zoomScale="80" zoomScaleNormal="80" workbookViewId="0">
      <selection activeCell="AH54" sqref="AH54"/>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218" t="s">
        <v>0</v>
      </c>
      <c r="W2" s="346" t="str">
        <f>'Set-Up'!A7</f>
        <v>Partha Chatterji</v>
      </c>
      <c r="X2" s="346"/>
      <c r="Y2" s="346"/>
      <c r="Z2" s="346"/>
      <c r="AA2" s="346"/>
      <c r="AB2" s="346"/>
      <c r="AC2" s="346"/>
      <c r="AD2" s="346"/>
      <c r="AE2" s="346"/>
      <c r="AV2" t="str">
        <f>D9</f>
        <v>Quality Plan</v>
      </c>
      <c r="AW2" t="str">
        <f>D10</f>
        <v>Spec Sheet</v>
      </c>
      <c r="AX2" t="str">
        <f>D11</f>
        <v>Match Quote</v>
      </c>
      <c r="AY2" t="str">
        <f>D12</f>
        <v>Customer Req'ts (Seal part numbers, flush plans)</v>
      </c>
      <c r="AZ2" t="str">
        <f>D13</f>
        <v>Seal Cavity Press (Adequate separation?)</v>
      </c>
      <c r="BA2" t="str">
        <f>D14</f>
        <v>MAWP/Hydro press. vs flange rating</v>
      </c>
      <c r="BB2" t="str">
        <f>D15</f>
        <v>Unit BOM</v>
      </c>
      <c r="BC2" t="str">
        <f>D16</f>
        <v>Pump Case FF/Std (Confirm Hardware Callout &amp; Match Kit)</v>
      </c>
      <c r="BD2" t="str">
        <f>D17</f>
        <v>Seal Housing FF/Std (Confirm Hardware Callout &amp; Match Kit)</v>
      </c>
      <c r="BE2" t="str">
        <f>D18</f>
        <v>Seals/Rotating Face (Matches quote/spec sheet)</v>
      </c>
      <c r="BF2" t="str">
        <f>D19</f>
        <v>O-Ring Material</v>
      </c>
      <c r="BG2" t="str">
        <f>D20</f>
        <v>Gearbox BOM</v>
      </c>
      <c r="BH2" t="str">
        <f>D21</f>
        <v>Gearbox Instrumentation</v>
      </c>
      <c r="BI2" t="str">
        <f>D22</f>
        <v>Bearing Plate for instrumentation</v>
      </c>
      <c r="BJ2" t="str">
        <f>D23</f>
        <v>Noise Blankets</v>
      </c>
      <c r="BK2" t="str">
        <f>D24</f>
        <v>Gearbox housings (modification required?)</v>
      </c>
      <c r="BL2" t="str">
        <f>D25</f>
        <v>Motor/Coupling (Drive type matches)</v>
      </c>
      <c r="BM2" t="str">
        <f>D26</f>
        <v xml:space="preserve">Motor HP, Speed &amp; Rotation </v>
      </c>
      <c r="BN2" t="str">
        <f>D27</f>
        <v xml:space="preserve"> Coupling Size (Via Review of Motor shaft DIA vs Gearbox shaft DIA</v>
      </c>
      <c r="BO2" t="str">
        <f>D28</f>
        <v>Coupling Housing</v>
      </c>
      <c r="BP2" t="str">
        <f>D29</f>
        <v>Duplicate Callouts Kit/BOM</v>
      </c>
      <c r="BQ2" t="str">
        <f>D30</f>
        <v>Verify Hydrotest &amp; MAWP</v>
      </c>
      <c r="BR2" t="str">
        <f>D31</f>
        <v>Shipping Flange Covers</v>
      </c>
      <c r="BS2" t="str">
        <f>D32</f>
        <v xml:space="preserve">Routing Text (Review As Sold Quote: Interconnecting, Piping, Anchor Bolts &amp; Grounding Lugs) </v>
      </c>
      <c r="BT2" t="str">
        <f>D33</f>
        <v>Op 20</v>
      </c>
      <c r="BU2" t="str">
        <f>D34</f>
        <v>Coupling Housing</v>
      </c>
      <c r="BV2" t="str">
        <f>D35</f>
        <v>PM-07-02-08 code included, if applicable</v>
      </c>
      <c r="BW2" t="str">
        <f>D36</f>
        <v>Paint</v>
      </c>
      <c r="BX2" t="str">
        <f>D37</f>
        <v>Tagging/Special</v>
      </c>
      <c r="BY2" t="str">
        <f>D38</f>
        <v>Ship  Loose Parts</v>
      </c>
      <c r="BZ2" t="str">
        <f>D39</f>
        <v>Op 40 (include SME)</v>
      </c>
      <c r="CA2" t="str">
        <f>D40</f>
        <v>Mill Certs</v>
      </c>
      <c r="CB2" t="str">
        <f>D41</f>
        <v>Inspection (NDE) matches quote and quality plan</v>
      </c>
      <c r="CC2" t="str">
        <f>D42</f>
        <v>Other</v>
      </c>
      <c r="CD2">
        <f>D43</f>
        <v>0</v>
      </c>
      <c r="CE2">
        <f>D44</f>
        <v>0</v>
      </c>
      <c r="CF2">
        <f>D45</f>
        <v>0</v>
      </c>
      <c r="CG2">
        <f>D46</f>
        <v>0</v>
      </c>
      <c r="CH2">
        <f>D47</f>
        <v>0</v>
      </c>
      <c r="CI2">
        <f>D48</f>
        <v>0</v>
      </c>
      <c r="CJ2" s="1">
        <f>D49</f>
        <v>0</v>
      </c>
      <c r="CK2" s="1">
        <f>D50</f>
        <v>0</v>
      </c>
      <c r="CL2" s="1">
        <f>D51</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218" t="s">
        <v>2</v>
      </c>
      <c r="E4" s="346" t="str">
        <f>'Set-Up'!A2</f>
        <v>A2309729</v>
      </c>
      <c r="F4" s="346"/>
      <c r="G4" s="346"/>
      <c r="H4" s="346"/>
      <c r="I4" s="346"/>
      <c r="J4" s="346"/>
      <c r="K4" s="35"/>
      <c r="L4" s="218" t="s">
        <v>3</v>
      </c>
      <c r="M4" s="346">
        <v>3636423</v>
      </c>
      <c r="N4" s="346"/>
      <c r="O4" s="346"/>
      <c r="P4" s="5"/>
      <c r="Q4" s="5"/>
      <c r="R4" s="218" t="s">
        <v>4</v>
      </c>
      <c r="S4" s="383" t="s">
        <v>305</v>
      </c>
      <c r="T4" s="384"/>
      <c r="U4" s="385"/>
      <c r="V4" s="385"/>
      <c r="W4" s="385"/>
      <c r="X4" s="385"/>
      <c r="Y4" s="3"/>
      <c r="Z4" s="218"/>
      <c r="AA4" s="218" t="s">
        <v>39</v>
      </c>
      <c r="AB4" s="253">
        <v>41715</v>
      </c>
      <c r="AC4" s="374"/>
      <c r="AD4" s="375"/>
      <c r="AE4" s="375"/>
    </row>
    <row r="5" spans="1:90" customFormat="1" ht="21.75" thickBot="1">
      <c r="E5" s="350" t="s">
        <v>324</v>
      </c>
      <c r="F5" s="351"/>
      <c r="G5" s="351"/>
      <c r="H5" s="351"/>
      <c r="I5" s="351"/>
      <c r="J5" s="351"/>
      <c r="K5" s="351"/>
      <c r="M5" s="1"/>
      <c r="N5" s="9"/>
      <c r="O5" s="9"/>
      <c r="S5" s="7"/>
      <c r="T5" s="7"/>
      <c r="U5" s="7"/>
      <c r="V5" s="7"/>
      <c r="W5" s="7"/>
      <c r="X5" s="7"/>
      <c r="AA5" s="218" t="s">
        <v>38</v>
      </c>
      <c r="AB5" s="253">
        <v>41715</v>
      </c>
      <c r="AC5" s="374"/>
      <c r="AD5" s="375"/>
      <c r="AE5" s="375"/>
    </row>
    <row r="6" spans="1:90" ht="23.25" thickBot="1">
      <c r="A6" s="266" t="s">
        <v>23</v>
      </c>
      <c r="B6" s="267"/>
      <c r="C6" s="267"/>
      <c r="D6" s="267"/>
      <c r="E6" s="267"/>
      <c r="F6" s="268"/>
    </row>
    <row r="7" spans="1:90" ht="15.75" thickBot="1">
      <c r="A7" s="2"/>
      <c r="M7" s="340" t="s">
        <v>19</v>
      </c>
      <c r="N7" s="259"/>
      <c r="O7" s="259"/>
      <c r="P7" s="259"/>
      <c r="Q7" s="259"/>
      <c r="R7" s="259"/>
      <c r="S7" s="259"/>
      <c r="T7" s="259"/>
      <c r="U7" s="259"/>
      <c r="V7" s="259"/>
      <c r="W7" s="259"/>
      <c r="X7" s="259"/>
      <c r="Y7" s="259"/>
      <c r="Z7" s="259"/>
      <c r="AA7" s="259"/>
      <c r="AB7" s="259"/>
      <c r="AC7" s="259"/>
      <c r="AD7" s="259"/>
      <c r="AE7" s="259"/>
      <c r="AF7" s="260"/>
      <c r="AG7" s="104"/>
      <c r="AH7" s="104"/>
    </row>
    <row r="8" spans="1:90" ht="30" customHeight="1" thickBot="1">
      <c r="A8" s="265" t="s">
        <v>5</v>
      </c>
      <c r="B8" s="265"/>
      <c r="C8" s="222" t="s">
        <v>192</v>
      </c>
      <c r="D8" s="376" t="s">
        <v>40</v>
      </c>
      <c r="E8" s="377"/>
      <c r="F8" s="377"/>
      <c r="G8" s="377"/>
      <c r="H8" s="377"/>
      <c r="I8" s="377"/>
      <c r="J8" s="378"/>
      <c r="K8" s="219" t="s">
        <v>180</v>
      </c>
      <c r="L8" s="223" t="s">
        <v>16</v>
      </c>
      <c r="M8" s="379" t="s">
        <v>85</v>
      </c>
      <c r="N8" s="380"/>
      <c r="O8" s="380"/>
      <c r="P8" s="380"/>
      <c r="Q8" s="380"/>
      <c r="R8" s="380"/>
      <c r="S8" s="380"/>
      <c r="T8" s="380"/>
      <c r="U8" s="380"/>
      <c r="V8" s="380"/>
      <c r="W8" s="380"/>
      <c r="X8" s="380"/>
      <c r="Y8" s="380"/>
      <c r="Z8" s="380"/>
      <c r="AA8" s="380"/>
      <c r="AB8" s="380"/>
      <c r="AC8" s="380"/>
      <c r="AD8" s="380"/>
      <c r="AE8" s="380"/>
      <c r="AF8" s="381"/>
      <c r="AG8" s="107" t="s">
        <v>17</v>
      </c>
      <c r="AH8" s="220" t="s">
        <v>269</v>
      </c>
    </row>
    <row r="9" spans="1:90" ht="111" customHeight="1" thickBot="1">
      <c r="A9" s="281" t="s">
        <v>183</v>
      </c>
      <c r="B9" s="352"/>
      <c r="C9" s="76">
        <v>1</v>
      </c>
      <c r="D9" s="363" t="s">
        <v>41</v>
      </c>
      <c r="E9" s="364"/>
      <c r="F9" s="364"/>
      <c r="G9" s="364"/>
      <c r="H9" s="364"/>
      <c r="I9" s="364"/>
      <c r="J9" s="365"/>
      <c r="K9" s="39"/>
      <c r="L9" s="232" t="s">
        <v>224</v>
      </c>
      <c r="M9" s="366" t="s">
        <v>330</v>
      </c>
      <c r="N9" s="367"/>
      <c r="O9" s="368"/>
      <c r="P9" s="368"/>
      <c r="Q9" s="368"/>
      <c r="R9" s="368"/>
      <c r="S9" s="368"/>
      <c r="T9" s="368"/>
      <c r="U9" s="368"/>
      <c r="V9" s="368"/>
      <c r="W9" s="368"/>
      <c r="X9" s="368"/>
      <c r="Y9" s="368"/>
      <c r="Z9" s="368"/>
      <c r="AA9" s="368"/>
      <c r="AB9" s="368"/>
      <c r="AC9" s="368"/>
      <c r="AD9" s="368"/>
      <c r="AE9" s="368"/>
      <c r="AF9" s="369"/>
      <c r="AG9" s="197" t="s">
        <v>336</v>
      </c>
      <c r="AH9" s="204" t="s">
        <v>344</v>
      </c>
      <c r="AO9" s="18" t="str">
        <f>IF(D9="0","OK", IF(AND(A9="",K9=""),"REDO","OK"))</f>
        <v>OK</v>
      </c>
      <c r="AP9" t="str">
        <f>IF(OR(K9="NO ERROR FOUND",D9=0,A9="FYI"), "YES",IF(A9="","NO",IF(L9="","NO",IF(M9="",NO,"YES"))))</f>
        <v>YES</v>
      </c>
    </row>
    <row r="10" spans="1:90" ht="87" customHeight="1" thickBot="1">
      <c r="A10" s="281" t="s">
        <v>184</v>
      </c>
      <c r="B10" s="352"/>
      <c r="C10" s="75">
        <v>2</v>
      </c>
      <c r="D10" s="363" t="s">
        <v>42</v>
      </c>
      <c r="E10" s="364"/>
      <c r="F10" s="364"/>
      <c r="G10" s="364"/>
      <c r="H10" s="364"/>
      <c r="I10" s="364"/>
      <c r="J10" s="365"/>
      <c r="K10" s="39"/>
      <c r="L10" s="232" t="s">
        <v>224</v>
      </c>
      <c r="M10" s="366" t="s">
        <v>328</v>
      </c>
      <c r="N10" s="367"/>
      <c r="O10" s="368"/>
      <c r="P10" s="368"/>
      <c r="Q10" s="368"/>
      <c r="R10" s="368"/>
      <c r="S10" s="368"/>
      <c r="T10" s="368"/>
      <c r="U10" s="368"/>
      <c r="V10" s="368"/>
      <c r="W10" s="368"/>
      <c r="X10" s="368"/>
      <c r="Y10" s="368"/>
      <c r="Z10" s="368"/>
      <c r="AA10" s="368"/>
      <c r="AB10" s="368"/>
      <c r="AC10" s="368"/>
      <c r="AD10" s="368"/>
      <c r="AE10" s="368"/>
      <c r="AF10" s="369"/>
      <c r="AG10" s="197" t="s">
        <v>336</v>
      </c>
      <c r="AH10" s="204" t="s">
        <v>338</v>
      </c>
      <c r="AO10" s="18" t="str">
        <f t="shared" ref="AO10:AO50" si="0">IF(D10="0","OK", IF(AND(A10="",K10=""),"REDO","OK"))</f>
        <v>OK</v>
      </c>
      <c r="AP10" t="str">
        <f>IF(OR(K10="NO ERROR FOUND",D10=0,A10="FYI"), "YES",IF(A10="","NO",IF(L10="","NO",IF(M10="",NO,"YES"))))</f>
        <v>YES</v>
      </c>
    </row>
    <row r="11" spans="1:90" ht="30" customHeight="1" thickBot="1">
      <c r="A11" s="373"/>
      <c r="B11" s="352"/>
      <c r="C11" s="75">
        <v>2.1</v>
      </c>
      <c r="D11" s="363" t="s">
        <v>43</v>
      </c>
      <c r="E11" s="364"/>
      <c r="F11" s="364"/>
      <c r="G11" s="364"/>
      <c r="H11" s="364"/>
      <c r="I11" s="364"/>
      <c r="J11" s="365"/>
      <c r="K11" s="215"/>
      <c r="L11" s="216"/>
      <c r="M11" s="366" t="s">
        <v>304</v>
      </c>
      <c r="N11" s="367"/>
      <c r="O11" s="368"/>
      <c r="P11" s="368"/>
      <c r="Q11" s="368"/>
      <c r="R11" s="368"/>
      <c r="S11" s="368"/>
      <c r="T11" s="368"/>
      <c r="U11" s="368"/>
      <c r="V11" s="368"/>
      <c r="W11" s="368"/>
      <c r="X11" s="368"/>
      <c r="Y11" s="368"/>
      <c r="Z11" s="368"/>
      <c r="AA11" s="368"/>
      <c r="AB11" s="368"/>
      <c r="AC11" s="368"/>
      <c r="AD11" s="368"/>
      <c r="AE11" s="368"/>
      <c r="AF11" s="369"/>
      <c r="AG11" s="197"/>
      <c r="AH11" s="204"/>
      <c r="AO11" s="18" t="str">
        <f t="shared" si="0"/>
        <v>REDO</v>
      </c>
      <c r="AP11" t="str">
        <f>IF(OR(K11="NO ERROR FOUND",D11=0,A11="FYI"), "YES",IF(A11="","NO",IF(L11="","NO",IF(M11="",NO,"YES"))))</f>
        <v>NO</v>
      </c>
    </row>
    <row r="12" spans="1:90" ht="30" customHeight="1" thickBot="1">
      <c r="A12" s="373"/>
      <c r="B12" s="352"/>
      <c r="C12" s="75">
        <v>2.2000000000000002</v>
      </c>
      <c r="D12" s="363" t="s">
        <v>90</v>
      </c>
      <c r="E12" s="364"/>
      <c r="F12" s="364"/>
      <c r="G12" s="364"/>
      <c r="H12" s="364"/>
      <c r="I12" s="364"/>
      <c r="J12" s="365"/>
      <c r="K12" s="215"/>
      <c r="L12" s="216"/>
      <c r="M12" s="366" t="s">
        <v>304</v>
      </c>
      <c r="N12" s="367"/>
      <c r="O12" s="368"/>
      <c r="P12" s="368"/>
      <c r="Q12" s="368"/>
      <c r="R12" s="368"/>
      <c r="S12" s="368"/>
      <c r="T12" s="368"/>
      <c r="U12" s="368"/>
      <c r="V12" s="368"/>
      <c r="W12" s="368"/>
      <c r="X12" s="368"/>
      <c r="Y12" s="368"/>
      <c r="Z12" s="368"/>
      <c r="AA12" s="368"/>
      <c r="AB12" s="368"/>
      <c r="AC12" s="368"/>
      <c r="AD12" s="368"/>
      <c r="AE12" s="368"/>
      <c r="AF12" s="369"/>
      <c r="AG12" s="197"/>
      <c r="AH12" s="204"/>
      <c r="AO12" s="18" t="str">
        <f t="shared" si="0"/>
        <v>REDO</v>
      </c>
      <c r="AP12" t="str">
        <f>IF(OR(K12="NO ERROR FOUND",D12=0,A12="FYI"), "YES",IF(A12="","NO",IF(L12="","NO",IF(M12="",NO,"YES"))))</f>
        <v>NO</v>
      </c>
    </row>
    <row r="13" spans="1:90" ht="30" customHeight="1" thickBot="1">
      <c r="A13" s="373"/>
      <c r="B13" s="352"/>
      <c r="C13" s="75">
        <v>2.2999999999999998</v>
      </c>
      <c r="D13" s="363" t="s">
        <v>91</v>
      </c>
      <c r="E13" s="364"/>
      <c r="F13" s="364"/>
      <c r="G13" s="364"/>
      <c r="H13" s="364"/>
      <c r="I13" s="364"/>
      <c r="J13" s="365"/>
      <c r="K13" s="215"/>
      <c r="L13" s="216"/>
      <c r="M13" s="366" t="s">
        <v>304</v>
      </c>
      <c r="N13" s="367"/>
      <c r="O13" s="368"/>
      <c r="P13" s="368"/>
      <c r="Q13" s="368"/>
      <c r="R13" s="368"/>
      <c r="S13" s="368"/>
      <c r="T13" s="368"/>
      <c r="U13" s="368"/>
      <c r="V13" s="368"/>
      <c r="W13" s="368"/>
      <c r="X13" s="368"/>
      <c r="Y13" s="368"/>
      <c r="Z13" s="368"/>
      <c r="AA13" s="368"/>
      <c r="AB13" s="368"/>
      <c r="AC13" s="368"/>
      <c r="AD13" s="368"/>
      <c r="AE13" s="368"/>
      <c r="AF13" s="369"/>
      <c r="AG13" s="197"/>
      <c r="AH13" s="204"/>
      <c r="AO13" s="18" t="str">
        <f t="shared" si="0"/>
        <v>REDO</v>
      </c>
      <c r="AP13" t="str">
        <f>IF(OR(K13="NO ERROR FOUND",D13=0,A13="FYI"), "YES",IF(A13="","NO",IF(L13="","NO",IF(M13="",NO,"YES"))))</f>
        <v>NO</v>
      </c>
    </row>
    <row r="14" spans="1:90" ht="30" customHeight="1" thickBot="1">
      <c r="A14" s="373"/>
      <c r="B14" s="352"/>
      <c r="C14" s="75">
        <v>2.4</v>
      </c>
      <c r="D14" s="363" t="s">
        <v>44</v>
      </c>
      <c r="E14" s="364"/>
      <c r="F14" s="364"/>
      <c r="G14" s="364"/>
      <c r="H14" s="364"/>
      <c r="I14" s="364"/>
      <c r="J14" s="365"/>
      <c r="K14" s="215"/>
      <c r="L14" s="216"/>
      <c r="M14" s="366" t="s">
        <v>304</v>
      </c>
      <c r="N14" s="367"/>
      <c r="O14" s="368"/>
      <c r="P14" s="368"/>
      <c r="Q14" s="368"/>
      <c r="R14" s="368"/>
      <c r="S14" s="368"/>
      <c r="T14" s="368"/>
      <c r="U14" s="368"/>
      <c r="V14" s="368"/>
      <c r="W14" s="368"/>
      <c r="X14" s="368"/>
      <c r="Y14" s="368"/>
      <c r="Z14" s="368"/>
      <c r="AA14" s="368"/>
      <c r="AB14" s="368"/>
      <c r="AC14" s="368"/>
      <c r="AD14" s="368"/>
      <c r="AE14" s="368"/>
      <c r="AF14" s="369"/>
      <c r="AG14" s="197"/>
      <c r="AH14" s="204"/>
      <c r="AO14" s="18" t="str">
        <f t="shared" si="0"/>
        <v>REDO</v>
      </c>
      <c r="AP14" t="str">
        <f>IF(OR(K14="NO ERROR FOUND",D14=0,A14="FYI"), "YES",IF(A14="","NO",IF(L14="","NO",IF(M14="",NO,"YES"))))</f>
        <v>NO</v>
      </c>
    </row>
    <row r="15" spans="1:90" ht="66.75" customHeight="1" thickBot="1">
      <c r="A15" s="281" t="s">
        <v>183</v>
      </c>
      <c r="B15" s="352"/>
      <c r="C15" s="75">
        <v>3</v>
      </c>
      <c r="D15" s="363" t="s">
        <v>45</v>
      </c>
      <c r="E15" s="364"/>
      <c r="F15" s="364"/>
      <c r="G15" s="364"/>
      <c r="H15" s="364"/>
      <c r="I15" s="364"/>
      <c r="J15" s="365"/>
      <c r="K15" s="39"/>
      <c r="L15" s="232" t="s">
        <v>218</v>
      </c>
      <c r="M15" s="366" t="s">
        <v>329</v>
      </c>
      <c r="N15" s="367"/>
      <c r="O15" s="368"/>
      <c r="P15" s="368"/>
      <c r="Q15" s="368"/>
      <c r="R15" s="368"/>
      <c r="S15" s="368"/>
      <c r="T15" s="368"/>
      <c r="U15" s="368"/>
      <c r="V15" s="368"/>
      <c r="W15" s="368"/>
      <c r="X15" s="368"/>
      <c r="Y15" s="368"/>
      <c r="Z15" s="368"/>
      <c r="AA15" s="368"/>
      <c r="AB15" s="368"/>
      <c r="AC15" s="368"/>
      <c r="AD15" s="368"/>
      <c r="AE15" s="368"/>
      <c r="AF15" s="369"/>
      <c r="AG15" s="197" t="s">
        <v>336</v>
      </c>
      <c r="AH15" s="204" t="s">
        <v>337</v>
      </c>
      <c r="AO15" s="18" t="str">
        <f t="shared" si="0"/>
        <v>OK</v>
      </c>
      <c r="AP15" t="str">
        <f>IF(OR(K15="NO ERROR FOUND",D15=0,A15="FYI"), "YES",IF(A15="","NO",IF(L15="","NO",IF(M15="",NO,"YES"))))</f>
        <v>YES</v>
      </c>
    </row>
    <row r="16" spans="1:90" ht="30" customHeight="1" thickBot="1">
      <c r="A16" s="373"/>
      <c r="B16" s="352"/>
      <c r="C16" s="75">
        <v>3.1</v>
      </c>
      <c r="D16" s="363" t="s">
        <v>99</v>
      </c>
      <c r="E16" s="364"/>
      <c r="F16" s="364"/>
      <c r="G16" s="364"/>
      <c r="H16" s="364"/>
      <c r="I16" s="364"/>
      <c r="J16" s="365"/>
      <c r="K16" s="215"/>
      <c r="L16" s="216"/>
      <c r="M16" s="366" t="s">
        <v>304</v>
      </c>
      <c r="N16" s="367"/>
      <c r="O16" s="368"/>
      <c r="P16" s="368"/>
      <c r="Q16" s="368"/>
      <c r="R16" s="368"/>
      <c r="S16" s="368"/>
      <c r="T16" s="368"/>
      <c r="U16" s="368"/>
      <c r="V16" s="368"/>
      <c r="W16" s="368"/>
      <c r="X16" s="368"/>
      <c r="Y16" s="368"/>
      <c r="Z16" s="368"/>
      <c r="AA16" s="368"/>
      <c r="AB16" s="368"/>
      <c r="AC16" s="368"/>
      <c r="AD16" s="368"/>
      <c r="AE16" s="368"/>
      <c r="AF16" s="369"/>
      <c r="AG16" s="197"/>
      <c r="AH16" s="204"/>
      <c r="AO16" s="18" t="str">
        <f t="shared" si="0"/>
        <v>REDO</v>
      </c>
      <c r="AP16" t="str">
        <f>IF(OR(K16="NO ERROR FOUND",D16=0,A16="FYI"), "YES",IF(A16="","NO",IF(L16="","NO",IF(M16="",NO,"YES"))))</f>
        <v>NO</v>
      </c>
    </row>
    <row r="17" spans="1:42" ht="30" customHeight="1" thickBot="1">
      <c r="A17" s="373"/>
      <c r="B17" s="352"/>
      <c r="C17" s="75">
        <v>3.2</v>
      </c>
      <c r="D17" s="363" t="s">
        <v>55</v>
      </c>
      <c r="E17" s="364"/>
      <c r="F17" s="364"/>
      <c r="G17" s="364"/>
      <c r="H17" s="364"/>
      <c r="I17" s="364"/>
      <c r="J17" s="365"/>
      <c r="K17" s="215"/>
      <c r="L17" s="216"/>
      <c r="M17" s="366" t="s">
        <v>304</v>
      </c>
      <c r="N17" s="367"/>
      <c r="O17" s="368"/>
      <c r="P17" s="368"/>
      <c r="Q17" s="368"/>
      <c r="R17" s="368"/>
      <c r="S17" s="368"/>
      <c r="T17" s="368"/>
      <c r="U17" s="368"/>
      <c r="V17" s="368"/>
      <c r="W17" s="368"/>
      <c r="X17" s="368"/>
      <c r="Y17" s="368"/>
      <c r="Z17" s="368"/>
      <c r="AA17" s="368"/>
      <c r="AB17" s="368"/>
      <c r="AC17" s="368"/>
      <c r="AD17" s="368"/>
      <c r="AE17" s="368"/>
      <c r="AF17" s="369"/>
      <c r="AG17" s="197"/>
      <c r="AH17" s="204"/>
      <c r="AO17" s="18" t="str">
        <f t="shared" si="0"/>
        <v>REDO</v>
      </c>
      <c r="AP17" t="str">
        <f>IF(OR(K17="NO ERROR FOUND",D17=0,A17="FYI"), "YES",IF(A17="","NO",IF(L17="","NO",IF(M17="",NO,"YES"))))</f>
        <v>NO</v>
      </c>
    </row>
    <row r="18" spans="1:42" ht="30" customHeight="1" thickBot="1">
      <c r="A18" s="373"/>
      <c r="B18" s="352"/>
      <c r="C18" s="75">
        <v>3.3</v>
      </c>
      <c r="D18" s="363" t="s">
        <v>100</v>
      </c>
      <c r="E18" s="364"/>
      <c r="F18" s="364"/>
      <c r="G18" s="364"/>
      <c r="H18" s="364"/>
      <c r="I18" s="364"/>
      <c r="J18" s="365"/>
      <c r="K18" s="215"/>
      <c r="L18" s="216"/>
      <c r="M18" s="366" t="s">
        <v>304</v>
      </c>
      <c r="N18" s="367"/>
      <c r="O18" s="368"/>
      <c r="P18" s="368"/>
      <c r="Q18" s="368"/>
      <c r="R18" s="368"/>
      <c r="S18" s="368"/>
      <c r="T18" s="368"/>
      <c r="U18" s="368"/>
      <c r="V18" s="368"/>
      <c r="W18" s="368"/>
      <c r="X18" s="368"/>
      <c r="Y18" s="368"/>
      <c r="Z18" s="368"/>
      <c r="AA18" s="368"/>
      <c r="AB18" s="368"/>
      <c r="AC18" s="368"/>
      <c r="AD18" s="368"/>
      <c r="AE18" s="368"/>
      <c r="AF18" s="369"/>
      <c r="AG18" s="197"/>
      <c r="AH18" s="204"/>
      <c r="AO18" s="18" t="str">
        <f t="shared" si="0"/>
        <v>REDO</v>
      </c>
      <c r="AP18" t="str">
        <f>IF(OR(K18="NO ERROR FOUND",D18=0,A18="FYI"), "YES",IF(A18="","NO",IF(L18="","NO",IF(M18="",NO,"YES"))))</f>
        <v>NO</v>
      </c>
    </row>
    <row r="19" spans="1:42" ht="30" customHeight="1" thickBot="1">
      <c r="A19" s="373"/>
      <c r="B19" s="352"/>
      <c r="C19" s="75">
        <v>3.4</v>
      </c>
      <c r="D19" s="363" t="s">
        <v>46</v>
      </c>
      <c r="E19" s="364"/>
      <c r="F19" s="364"/>
      <c r="G19" s="364"/>
      <c r="H19" s="364"/>
      <c r="I19" s="364"/>
      <c r="J19" s="365"/>
      <c r="K19" s="215"/>
      <c r="L19" s="216"/>
      <c r="M19" s="366" t="s">
        <v>304</v>
      </c>
      <c r="N19" s="367"/>
      <c r="O19" s="368"/>
      <c r="P19" s="368"/>
      <c r="Q19" s="368"/>
      <c r="R19" s="368"/>
      <c r="S19" s="368"/>
      <c r="T19" s="368"/>
      <c r="U19" s="368"/>
      <c r="V19" s="368"/>
      <c r="W19" s="368"/>
      <c r="X19" s="368"/>
      <c r="Y19" s="368"/>
      <c r="Z19" s="368"/>
      <c r="AA19" s="368"/>
      <c r="AB19" s="368"/>
      <c r="AC19" s="368"/>
      <c r="AD19" s="368"/>
      <c r="AE19" s="368"/>
      <c r="AF19" s="369"/>
      <c r="AG19" s="197"/>
      <c r="AH19" s="204"/>
      <c r="AO19" s="18" t="str">
        <f t="shared" si="0"/>
        <v>REDO</v>
      </c>
      <c r="AP19" t="str">
        <f>IF(OR(K19="NO ERROR FOUND",D19=0,A19="FYI"), "YES",IF(A19="","NO",IF(L19="","NO",IF(M19="",NO,"YES"))))</f>
        <v>NO</v>
      </c>
    </row>
    <row r="20" spans="1:42" ht="30" customHeight="1" thickBot="1">
      <c r="A20" s="373"/>
      <c r="B20" s="352"/>
      <c r="C20" s="75">
        <v>4</v>
      </c>
      <c r="D20" s="363" t="s">
        <v>47</v>
      </c>
      <c r="E20" s="364"/>
      <c r="F20" s="364"/>
      <c r="G20" s="364"/>
      <c r="H20" s="364"/>
      <c r="I20" s="364"/>
      <c r="J20" s="365"/>
      <c r="K20" s="215"/>
      <c r="L20" s="216"/>
      <c r="M20" s="366" t="s">
        <v>304</v>
      </c>
      <c r="N20" s="367"/>
      <c r="O20" s="368"/>
      <c r="P20" s="368"/>
      <c r="Q20" s="368"/>
      <c r="R20" s="368"/>
      <c r="S20" s="368"/>
      <c r="T20" s="368"/>
      <c r="U20" s="368"/>
      <c r="V20" s="368"/>
      <c r="W20" s="368"/>
      <c r="X20" s="368"/>
      <c r="Y20" s="368"/>
      <c r="Z20" s="368"/>
      <c r="AA20" s="368"/>
      <c r="AB20" s="368"/>
      <c r="AC20" s="368"/>
      <c r="AD20" s="368"/>
      <c r="AE20" s="368"/>
      <c r="AF20" s="369"/>
      <c r="AG20" s="197"/>
      <c r="AH20" s="204"/>
      <c r="AO20" s="18" t="str">
        <f t="shared" si="0"/>
        <v>REDO</v>
      </c>
      <c r="AP20" t="str">
        <f>IF(OR(K20="NO ERROR FOUND",D20=0,A20="FYI"), "YES",IF(A20="","NO",IF(L20="","NO",IF(M20="",NO,"YES"))))</f>
        <v>NO</v>
      </c>
    </row>
    <row r="21" spans="1:42" ht="30" customHeight="1" thickBot="1">
      <c r="A21" s="373"/>
      <c r="B21" s="352"/>
      <c r="C21" s="75">
        <v>4.0999999999999996</v>
      </c>
      <c r="D21" s="363" t="s">
        <v>56</v>
      </c>
      <c r="E21" s="364"/>
      <c r="F21" s="364"/>
      <c r="G21" s="364"/>
      <c r="H21" s="364"/>
      <c r="I21" s="364"/>
      <c r="J21" s="365"/>
      <c r="K21" s="215"/>
      <c r="L21" s="216"/>
      <c r="M21" s="366" t="s">
        <v>304</v>
      </c>
      <c r="N21" s="367"/>
      <c r="O21" s="368"/>
      <c r="P21" s="368"/>
      <c r="Q21" s="368"/>
      <c r="R21" s="368"/>
      <c r="S21" s="368"/>
      <c r="T21" s="368"/>
      <c r="U21" s="368"/>
      <c r="V21" s="368"/>
      <c r="W21" s="368"/>
      <c r="X21" s="368"/>
      <c r="Y21" s="368"/>
      <c r="Z21" s="368"/>
      <c r="AA21" s="368"/>
      <c r="AB21" s="368"/>
      <c r="AC21" s="368"/>
      <c r="AD21" s="368"/>
      <c r="AE21" s="368"/>
      <c r="AF21" s="369"/>
      <c r="AG21" s="197"/>
      <c r="AH21" s="204"/>
      <c r="AO21" s="18" t="str">
        <f t="shared" si="0"/>
        <v>REDO</v>
      </c>
      <c r="AP21" t="str">
        <f>IF(OR(K21="NO ERROR FOUND",D21=0,A21="FYI"), "YES",IF(A21="","NO",IF(L21="","NO",IF(M21="",NO,"YES"))))</f>
        <v>NO</v>
      </c>
    </row>
    <row r="22" spans="1:42" ht="30" customHeight="1" thickBot="1">
      <c r="A22" s="373"/>
      <c r="B22" s="352"/>
      <c r="C22" s="75">
        <v>4.2</v>
      </c>
      <c r="D22" s="363" t="s">
        <v>57</v>
      </c>
      <c r="E22" s="364"/>
      <c r="F22" s="364"/>
      <c r="G22" s="364"/>
      <c r="H22" s="364"/>
      <c r="I22" s="364"/>
      <c r="J22" s="365"/>
      <c r="K22" s="215"/>
      <c r="L22" s="216"/>
      <c r="M22" s="366" t="s">
        <v>287</v>
      </c>
      <c r="N22" s="367"/>
      <c r="O22" s="368"/>
      <c r="P22" s="368"/>
      <c r="Q22" s="368"/>
      <c r="R22" s="368"/>
      <c r="S22" s="368"/>
      <c r="T22" s="368"/>
      <c r="U22" s="368"/>
      <c r="V22" s="368"/>
      <c r="W22" s="368"/>
      <c r="X22" s="368"/>
      <c r="Y22" s="368"/>
      <c r="Z22" s="368"/>
      <c r="AA22" s="368"/>
      <c r="AB22" s="368"/>
      <c r="AC22" s="368"/>
      <c r="AD22" s="368"/>
      <c r="AE22" s="368"/>
      <c r="AF22" s="369"/>
      <c r="AG22" s="197"/>
      <c r="AH22" s="204"/>
      <c r="AO22" s="18" t="str">
        <f t="shared" si="0"/>
        <v>REDO</v>
      </c>
      <c r="AP22" t="str">
        <f>IF(OR(K22="NO ERROR FOUND",D22=0,A22="FYI"), "YES",IF(A22="","NO",IF(L22="","NO",IF(M22="",NO,"YES"))))</f>
        <v>NO</v>
      </c>
    </row>
    <row r="23" spans="1:42" ht="30" customHeight="1" thickBot="1">
      <c r="A23" s="373"/>
      <c r="B23" s="352"/>
      <c r="C23" s="75">
        <v>4.3</v>
      </c>
      <c r="D23" s="363" t="s">
        <v>95</v>
      </c>
      <c r="E23" s="364"/>
      <c r="F23" s="364"/>
      <c r="G23" s="364"/>
      <c r="H23" s="364"/>
      <c r="I23" s="364"/>
      <c r="J23" s="365"/>
      <c r="K23" s="215"/>
      <c r="L23" s="216"/>
      <c r="M23" s="366" t="s">
        <v>287</v>
      </c>
      <c r="N23" s="367"/>
      <c r="O23" s="368"/>
      <c r="P23" s="368"/>
      <c r="Q23" s="368"/>
      <c r="R23" s="368"/>
      <c r="S23" s="368"/>
      <c r="T23" s="368"/>
      <c r="U23" s="368"/>
      <c r="V23" s="368"/>
      <c r="W23" s="368"/>
      <c r="X23" s="368"/>
      <c r="Y23" s="368"/>
      <c r="Z23" s="368"/>
      <c r="AA23" s="368"/>
      <c r="AB23" s="368"/>
      <c r="AC23" s="368"/>
      <c r="AD23" s="368"/>
      <c r="AE23" s="368"/>
      <c r="AF23" s="369"/>
      <c r="AG23" s="197"/>
      <c r="AH23" s="204"/>
      <c r="AO23" s="18" t="str">
        <f t="shared" si="0"/>
        <v>REDO</v>
      </c>
      <c r="AP23" t="str">
        <f>IF(OR(K23="NO ERROR FOUND",D23=0,A23="FYI"), "YES",IF(A23="","NO",IF(L23="","NO",IF(M23="",NO,"YES"))))</f>
        <v>NO</v>
      </c>
    </row>
    <row r="24" spans="1:42" ht="30" customHeight="1" thickBot="1">
      <c r="A24" s="373"/>
      <c r="B24" s="352"/>
      <c r="C24" s="75">
        <v>4.4000000000000004</v>
      </c>
      <c r="D24" s="363" t="s">
        <v>96</v>
      </c>
      <c r="E24" s="364"/>
      <c r="F24" s="364"/>
      <c r="G24" s="364"/>
      <c r="H24" s="364"/>
      <c r="I24" s="364"/>
      <c r="J24" s="365"/>
      <c r="K24" s="215"/>
      <c r="L24" s="216"/>
      <c r="M24" s="366" t="s">
        <v>287</v>
      </c>
      <c r="N24" s="367"/>
      <c r="O24" s="368"/>
      <c r="P24" s="368"/>
      <c r="Q24" s="368"/>
      <c r="R24" s="368"/>
      <c r="S24" s="368"/>
      <c r="T24" s="368"/>
      <c r="U24" s="368"/>
      <c r="V24" s="368"/>
      <c r="W24" s="368"/>
      <c r="X24" s="368"/>
      <c r="Y24" s="368"/>
      <c r="Z24" s="368"/>
      <c r="AA24" s="368"/>
      <c r="AB24" s="368"/>
      <c r="AC24" s="368"/>
      <c r="AD24" s="368"/>
      <c r="AE24" s="368"/>
      <c r="AF24" s="369"/>
      <c r="AG24" s="197"/>
      <c r="AH24" s="204"/>
      <c r="AO24" s="18" t="str">
        <f t="shared" si="0"/>
        <v>REDO</v>
      </c>
      <c r="AP24" t="str">
        <f>IF(OR(K24="NO ERROR FOUND",D24=0,A24="FYI"), "YES",IF(A24="","NO",IF(L24="","NO",IF(M24="",NO,"YES"))))</f>
        <v>NO</v>
      </c>
    </row>
    <row r="25" spans="1:42" ht="30" customHeight="1" thickBot="1">
      <c r="A25" s="373"/>
      <c r="B25" s="352"/>
      <c r="C25" s="75">
        <v>5</v>
      </c>
      <c r="D25" s="363" t="s">
        <v>94</v>
      </c>
      <c r="E25" s="364"/>
      <c r="F25" s="364"/>
      <c r="G25" s="364"/>
      <c r="H25" s="364"/>
      <c r="I25" s="364"/>
      <c r="J25" s="365"/>
      <c r="K25" s="215"/>
      <c r="L25" s="216"/>
      <c r="M25" s="366" t="s">
        <v>304</v>
      </c>
      <c r="N25" s="367"/>
      <c r="O25" s="368"/>
      <c r="P25" s="368"/>
      <c r="Q25" s="368"/>
      <c r="R25" s="368"/>
      <c r="S25" s="368"/>
      <c r="T25" s="368"/>
      <c r="U25" s="368"/>
      <c r="V25" s="368"/>
      <c r="W25" s="368"/>
      <c r="X25" s="368"/>
      <c r="Y25" s="368"/>
      <c r="Z25" s="368"/>
      <c r="AA25" s="368"/>
      <c r="AB25" s="368"/>
      <c r="AC25" s="368"/>
      <c r="AD25" s="368"/>
      <c r="AE25" s="368"/>
      <c r="AF25" s="369"/>
      <c r="AG25" s="197"/>
      <c r="AH25" s="204"/>
      <c r="AO25" s="18" t="str">
        <f t="shared" si="0"/>
        <v>REDO</v>
      </c>
      <c r="AP25" t="str">
        <f>IF(OR(K25="NO ERROR FOUND",D25=0,A25="FYI"), "YES",IF(A25="","NO",IF(L25="","NO",IF(M25="",NO,"YES"))))</f>
        <v>NO</v>
      </c>
    </row>
    <row r="26" spans="1:42" ht="30" customHeight="1" thickBot="1">
      <c r="A26" s="373"/>
      <c r="B26" s="352"/>
      <c r="C26" s="75">
        <v>5.0999999999999996</v>
      </c>
      <c r="D26" s="363" t="s">
        <v>58</v>
      </c>
      <c r="E26" s="364"/>
      <c r="F26" s="364"/>
      <c r="G26" s="364"/>
      <c r="H26" s="364"/>
      <c r="I26" s="364"/>
      <c r="J26" s="365"/>
      <c r="K26" s="215"/>
      <c r="L26" s="216"/>
      <c r="M26" s="366" t="s">
        <v>304</v>
      </c>
      <c r="N26" s="367"/>
      <c r="O26" s="368"/>
      <c r="P26" s="368"/>
      <c r="Q26" s="368"/>
      <c r="R26" s="368"/>
      <c r="S26" s="368"/>
      <c r="T26" s="368"/>
      <c r="U26" s="368"/>
      <c r="V26" s="368"/>
      <c r="W26" s="368"/>
      <c r="X26" s="368"/>
      <c r="Y26" s="368"/>
      <c r="Z26" s="368"/>
      <c r="AA26" s="368"/>
      <c r="AB26" s="368"/>
      <c r="AC26" s="368"/>
      <c r="AD26" s="368"/>
      <c r="AE26" s="368"/>
      <c r="AF26" s="369"/>
      <c r="AG26" s="197"/>
      <c r="AH26" s="204"/>
      <c r="AO26" s="18" t="str">
        <f t="shared" si="0"/>
        <v>REDO</v>
      </c>
      <c r="AP26" t="str">
        <f>IF(OR(K26="NO ERROR FOUND",D26=0,A26="FYI"), "YES",IF(A26="","NO",IF(L26="","NO",IF(M26="",NO,"YES"))))</f>
        <v>NO</v>
      </c>
    </row>
    <row r="27" spans="1:42" ht="30" customHeight="1" thickBot="1">
      <c r="A27" s="281" t="s">
        <v>183</v>
      </c>
      <c r="B27" s="352"/>
      <c r="C27" s="75">
        <v>5.2</v>
      </c>
      <c r="D27" s="363" t="s">
        <v>59</v>
      </c>
      <c r="E27" s="364"/>
      <c r="F27" s="364"/>
      <c r="G27" s="364"/>
      <c r="H27" s="364"/>
      <c r="I27" s="364"/>
      <c r="J27" s="365"/>
      <c r="K27" s="39"/>
      <c r="L27" s="232" t="s">
        <v>224</v>
      </c>
      <c r="M27" s="366" t="s">
        <v>331</v>
      </c>
      <c r="N27" s="367"/>
      <c r="O27" s="368"/>
      <c r="P27" s="368"/>
      <c r="Q27" s="368"/>
      <c r="R27" s="368"/>
      <c r="S27" s="368"/>
      <c r="T27" s="368"/>
      <c r="U27" s="368"/>
      <c r="V27" s="368"/>
      <c r="W27" s="368"/>
      <c r="X27" s="368"/>
      <c r="Y27" s="368"/>
      <c r="Z27" s="368"/>
      <c r="AA27" s="368"/>
      <c r="AB27" s="368"/>
      <c r="AC27" s="368"/>
      <c r="AD27" s="368"/>
      <c r="AE27" s="368"/>
      <c r="AF27" s="369"/>
      <c r="AG27" s="197" t="s">
        <v>336</v>
      </c>
      <c r="AH27" s="204" t="s">
        <v>337</v>
      </c>
      <c r="AO27" s="18" t="str">
        <f t="shared" si="0"/>
        <v>OK</v>
      </c>
      <c r="AP27" t="str">
        <f>IF(OR(K27="NO ERROR FOUND",D27=0,A27="FYI"), "YES",IF(A27="","NO",IF(L27="","NO",IF(M27="",NO,"YES"))))</f>
        <v>YES</v>
      </c>
    </row>
    <row r="28" spans="1:42" ht="30" customHeight="1" thickBot="1">
      <c r="A28" s="373"/>
      <c r="B28" s="352"/>
      <c r="C28" s="75">
        <v>6</v>
      </c>
      <c r="D28" s="363" t="s">
        <v>48</v>
      </c>
      <c r="E28" s="364"/>
      <c r="F28" s="364"/>
      <c r="G28" s="364"/>
      <c r="H28" s="364"/>
      <c r="I28" s="364"/>
      <c r="J28" s="365"/>
      <c r="K28" s="215"/>
      <c r="L28" s="216"/>
      <c r="M28" s="366" t="s">
        <v>304</v>
      </c>
      <c r="N28" s="367"/>
      <c r="O28" s="368"/>
      <c r="P28" s="368"/>
      <c r="Q28" s="368"/>
      <c r="R28" s="368"/>
      <c r="S28" s="368"/>
      <c r="T28" s="368"/>
      <c r="U28" s="368"/>
      <c r="V28" s="368"/>
      <c r="W28" s="368"/>
      <c r="X28" s="368"/>
      <c r="Y28" s="368"/>
      <c r="Z28" s="368"/>
      <c r="AA28" s="368"/>
      <c r="AB28" s="368"/>
      <c r="AC28" s="368"/>
      <c r="AD28" s="368"/>
      <c r="AE28" s="368"/>
      <c r="AF28" s="369"/>
      <c r="AG28" s="197"/>
      <c r="AH28" s="204"/>
      <c r="AO28" s="18" t="str">
        <f t="shared" si="0"/>
        <v>REDO</v>
      </c>
      <c r="AP28" t="str">
        <f>IF(OR(K28="NO ERROR FOUND",D28=0,A28="FYI"), "YES",IF(A28="","NO",IF(L28="","NO",IF(M28="",NO,"YES"))))</f>
        <v>NO</v>
      </c>
    </row>
    <row r="29" spans="1:42" ht="30" customHeight="1" thickBot="1">
      <c r="A29" s="373"/>
      <c r="B29" s="352"/>
      <c r="C29" s="75">
        <v>7</v>
      </c>
      <c r="D29" s="363" t="s">
        <v>49</v>
      </c>
      <c r="E29" s="364"/>
      <c r="F29" s="364"/>
      <c r="G29" s="364"/>
      <c r="H29" s="364"/>
      <c r="I29" s="364"/>
      <c r="J29" s="365"/>
      <c r="K29" s="215"/>
      <c r="L29" s="216"/>
      <c r="M29" s="366" t="s">
        <v>287</v>
      </c>
      <c r="N29" s="367"/>
      <c r="O29" s="368"/>
      <c r="P29" s="368"/>
      <c r="Q29" s="368"/>
      <c r="R29" s="368"/>
      <c r="S29" s="368"/>
      <c r="T29" s="368"/>
      <c r="U29" s="368"/>
      <c r="V29" s="368"/>
      <c r="W29" s="368"/>
      <c r="X29" s="368"/>
      <c r="Y29" s="368"/>
      <c r="Z29" s="368"/>
      <c r="AA29" s="368"/>
      <c r="AB29" s="368"/>
      <c r="AC29" s="368"/>
      <c r="AD29" s="368"/>
      <c r="AE29" s="368"/>
      <c r="AF29" s="369"/>
      <c r="AG29" s="197"/>
      <c r="AH29" s="204"/>
      <c r="AO29" s="18" t="str">
        <f t="shared" si="0"/>
        <v>REDO</v>
      </c>
      <c r="AP29" t="str">
        <f>IF(OR(K29="NO ERROR FOUND",D29=0,A29="FYI"), "YES",IF(A29="","NO",IF(L29="","NO",IF(M29="",NO,"YES"))))</f>
        <v>NO</v>
      </c>
    </row>
    <row r="30" spans="1:42" ht="30" customHeight="1" thickBot="1">
      <c r="A30" s="373"/>
      <c r="B30" s="352"/>
      <c r="C30" s="75">
        <v>8</v>
      </c>
      <c r="D30" s="363" t="s">
        <v>50</v>
      </c>
      <c r="E30" s="364"/>
      <c r="F30" s="364"/>
      <c r="G30" s="364"/>
      <c r="H30" s="364"/>
      <c r="I30" s="364"/>
      <c r="J30" s="365"/>
      <c r="K30" s="215"/>
      <c r="L30" s="216"/>
      <c r="M30" s="366" t="s">
        <v>304</v>
      </c>
      <c r="N30" s="367"/>
      <c r="O30" s="368"/>
      <c r="P30" s="368"/>
      <c r="Q30" s="368"/>
      <c r="R30" s="368"/>
      <c r="S30" s="368"/>
      <c r="T30" s="368"/>
      <c r="U30" s="368"/>
      <c r="V30" s="368"/>
      <c r="W30" s="368"/>
      <c r="X30" s="368"/>
      <c r="Y30" s="368"/>
      <c r="Z30" s="368"/>
      <c r="AA30" s="368"/>
      <c r="AB30" s="368"/>
      <c r="AC30" s="368"/>
      <c r="AD30" s="368"/>
      <c r="AE30" s="368"/>
      <c r="AF30" s="369"/>
      <c r="AG30" s="197"/>
      <c r="AH30" s="204"/>
      <c r="AO30" s="18" t="str">
        <f t="shared" si="0"/>
        <v>REDO</v>
      </c>
      <c r="AP30" t="str">
        <f>IF(OR(K30="NO ERROR FOUND",D30=0,A30="FYI"), "YES",IF(A30="","NO",IF(L30="","NO",IF(M30="",NO,"YES"))))</f>
        <v>NO</v>
      </c>
    </row>
    <row r="31" spans="1:42" ht="30" customHeight="1" thickBot="1">
      <c r="A31" s="373"/>
      <c r="B31" s="352"/>
      <c r="C31" s="75">
        <v>9</v>
      </c>
      <c r="D31" s="363" t="s">
        <v>51</v>
      </c>
      <c r="E31" s="364"/>
      <c r="F31" s="364"/>
      <c r="G31" s="364"/>
      <c r="H31" s="364"/>
      <c r="I31" s="364"/>
      <c r="J31" s="365"/>
      <c r="K31" s="215"/>
      <c r="L31" s="216"/>
      <c r="M31" s="366" t="s">
        <v>304</v>
      </c>
      <c r="N31" s="367"/>
      <c r="O31" s="368"/>
      <c r="P31" s="368"/>
      <c r="Q31" s="368"/>
      <c r="R31" s="368"/>
      <c r="S31" s="368"/>
      <c r="T31" s="368"/>
      <c r="U31" s="368"/>
      <c r="V31" s="368"/>
      <c r="W31" s="368"/>
      <c r="X31" s="368"/>
      <c r="Y31" s="368"/>
      <c r="Z31" s="368"/>
      <c r="AA31" s="368"/>
      <c r="AB31" s="368"/>
      <c r="AC31" s="368"/>
      <c r="AD31" s="368"/>
      <c r="AE31" s="368"/>
      <c r="AF31" s="369"/>
      <c r="AG31" s="197"/>
      <c r="AH31" s="204"/>
      <c r="AO31" s="18" t="str">
        <f t="shared" si="0"/>
        <v>REDO</v>
      </c>
      <c r="AP31" t="str">
        <f>IF(OR(K31="NO ERROR FOUND",D31=0,A31="FYI"), "YES",IF(A31="","NO",IF(L31="","NO",IF(M31="",NO,"YES"))))</f>
        <v>NO</v>
      </c>
    </row>
    <row r="32" spans="1:42" ht="30" customHeight="1" thickBot="1">
      <c r="A32" s="373"/>
      <c r="B32" s="352"/>
      <c r="C32" s="75">
        <v>10</v>
      </c>
      <c r="D32" s="363" t="s">
        <v>60</v>
      </c>
      <c r="E32" s="364"/>
      <c r="F32" s="364"/>
      <c r="G32" s="364"/>
      <c r="H32" s="364"/>
      <c r="I32" s="364"/>
      <c r="J32" s="365"/>
      <c r="K32" s="215"/>
      <c r="L32" s="216"/>
      <c r="M32" s="366" t="s">
        <v>304</v>
      </c>
      <c r="N32" s="367"/>
      <c r="O32" s="368"/>
      <c r="P32" s="368"/>
      <c r="Q32" s="368"/>
      <c r="R32" s="368"/>
      <c r="S32" s="368"/>
      <c r="T32" s="368"/>
      <c r="U32" s="368"/>
      <c r="V32" s="368"/>
      <c r="W32" s="368"/>
      <c r="X32" s="368"/>
      <c r="Y32" s="368"/>
      <c r="Z32" s="368"/>
      <c r="AA32" s="368"/>
      <c r="AB32" s="368"/>
      <c r="AC32" s="368"/>
      <c r="AD32" s="368"/>
      <c r="AE32" s="368"/>
      <c r="AF32" s="369"/>
      <c r="AG32" s="197"/>
      <c r="AH32" s="204"/>
      <c r="AO32" s="18" t="str">
        <f t="shared" si="0"/>
        <v>REDO</v>
      </c>
      <c r="AP32" t="str">
        <f>IF(OR(K32="NO ERROR FOUND",D32=0,A32="FYI"), "YES",IF(A32="","NO",IF(L32="","NO",IF(M32="",NO,"YES"))))</f>
        <v>NO</v>
      </c>
    </row>
    <row r="33" spans="1:42" ht="92.25" customHeight="1" thickBot="1">
      <c r="A33" s="281" t="s">
        <v>184</v>
      </c>
      <c r="B33" s="352"/>
      <c r="C33" s="75">
        <v>10.1</v>
      </c>
      <c r="D33" s="363" t="s">
        <v>52</v>
      </c>
      <c r="E33" s="364"/>
      <c r="F33" s="364"/>
      <c r="G33" s="364"/>
      <c r="H33" s="364"/>
      <c r="I33" s="364"/>
      <c r="J33" s="365"/>
      <c r="K33" s="39"/>
      <c r="L33" s="232" t="s">
        <v>224</v>
      </c>
      <c r="M33" s="366" t="s">
        <v>332</v>
      </c>
      <c r="N33" s="367"/>
      <c r="O33" s="368"/>
      <c r="P33" s="368"/>
      <c r="Q33" s="368"/>
      <c r="R33" s="368"/>
      <c r="S33" s="368"/>
      <c r="T33" s="368"/>
      <c r="U33" s="368"/>
      <c r="V33" s="368"/>
      <c r="W33" s="368"/>
      <c r="X33" s="368"/>
      <c r="Y33" s="368"/>
      <c r="Z33" s="368"/>
      <c r="AA33" s="368"/>
      <c r="AB33" s="368"/>
      <c r="AC33" s="368"/>
      <c r="AD33" s="368"/>
      <c r="AE33" s="368"/>
      <c r="AF33" s="369"/>
      <c r="AG33" s="197" t="s">
        <v>336</v>
      </c>
      <c r="AH33" s="204" t="s">
        <v>337</v>
      </c>
      <c r="AO33" s="18" t="str">
        <f t="shared" si="0"/>
        <v>OK</v>
      </c>
      <c r="AP33" t="str">
        <f>IF(OR(K33="NO ERROR FOUND",D33=0,A33="FYI"), "YES",IF(A33="","NO",IF(L33="","NO",IF(M33="",NO,"YES"))))</f>
        <v>YES</v>
      </c>
    </row>
    <row r="34" spans="1:42" ht="30" customHeight="1" thickBot="1">
      <c r="A34" s="373"/>
      <c r="B34" s="352"/>
      <c r="C34" s="75" t="s">
        <v>194</v>
      </c>
      <c r="D34" s="363" t="s">
        <v>48</v>
      </c>
      <c r="E34" s="364"/>
      <c r="F34" s="364"/>
      <c r="G34" s="364"/>
      <c r="H34" s="364"/>
      <c r="I34" s="364"/>
      <c r="J34" s="365"/>
      <c r="K34" s="215"/>
      <c r="L34" s="216"/>
      <c r="M34" s="366" t="s">
        <v>304</v>
      </c>
      <c r="N34" s="367"/>
      <c r="O34" s="368"/>
      <c r="P34" s="368"/>
      <c r="Q34" s="368"/>
      <c r="R34" s="368"/>
      <c r="S34" s="368"/>
      <c r="T34" s="368"/>
      <c r="U34" s="368"/>
      <c r="V34" s="368"/>
      <c r="W34" s="368"/>
      <c r="X34" s="368"/>
      <c r="Y34" s="368"/>
      <c r="Z34" s="368"/>
      <c r="AA34" s="368"/>
      <c r="AB34" s="368"/>
      <c r="AC34" s="368"/>
      <c r="AD34" s="368"/>
      <c r="AE34" s="368"/>
      <c r="AF34" s="369"/>
      <c r="AG34" s="197"/>
      <c r="AH34" s="204"/>
      <c r="AO34" s="18" t="str">
        <f t="shared" si="0"/>
        <v>REDO</v>
      </c>
      <c r="AP34" t="str">
        <f>IF(OR(K34="NO ERROR FOUND",D34=0,A34="FYI"), "YES",IF(A34="","NO",IF(L34="","NO",IF(M34="",NO,"YES"))))</f>
        <v>NO</v>
      </c>
    </row>
    <row r="35" spans="1:42" ht="30" customHeight="1" thickBot="1">
      <c r="A35" s="373"/>
      <c r="B35" s="352"/>
      <c r="C35" s="75" t="s">
        <v>195</v>
      </c>
      <c r="D35" s="363" t="s">
        <v>98</v>
      </c>
      <c r="E35" s="364"/>
      <c r="F35" s="364"/>
      <c r="G35" s="364"/>
      <c r="H35" s="364"/>
      <c r="I35" s="364"/>
      <c r="J35" s="365"/>
      <c r="K35" s="215"/>
      <c r="L35" s="216"/>
      <c r="M35" s="366" t="s">
        <v>304</v>
      </c>
      <c r="N35" s="367"/>
      <c r="O35" s="368"/>
      <c r="P35" s="368"/>
      <c r="Q35" s="368"/>
      <c r="R35" s="368"/>
      <c r="S35" s="368"/>
      <c r="T35" s="368"/>
      <c r="U35" s="368"/>
      <c r="V35" s="368"/>
      <c r="W35" s="368"/>
      <c r="X35" s="368"/>
      <c r="Y35" s="368"/>
      <c r="Z35" s="368"/>
      <c r="AA35" s="368"/>
      <c r="AB35" s="368"/>
      <c r="AC35" s="368"/>
      <c r="AD35" s="368"/>
      <c r="AE35" s="368"/>
      <c r="AF35" s="369"/>
      <c r="AG35" s="197"/>
      <c r="AH35" s="204"/>
      <c r="AO35" s="18" t="str">
        <f t="shared" si="0"/>
        <v>REDO</v>
      </c>
      <c r="AP35" t="str">
        <f>IF(OR(K35="NO ERROR FOUND",D35=0,A35="FYI"), "YES",IF(A35="","NO",IF(L35="","NO",IF(M35="",NO,"YES"))))</f>
        <v>NO</v>
      </c>
    </row>
    <row r="36" spans="1:42" ht="30" customHeight="1" thickBot="1">
      <c r="A36" s="373"/>
      <c r="B36" s="352"/>
      <c r="C36" s="75" t="s">
        <v>196</v>
      </c>
      <c r="D36" s="363" t="s">
        <v>54</v>
      </c>
      <c r="E36" s="364"/>
      <c r="F36" s="364"/>
      <c r="G36" s="364"/>
      <c r="H36" s="364"/>
      <c r="I36" s="364"/>
      <c r="J36" s="365"/>
      <c r="K36" s="215"/>
      <c r="L36" s="216"/>
      <c r="M36" s="366" t="s">
        <v>304</v>
      </c>
      <c r="N36" s="367"/>
      <c r="O36" s="368"/>
      <c r="P36" s="368"/>
      <c r="Q36" s="368"/>
      <c r="R36" s="368"/>
      <c r="S36" s="368"/>
      <c r="T36" s="368"/>
      <c r="U36" s="368"/>
      <c r="V36" s="368"/>
      <c r="W36" s="368"/>
      <c r="X36" s="368"/>
      <c r="Y36" s="368"/>
      <c r="Z36" s="368"/>
      <c r="AA36" s="368"/>
      <c r="AB36" s="368"/>
      <c r="AC36" s="368"/>
      <c r="AD36" s="368"/>
      <c r="AE36" s="368"/>
      <c r="AF36" s="369"/>
      <c r="AG36" s="197"/>
      <c r="AH36" s="204"/>
      <c r="AO36" s="18" t="str">
        <f t="shared" si="0"/>
        <v>REDO</v>
      </c>
      <c r="AP36" t="str">
        <f>IF(OR(K36="NO ERROR FOUND",D36=0,A36="FYI"), "YES",IF(A36="","NO",IF(L36="","NO",IF(M36="",NO,"YES"))))</f>
        <v>NO</v>
      </c>
    </row>
    <row r="37" spans="1:42" ht="30" customHeight="1" thickBot="1">
      <c r="A37" s="373"/>
      <c r="B37" s="352"/>
      <c r="C37" s="75" t="s">
        <v>197</v>
      </c>
      <c r="D37" s="363" t="s">
        <v>92</v>
      </c>
      <c r="E37" s="364"/>
      <c r="F37" s="364"/>
      <c r="G37" s="364"/>
      <c r="H37" s="364"/>
      <c r="I37" s="364"/>
      <c r="J37" s="365"/>
      <c r="K37" s="215"/>
      <c r="L37" s="216"/>
      <c r="M37" s="366" t="s">
        <v>304</v>
      </c>
      <c r="N37" s="367"/>
      <c r="O37" s="368"/>
      <c r="P37" s="368"/>
      <c r="Q37" s="368"/>
      <c r="R37" s="368"/>
      <c r="S37" s="368"/>
      <c r="T37" s="368"/>
      <c r="U37" s="368"/>
      <c r="V37" s="368"/>
      <c r="W37" s="368"/>
      <c r="X37" s="368"/>
      <c r="Y37" s="368"/>
      <c r="Z37" s="368"/>
      <c r="AA37" s="368"/>
      <c r="AB37" s="368"/>
      <c r="AC37" s="368"/>
      <c r="AD37" s="368"/>
      <c r="AE37" s="368"/>
      <c r="AF37" s="369"/>
      <c r="AG37" s="197"/>
      <c r="AH37" s="204"/>
      <c r="AO37" s="18" t="str">
        <f t="shared" si="0"/>
        <v>REDO</v>
      </c>
      <c r="AP37" t="str">
        <f>IF(OR(K37="NO ERROR FOUND",D37=0,A37="FYI"), "YES",IF(A37="","NO",IF(L37="","NO",IF(M37="",NO,"YES"))))</f>
        <v>NO</v>
      </c>
    </row>
    <row r="38" spans="1:42" ht="30" customHeight="1" thickBot="1">
      <c r="A38" s="373"/>
      <c r="B38" s="352"/>
      <c r="C38" s="75" t="s">
        <v>198</v>
      </c>
      <c r="D38" s="363" t="s">
        <v>101</v>
      </c>
      <c r="E38" s="364"/>
      <c r="F38" s="364"/>
      <c r="G38" s="364"/>
      <c r="H38" s="364"/>
      <c r="I38" s="364"/>
      <c r="J38" s="365"/>
      <c r="K38" s="215"/>
      <c r="L38" s="216"/>
      <c r="M38" s="366" t="s">
        <v>304</v>
      </c>
      <c r="N38" s="367"/>
      <c r="O38" s="368"/>
      <c r="P38" s="368"/>
      <c r="Q38" s="368"/>
      <c r="R38" s="368"/>
      <c r="S38" s="368"/>
      <c r="T38" s="368"/>
      <c r="U38" s="368"/>
      <c r="V38" s="368"/>
      <c r="W38" s="368"/>
      <c r="X38" s="368"/>
      <c r="Y38" s="368"/>
      <c r="Z38" s="368"/>
      <c r="AA38" s="368"/>
      <c r="AB38" s="368"/>
      <c r="AC38" s="368"/>
      <c r="AD38" s="368"/>
      <c r="AE38" s="368"/>
      <c r="AF38" s="369"/>
      <c r="AG38" s="197"/>
      <c r="AH38" s="204"/>
      <c r="AO38" s="18" t="str">
        <f t="shared" si="0"/>
        <v>REDO</v>
      </c>
      <c r="AP38" t="str">
        <f>IF(OR(K38="NO ERROR FOUND",D38=0,A38="FYI"), "YES",IF(A38="","NO",IF(L38="","NO",IF(M38="",NO,"YES"))))</f>
        <v>NO</v>
      </c>
    </row>
    <row r="39" spans="1:42" ht="153" customHeight="1" thickBot="1">
      <c r="A39" s="373"/>
      <c r="B39" s="352"/>
      <c r="C39" s="75">
        <v>10.199999999999999</v>
      </c>
      <c r="D39" s="363" t="s">
        <v>84</v>
      </c>
      <c r="E39" s="364"/>
      <c r="F39" s="364"/>
      <c r="G39" s="364"/>
      <c r="H39" s="364"/>
      <c r="I39" s="364"/>
      <c r="J39" s="365"/>
      <c r="K39" s="215"/>
      <c r="L39" s="216"/>
      <c r="M39" s="366" t="s">
        <v>333</v>
      </c>
      <c r="N39" s="367"/>
      <c r="O39" s="368"/>
      <c r="P39" s="368"/>
      <c r="Q39" s="368"/>
      <c r="R39" s="368"/>
      <c r="S39" s="368"/>
      <c r="T39" s="368"/>
      <c r="U39" s="368"/>
      <c r="V39" s="368"/>
      <c r="W39" s="368"/>
      <c r="X39" s="368"/>
      <c r="Y39" s="368"/>
      <c r="Z39" s="368"/>
      <c r="AA39" s="368"/>
      <c r="AB39" s="368"/>
      <c r="AC39" s="368"/>
      <c r="AD39" s="368"/>
      <c r="AE39" s="368"/>
      <c r="AF39" s="369"/>
      <c r="AG39" s="197" t="s">
        <v>336</v>
      </c>
      <c r="AH39" s="204" t="s">
        <v>337</v>
      </c>
      <c r="AO39" s="18" t="str">
        <f t="shared" si="0"/>
        <v>REDO</v>
      </c>
      <c r="AP39" t="str">
        <f>IF(OR(K39="NO ERROR FOUND",D39=0,A39="FYI"), "YES",IF(A39="","NO",IF(L39="","NO",IF(M39="",NO,"YES"))))</f>
        <v>NO</v>
      </c>
    </row>
    <row r="40" spans="1:42" ht="30" customHeight="1" thickBot="1">
      <c r="A40" s="373"/>
      <c r="B40" s="352"/>
      <c r="C40" s="75" t="s">
        <v>199</v>
      </c>
      <c r="D40" s="363" t="s">
        <v>53</v>
      </c>
      <c r="E40" s="364"/>
      <c r="F40" s="364"/>
      <c r="G40" s="364"/>
      <c r="H40" s="364"/>
      <c r="I40" s="364"/>
      <c r="J40" s="365"/>
      <c r="K40" s="215"/>
      <c r="L40" s="216"/>
      <c r="M40" s="366" t="s">
        <v>304</v>
      </c>
      <c r="N40" s="367"/>
      <c r="O40" s="368"/>
      <c r="P40" s="368"/>
      <c r="Q40" s="368"/>
      <c r="R40" s="368"/>
      <c r="S40" s="368"/>
      <c r="T40" s="368"/>
      <c r="U40" s="368"/>
      <c r="V40" s="368"/>
      <c r="W40" s="368"/>
      <c r="X40" s="368"/>
      <c r="Y40" s="368"/>
      <c r="Z40" s="368"/>
      <c r="AA40" s="368"/>
      <c r="AB40" s="368"/>
      <c r="AC40" s="368"/>
      <c r="AD40" s="368"/>
      <c r="AE40" s="368"/>
      <c r="AF40" s="369"/>
      <c r="AG40" s="197"/>
      <c r="AH40" s="204"/>
      <c r="AO40" s="18" t="str">
        <f t="shared" si="0"/>
        <v>REDO</v>
      </c>
      <c r="AP40" t="str">
        <f>IF(OR(K40="NO ERROR FOUND",D40=0,A40="FYI"), "YES",IF(A40="","NO",IF(L40="","NO",IF(M40="",NO,"YES"))))</f>
        <v>NO</v>
      </c>
    </row>
    <row r="41" spans="1:42" ht="30" customHeight="1" thickBot="1">
      <c r="A41" s="281" t="s">
        <v>184</v>
      </c>
      <c r="B41" s="352"/>
      <c r="C41" s="75" t="s">
        <v>200</v>
      </c>
      <c r="D41" s="363" t="s">
        <v>93</v>
      </c>
      <c r="E41" s="364"/>
      <c r="F41" s="364"/>
      <c r="G41" s="364"/>
      <c r="H41" s="364"/>
      <c r="I41" s="364"/>
      <c r="J41" s="365"/>
      <c r="K41" s="39"/>
      <c r="L41" s="232" t="s">
        <v>224</v>
      </c>
      <c r="M41" s="366" t="s">
        <v>334</v>
      </c>
      <c r="N41" s="367"/>
      <c r="O41" s="368"/>
      <c r="P41" s="368"/>
      <c r="Q41" s="368"/>
      <c r="R41" s="368"/>
      <c r="S41" s="368"/>
      <c r="T41" s="368"/>
      <c r="U41" s="368"/>
      <c r="V41" s="368"/>
      <c r="W41" s="368"/>
      <c r="X41" s="368"/>
      <c r="Y41" s="368"/>
      <c r="Z41" s="368"/>
      <c r="AA41" s="368"/>
      <c r="AB41" s="368"/>
      <c r="AC41" s="368"/>
      <c r="AD41" s="368"/>
      <c r="AE41" s="368"/>
      <c r="AF41" s="369"/>
      <c r="AG41" s="197" t="s">
        <v>336</v>
      </c>
      <c r="AH41" s="204" t="s">
        <v>345</v>
      </c>
      <c r="AO41" s="18" t="str">
        <f t="shared" si="0"/>
        <v>OK</v>
      </c>
      <c r="AP41" t="str">
        <f>IF(OR(K41="NO ERROR FOUND",D41=0,A41="FYI"), "YES",IF(A41="","NO",IF(L41="","NO",IF(M41="",NO,"YES"))))</f>
        <v>YES</v>
      </c>
    </row>
    <row r="42" spans="1:42" ht="30" customHeight="1" thickBot="1">
      <c r="A42" s="281" t="s">
        <v>184</v>
      </c>
      <c r="B42" s="352"/>
      <c r="C42" s="123">
        <v>11</v>
      </c>
      <c r="D42" s="370" t="s">
        <v>154</v>
      </c>
      <c r="E42" s="371"/>
      <c r="F42" s="371"/>
      <c r="G42" s="371"/>
      <c r="H42" s="371"/>
      <c r="I42" s="371"/>
      <c r="J42" s="372"/>
      <c r="K42" s="39"/>
      <c r="L42" s="232" t="s">
        <v>224</v>
      </c>
      <c r="M42" s="366" t="s">
        <v>335</v>
      </c>
      <c r="N42" s="367"/>
      <c r="O42" s="368"/>
      <c r="P42" s="368"/>
      <c r="Q42" s="368"/>
      <c r="R42" s="368"/>
      <c r="S42" s="368"/>
      <c r="T42" s="368"/>
      <c r="U42" s="368"/>
      <c r="V42" s="368"/>
      <c r="W42" s="368"/>
      <c r="X42" s="368"/>
      <c r="Y42" s="368"/>
      <c r="Z42" s="368"/>
      <c r="AA42" s="368"/>
      <c r="AB42" s="368"/>
      <c r="AC42" s="368"/>
      <c r="AD42" s="368"/>
      <c r="AE42" s="368"/>
      <c r="AF42" s="369"/>
      <c r="AG42" s="197" t="s">
        <v>336</v>
      </c>
      <c r="AH42" s="204" t="s">
        <v>337</v>
      </c>
      <c r="AO42" s="18" t="str">
        <f t="shared" si="0"/>
        <v>OK</v>
      </c>
      <c r="AP42" t="str">
        <f>IF(OR(K42="NO ERROR FOUND",D42=0,A42="FYI"), "YES",IF(A42="","NO",IF(L42="","NO",IF(M42="",NO,"YES"))))</f>
        <v>YES</v>
      </c>
    </row>
    <row r="43" spans="1:42" ht="30" hidden="1" customHeight="1" thickBot="1">
      <c r="A43" s="281"/>
      <c r="B43" s="352"/>
      <c r="C43" s="123"/>
      <c r="D43" s="353">
        <v>0</v>
      </c>
      <c r="E43" s="354"/>
      <c r="F43" s="354"/>
      <c r="G43" s="354"/>
      <c r="H43" s="354"/>
      <c r="I43" s="354"/>
      <c r="J43" s="355"/>
      <c r="K43" s="39"/>
      <c r="L43" s="43"/>
      <c r="M43" s="356"/>
      <c r="N43" s="357"/>
      <c r="O43" s="358"/>
      <c r="P43" s="358"/>
      <c r="Q43" s="358"/>
      <c r="R43" s="358"/>
      <c r="S43" s="358"/>
      <c r="T43" s="358"/>
      <c r="U43" s="358"/>
      <c r="V43" s="358"/>
      <c r="W43" s="358"/>
      <c r="X43" s="358"/>
      <c r="Y43" s="358"/>
      <c r="Z43" s="358"/>
      <c r="AA43" s="358"/>
      <c r="AB43" s="358"/>
      <c r="AC43" s="358"/>
      <c r="AD43" s="358"/>
      <c r="AE43" s="358"/>
      <c r="AF43" s="359"/>
      <c r="AG43" s="106"/>
      <c r="AH43" s="140"/>
      <c r="AO43" s="18" t="str">
        <f t="shared" si="0"/>
        <v>REDO</v>
      </c>
      <c r="AP43" t="str">
        <f>IF(OR(K43="NO ERROR FOUND",D43=0,A43="FYI"), "YES",IF(A43="","NO",IF(L43="","NO",IF(M43="",NO,"YES"))))</f>
        <v>YES</v>
      </c>
    </row>
    <row r="44" spans="1:42" ht="30" hidden="1" customHeight="1" thickBot="1">
      <c r="A44" s="281"/>
      <c r="B44" s="352"/>
      <c r="C44" s="123"/>
      <c r="D44" s="353">
        <v>0</v>
      </c>
      <c r="E44" s="354" t="s">
        <v>88</v>
      </c>
      <c r="F44" s="354"/>
      <c r="G44" s="354"/>
      <c r="H44" s="354"/>
      <c r="I44" s="354"/>
      <c r="J44" s="355"/>
      <c r="K44" s="39"/>
      <c r="L44" s="43"/>
      <c r="M44" s="356"/>
      <c r="N44" s="357"/>
      <c r="O44" s="358"/>
      <c r="P44" s="358"/>
      <c r="Q44" s="358"/>
      <c r="R44" s="358"/>
      <c r="S44" s="358"/>
      <c r="T44" s="358"/>
      <c r="U44" s="358"/>
      <c r="V44" s="358"/>
      <c r="W44" s="358"/>
      <c r="X44" s="358"/>
      <c r="Y44" s="358"/>
      <c r="Z44" s="358"/>
      <c r="AA44" s="358"/>
      <c r="AB44" s="358"/>
      <c r="AC44" s="358"/>
      <c r="AD44" s="358"/>
      <c r="AE44" s="358"/>
      <c r="AF44" s="359"/>
      <c r="AG44" s="106"/>
      <c r="AH44" s="140"/>
      <c r="AO44" s="18" t="str">
        <f t="shared" si="0"/>
        <v>REDO</v>
      </c>
      <c r="AP44" t="str">
        <f>IF(OR(K44="NO ERROR FOUND",D44=0,A44="FYI"), "YES",IF(A44="","NO",IF(L44="","NO",IF(M44="",NO,"YES"))))</f>
        <v>YES</v>
      </c>
    </row>
    <row r="45" spans="1:42" ht="30" hidden="1" customHeight="1" thickBot="1">
      <c r="A45" s="281"/>
      <c r="B45" s="352"/>
      <c r="C45" s="123"/>
      <c r="D45" s="353">
        <v>0</v>
      </c>
      <c r="E45" s="354" t="s">
        <v>88</v>
      </c>
      <c r="F45" s="354"/>
      <c r="G45" s="354"/>
      <c r="H45" s="354"/>
      <c r="I45" s="354"/>
      <c r="J45" s="355"/>
      <c r="K45" s="39"/>
      <c r="L45" s="43"/>
      <c r="M45" s="356"/>
      <c r="N45" s="357"/>
      <c r="O45" s="358"/>
      <c r="P45" s="358"/>
      <c r="Q45" s="358"/>
      <c r="R45" s="358"/>
      <c r="S45" s="358"/>
      <c r="T45" s="358"/>
      <c r="U45" s="358"/>
      <c r="V45" s="358"/>
      <c r="W45" s="358"/>
      <c r="X45" s="358"/>
      <c r="Y45" s="358"/>
      <c r="Z45" s="358"/>
      <c r="AA45" s="358"/>
      <c r="AB45" s="358"/>
      <c r="AC45" s="358"/>
      <c r="AD45" s="358"/>
      <c r="AE45" s="358"/>
      <c r="AF45" s="359"/>
      <c r="AG45" s="106"/>
      <c r="AH45" s="140"/>
      <c r="AO45" s="18" t="str">
        <f t="shared" si="0"/>
        <v>REDO</v>
      </c>
      <c r="AP45" t="str">
        <f>IF(OR(K45="NO ERROR FOUND",D45=0,A45="FYI"), "YES",IF(A45="","NO",IF(L45="","NO",IF(M45="",NO,"YES"))))</f>
        <v>YES</v>
      </c>
    </row>
    <row r="46" spans="1:42" ht="30" hidden="1" customHeight="1" thickBot="1">
      <c r="A46" s="281"/>
      <c r="B46" s="352"/>
      <c r="C46" s="173"/>
      <c r="D46" s="353">
        <v>0</v>
      </c>
      <c r="E46" s="354" t="s">
        <v>88</v>
      </c>
      <c r="F46" s="354"/>
      <c r="G46" s="354"/>
      <c r="H46" s="354"/>
      <c r="I46" s="354"/>
      <c r="J46" s="355"/>
      <c r="K46" s="39"/>
      <c r="L46" s="43"/>
      <c r="M46" s="356"/>
      <c r="N46" s="357"/>
      <c r="O46" s="358"/>
      <c r="P46" s="358"/>
      <c r="Q46" s="358"/>
      <c r="R46" s="358"/>
      <c r="S46" s="358"/>
      <c r="T46" s="358"/>
      <c r="U46" s="358"/>
      <c r="V46" s="358"/>
      <c r="W46" s="358"/>
      <c r="X46" s="358"/>
      <c r="Y46" s="358"/>
      <c r="Z46" s="358"/>
      <c r="AA46" s="358"/>
      <c r="AB46" s="358"/>
      <c r="AC46" s="358"/>
      <c r="AD46" s="358"/>
      <c r="AE46" s="358"/>
      <c r="AF46" s="359"/>
      <c r="AG46" s="106"/>
      <c r="AH46" s="140"/>
      <c r="AO46" s="18" t="str">
        <f t="shared" si="0"/>
        <v>REDO</v>
      </c>
      <c r="AP46" t="str">
        <f>IF(OR(K46="NO ERROR FOUND",D46=0,A46="FYI"), "YES",IF(A46="","NO",IF(L46="","NO",IF(M46="",NO,"YES"))))</f>
        <v>YES</v>
      </c>
    </row>
    <row r="47" spans="1:42" ht="30" hidden="1" customHeight="1" thickBot="1">
      <c r="A47" s="281"/>
      <c r="B47" s="352"/>
      <c r="C47" s="76"/>
      <c r="D47" s="353">
        <v>0</v>
      </c>
      <c r="E47" s="354" t="s">
        <v>88</v>
      </c>
      <c r="F47" s="354"/>
      <c r="G47" s="354"/>
      <c r="H47" s="354"/>
      <c r="I47" s="354"/>
      <c r="J47" s="355"/>
      <c r="K47" s="39"/>
      <c r="L47" s="43"/>
      <c r="M47" s="356"/>
      <c r="N47" s="357"/>
      <c r="O47" s="358"/>
      <c r="P47" s="358"/>
      <c r="Q47" s="358"/>
      <c r="R47" s="358"/>
      <c r="S47" s="358"/>
      <c r="T47" s="358"/>
      <c r="U47" s="358"/>
      <c r="V47" s="358"/>
      <c r="W47" s="358"/>
      <c r="X47" s="358"/>
      <c r="Y47" s="358"/>
      <c r="Z47" s="358"/>
      <c r="AA47" s="358"/>
      <c r="AB47" s="358"/>
      <c r="AC47" s="358"/>
      <c r="AD47" s="358"/>
      <c r="AE47" s="358"/>
      <c r="AF47" s="359"/>
      <c r="AG47" s="106"/>
      <c r="AH47" s="140"/>
      <c r="AO47" s="18" t="str">
        <f t="shared" si="0"/>
        <v>REDO</v>
      </c>
      <c r="AP47" t="str">
        <f>IF(OR(K47="NO ERROR FOUND",D47=0,A47="FYI"), "YES",IF(A47="","NO",IF(L47="","NO",IF(M47="",NO,"YES"))))</f>
        <v>YES</v>
      </c>
    </row>
    <row r="48" spans="1:42" ht="30" hidden="1" customHeight="1" thickBot="1">
      <c r="A48" s="281"/>
      <c r="B48" s="352"/>
      <c r="C48" s="76"/>
      <c r="D48" s="353">
        <v>0</v>
      </c>
      <c r="E48" s="354" t="s">
        <v>88</v>
      </c>
      <c r="F48" s="354"/>
      <c r="G48" s="354"/>
      <c r="H48" s="354"/>
      <c r="I48" s="354"/>
      <c r="J48" s="355"/>
      <c r="K48" s="39"/>
      <c r="L48" s="43"/>
      <c r="M48" s="356"/>
      <c r="N48" s="357"/>
      <c r="O48" s="358"/>
      <c r="P48" s="358"/>
      <c r="Q48" s="358"/>
      <c r="R48" s="358"/>
      <c r="S48" s="358"/>
      <c r="T48" s="358"/>
      <c r="U48" s="358"/>
      <c r="V48" s="358"/>
      <c r="W48" s="358"/>
      <c r="X48" s="358"/>
      <c r="Y48" s="358"/>
      <c r="Z48" s="358"/>
      <c r="AA48" s="358"/>
      <c r="AB48" s="358"/>
      <c r="AC48" s="358"/>
      <c r="AD48" s="358"/>
      <c r="AE48" s="358"/>
      <c r="AF48" s="359"/>
      <c r="AG48" s="106"/>
      <c r="AH48" s="140"/>
      <c r="AO48" s="18" t="str">
        <f t="shared" si="0"/>
        <v>REDO</v>
      </c>
      <c r="AP48" t="str">
        <f>IF(OR(K48="NO ERROR FOUND",D48=0,A48="FYI"), "YES",IF(A48="","NO",IF(L48="","NO",IF(M48="",NO,"YES"))))</f>
        <v>YES</v>
      </c>
    </row>
    <row r="49" spans="1:42" ht="30" hidden="1" customHeight="1" thickBot="1">
      <c r="A49" s="281"/>
      <c r="B49" s="352"/>
      <c r="C49" s="76"/>
      <c r="D49" s="353">
        <v>0</v>
      </c>
      <c r="E49" s="354" t="s">
        <v>88</v>
      </c>
      <c r="F49" s="354"/>
      <c r="G49" s="354"/>
      <c r="H49" s="354"/>
      <c r="I49" s="354"/>
      <c r="J49" s="355"/>
      <c r="K49" s="39"/>
      <c r="L49" s="43"/>
      <c r="M49" s="356"/>
      <c r="N49" s="357"/>
      <c r="O49" s="358"/>
      <c r="P49" s="358"/>
      <c r="Q49" s="358"/>
      <c r="R49" s="358"/>
      <c r="S49" s="358"/>
      <c r="T49" s="358"/>
      <c r="U49" s="358"/>
      <c r="V49" s="358"/>
      <c r="W49" s="358"/>
      <c r="X49" s="358"/>
      <c r="Y49" s="358"/>
      <c r="Z49" s="358"/>
      <c r="AA49" s="358"/>
      <c r="AB49" s="358"/>
      <c r="AC49" s="358"/>
      <c r="AD49" s="358"/>
      <c r="AE49" s="358"/>
      <c r="AF49" s="359"/>
      <c r="AG49" s="106"/>
      <c r="AH49" s="140"/>
      <c r="AO49" s="18" t="str">
        <f t="shared" si="0"/>
        <v>REDO</v>
      </c>
      <c r="AP49" t="str">
        <f>IF(OR(K49="NO ERROR FOUND",D49=0,A49="FYI"), "YES",IF(A49="","NO",IF(L49="","NO",IF(M49="",NO,"YES"))))</f>
        <v>YES</v>
      </c>
    </row>
    <row r="50" spans="1:42" ht="30" hidden="1" customHeight="1" thickBot="1">
      <c r="A50" s="281"/>
      <c r="B50" s="352"/>
      <c r="C50" s="76"/>
      <c r="D50" s="360">
        <v>0</v>
      </c>
      <c r="E50" s="361" t="s">
        <v>88</v>
      </c>
      <c r="F50" s="361"/>
      <c r="G50" s="361"/>
      <c r="H50" s="361"/>
      <c r="I50" s="361"/>
      <c r="J50" s="362"/>
      <c r="K50" s="39"/>
      <c r="L50" s="43"/>
      <c r="M50" s="356"/>
      <c r="N50" s="357"/>
      <c r="O50" s="358"/>
      <c r="P50" s="358"/>
      <c r="Q50" s="358"/>
      <c r="R50" s="358"/>
      <c r="S50" s="358"/>
      <c r="T50" s="358"/>
      <c r="U50" s="358"/>
      <c r="V50" s="358"/>
      <c r="W50" s="358"/>
      <c r="X50" s="358"/>
      <c r="Y50" s="358"/>
      <c r="Z50" s="358"/>
      <c r="AA50" s="358"/>
      <c r="AB50" s="358"/>
      <c r="AC50" s="358"/>
      <c r="AD50" s="358"/>
      <c r="AE50" s="358"/>
      <c r="AF50" s="359"/>
      <c r="AG50" s="106"/>
      <c r="AH50" s="140"/>
      <c r="AO50" s="18" t="str">
        <f t="shared" si="0"/>
        <v>REDO</v>
      </c>
      <c r="AP50" t="str">
        <f>IF(OR(K50="NO ERROR FOUND",D50=0,A50="FYI"), "YES",IF(A50="","NO",IF(L50="","NO",IF(M50="",NO,"YES"))))</f>
        <v>YES</v>
      </c>
    </row>
    <row r="51" spans="1:42" customFormat="1">
      <c r="AP51" t="str">
        <f>IF(OR(K51="NO ERROR FOUND",D51=0,A51="FYI"), "YES",IF(A51="","NO",IF(L51="","NO",IF(M51="",NO,"YES"))))</f>
        <v>YES</v>
      </c>
    </row>
    <row r="52" spans="1:42">
      <c r="AP52" t="str">
        <f>IF(OR(K52="NO ERROR FOUND",D52=0,A52="FYI"), "YES",IF(A52="","NO",IF(L52="","NO",IF(M52="",NO,"YES"))))</f>
        <v>YES</v>
      </c>
    </row>
    <row r="53" spans="1:42">
      <c r="AP53" t="str">
        <f>IF(OR(K53="NO ERROR FOUND",D53=0,A53="FYI"), "YES",IF(A53="","NO",IF(L53="","NO",IF(M53="",NO,"YES"))))</f>
        <v>YES</v>
      </c>
    </row>
    <row r="54" spans="1:42">
      <c r="AP54" t="str">
        <f>IF(OR(K54="NO ERROR FOUND",D54=0,A54="FYI"), "YES",IF(A54="","NO",IF(L54="","NO",IF(M54="",NO,"YES"))))</f>
        <v>YES</v>
      </c>
    </row>
    <row r="55" spans="1:42">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row r="209" spans="2:2">
      <c r="B209" s="236" t="s">
        <v>343</v>
      </c>
    </row>
  </sheetData>
  <mergeCells count="140">
    <mergeCell ref="A2:F2"/>
    <mergeCell ref="G2:Q2"/>
    <mergeCell ref="W2:AE2"/>
    <mergeCell ref="E4:J4"/>
    <mergeCell ref="M4:O4"/>
    <mergeCell ref="S4:X4"/>
    <mergeCell ref="AB4:AE4"/>
    <mergeCell ref="A9:B9"/>
    <mergeCell ref="D9:J9"/>
    <mergeCell ref="M9:AF9"/>
    <mergeCell ref="A10:B10"/>
    <mergeCell ref="D10:J10"/>
    <mergeCell ref="M10:AF10"/>
    <mergeCell ref="AB5:AE5"/>
    <mergeCell ref="A6:F6"/>
    <mergeCell ref="M7:AF7"/>
    <mergeCell ref="A8:B8"/>
    <mergeCell ref="D8:J8"/>
    <mergeCell ref="M8:AF8"/>
    <mergeCell ref="E5:K5"/>
    <mergeCell ref="A13:B13"/>
    <mergeCell ref="D13:J13"/>
    <mergeCell ref="M13:AF13"/>
    <mergeCell ref="A14:B14"/>
    <mergeCell ref="D14:J14"/>
    <mergeCell ref="M14:AF14"/>
    <mergeCell ref="A11:B11"/>
    <mergeCell ref="D11:J11"/>
    <mergeCell ref="M11:AF11"/>
    <mergeCell ref="A12:B12"/>
    <mergeCell ref="D12:J12"/>
    <mergeCell ref="M12:AF12"/>
    <mergeCell ref="A17:B17"/>
    <mergeCell ref="D17:J17"/>
    <mergeCell ref="M17:AF17"/>
    <mergeCell ref="A18:B18"/>
    <mergeCell ref="D18:J18"/>
    <mergeCell ref="M18:AF18"/>
    <mergeCell ref="A15:B15"/>
    <mergeCell ref="D15:J15"/>
    <mergeCell ref="M15:AF15"/>
    <mergeCell ref="A16:B16"/>
    <mergeCell ref="D16:J16"/>
    <mergeCell ref="M16:AF16"/>
    <mergeCell ref="A21:B21"/>
    <mergeCell ref="D21:J21"/>
    <mergeCell ref="M21:AF21"/>
    <mergeCell ref="A22:B22"/>
    <mergeCell ref="D22:J22"/>
    <mergeCell ref="M22:AF22"/>
    <mergeCell ref="A19:B19"/>
    <mergeCell ref="D19:J19"/>
    <mergeCell ref="M19:AF19"/>
    <mergeCell ref="A20:B20"/>
    <mergeCell ref="D20:J20"/>
    <mergeCell ref="M20:AF20"/>
    <mergeCell ref="A25:B25"/>
    <mergeCell ref="D25:J25"/>
    <mergeCell ref="M25:AF25"/>
    <mergeCell ref="A26:B26"/>
    <mergeCell ref="D26:J26"/>
    <mergeCell ref="M26:AF26"/>
    <mergeCell ref="A23:B23"/>
    <mergeCell ref="D23:J23"/>
    <mergeCell ref="M23:AF23"/>
    <mergeCell ref="A24:B24"/>
    <mergeCell ref="D24:J24"/>
    <mergeCell ref="M24:AF24"/>
    <mergeCell ref="A29:B29"/>
    <mergeCell ref="D29:J29"/>
    <mergeCell ref="M29:AF29"/>
    <mergeCell ref="A30:B30"/>
    <mergeCell ref="D30:J30"/>
    <mergeCell ref="M30:AF30"/>
    <mergeCell ref="A27:B27"/>
    <mergeCell ref="D27:J27"/>
    <mergeCell ref="M27:AF27"/>
    <mergeCell ref="A28:B28"/>
    <mergeCell ref="D28:J28"/>
    <mergeCell ref="M28:AF28"/>
    <mergeCell ref="A33:B33"/>
    <mergeCell ref="D33:J33"/>
    <mergeCell ref="M33:AF33"/>
    <mergeCell ref="A34:B34"/>
    <mergeCell ref="D34:J34"/>
    <mergeCell ref="M34:AF34"/>
    <mergeCell ref="A31:B31"/>
    <mergeCell ref="D31:J31"/>
    <mergeCell ref="M31:AF31"/>
    <mergeCell ref="A32:B32"/>
    <mergeCell ref="D32:J32"/>
    <mergeCell ref="M32:AF32"/>
    <mergeCell ref="A37:B37"/>
    <mergeCell ref="D37:J37"/>
    <mergeCell ref="M37:AF37"/>
    <mergeCell ref="A38:B38"/>
    <mergeCell ref="D38:J38"/>
    <mergeCell ref="M38:AF38"/>
    <mergeCell ref="A35:B35"/>
    <mergeCell ref="D35:J35"/>
    <mergeCell ref="M35:AF35"/>
    <mergeCell ref="A36:B36"/>
    <mergeCell ref="D36:J36"/>
    <mergeCell ref="M36:AF36"/>
    <mergeCell ref="A41:B41"/>
    <mergeCell ref="D41:J41"/>
    <mergeCell ref="M41:AF41"/>
    <mergeCell ref="A42:B42"/>
    <mergeCell ref="D42:J42"/>
    <mergeCell ref="M42:AF42"/>
    <mergeCell ref="A39:B39"/>
    <mergeCell ref="D39:J39"/>
    <mergeCell ref="M39:AF39"/>
    <mergeCell ref="A40:B40"/>
    <mergeCell ref="D40:J40"/>
    <mergeCell ref="M40:AF40"/>
    <mergeCell ref="A45:B45"/>
    <mergeCell ref="D45:J45"/>
    <mergeCell ref="M45:AF45"/>
    <mergeCell ref="A46:B46"/>
    <mergeCell ref="D46:J46"/>
    <mergeCell ref="M46:AF46"/>
    <mergeCell ref="A43:B43"/>
    <mergeCell ref="D43:J43"/>
    <mergeCell ref="M43:AF43"/>
    <mergeCell ref="A44:B44"/>
    <mergeCell ref="D44:J44"/>
    <mergeCell ref="M44:AF44"/>
    <mergeCell ref="A49:B49"/>
    <mergeCell ref="D49:J49"/>
    <mergeCell ref="M49:AF49"/>
    <mergeCell ref="A50:B50"/>
    <mergeCell ref="D50:J50"/>
    <mergeCell ref="M50:AF50"/>
    <mergeCell ref="A47:B47"/>
    <mergeCell ref="D47:J47"/>
    <mergeCell ref="M47:AF47"/>
    <mergeCell ref="A48:B48"/>
    <mergeCell ref="D48:J48"/>
    <mergeCell ref="M48:AF48"/>
  </mergeCells>
  <dataValidations count="4">
    <dataValidation type="list" allowBlank="1" showInputMessage="1" showErrorMessage="1" sqref="AG9:AG50">
      <formula1>"Updated, Rejected"</formula1>
    </dataValidation>
    <dataValidation type="list" allowBlank="1" showInputMessage="1" showErrorMessage="1" sqref="K9:K50">
      <formula1>CHECKED</formula1>
    </dataValidation>
    <dataValidation type="list" allowBlank="1" showInputMessage="1" showErrorMessage="1" sqref="L9:L50">
      <formula1>TechnicalTBC</formula1>
    </dataValidation>
    <dataValidation type="list" allowBlank="1" showInputMessage="1" showErrorMessage="1" sqref="B40:B50 B25:B34 B9:B23 A9:A50">
      <formula1>ACTIONITEMS</formula1>
    </dataValidation>
  </dataValidations>
  <printOptions horizontalCentered="1"/>
  <pageMargins left="0.25" right="0.25" top="0.59" bottom="0.3" header="0.2" footer="0.3"/>
  <pageSetup scale="64" fitToHeight="0"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25602" r:id="rId5" name="Button 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25603" r:id="rId6" name="Button 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25604" r:id="rId7" name="Button 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25605" r:id="rId8" name="Button 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25606" r:id="rId9" name="Button 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25607" r:id="rId10" name="Button 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25608" r:id="rId11" name="Button 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25609" r:id="rId12" name="Button 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25610" r:id="rId13" name="Button 1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25611" r:id="rId14" name="Button 1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25612" r:id="rId15" name="Button 1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25613" r:id="rId16" name="Button 1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25614" r:id="rId17" name="Button 1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25615" r:id="rId18" name="Button 1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25616" r:id="rId19" name="Button 1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25617" r:id="rId20" name="Button 1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25618" r:id="rId21" name="Button 1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25619" r:id="rId22" name="Button 1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25620" r:id="rId23" name="Button 2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25621" r:id="rId24" name="Button 2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25622" r:id="rId25" name="Button 2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25623" r:id="rId26" name="Button 2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25624" r:id="rId27" name="Button 24">
              <controlPr defaultSize="0" print="0" autoFill="0" autoPict="0" macro="[0]!NEWLINETECHNICALPUMPS24">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25625" r:id="rId28" name="Button 25">
              <controlPr defaultSize="0" print="0" autoFill="0" autoPict="0" macro="[0]!NEWLINETECHNICALPUMPS25">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25626" r:id="rId29" name="Button 26">
              <controlPr defaultSize="0" print="0" autoFill="0" autoPict="0" macro="[0]!NEWLINETECHNICALPUMPS26">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25627" r:id="rId30" name="Button 27">
              <controlPr defaultSize="0" print="0" autoFill="0" autoPict="0" macro="[0]!NEWLINETECHNICALPUMPS27">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25628" r:id="rId31" name="Button 28">
              <controlPr defaultSize="0" print="0" autoFill="0" autoPict="0" macro="[0]!NEWLINETECHNICALPUMPS28">
                <anchor moveWithCells="1" sizeWithCells="1">
                  <from>
                    <xdr:col>34</xdr:col>
                    <xdr:colOff>180975</xdr:colOff>
                    <xdr:row>35</xdr:row>
                    <xdr:rowOff>28575</xdr:rowOff>
                  </from>
                  <to>
                    <xdr:col>37</xdr:col>
                    <xdr:colOff>114300</xdr:colOff>
                    <xdr:row>36</xdr:row>
                    <xdr:rowOff>0</xdr:rowOff>
                  </to>
                </anchor>
              </controlPr>
            </control>
          </mc:Choice>
        </mc:AlternateContent>
        <mc:AlternateContent xmlns:mc="http://schemas.openxmlformats.org/markup-compatibility/2006">
          <mc:Choice Requires="x14">
            <control shapeId="25629" r:id="rId32" name="Button 29">
              <controlPr defaultSize="0" print="0" autoFill="0" autoPict="0" macro="[0]!NEWLINETECHNICALPUMPS29">
                <anchor moveWithCells="1" sizeWithCells="1">
                  <from>
                    <xdr:col>34</xdr:col>
                    <xdr:colOff>180975</xdr:colOff>
                    <xdr:row>36</xdr:row>
                    <xdr:rowOff>28575</xdr:rowOff>
                  </from>
                  <to>
                    <xdr:col>37</xdr:col>
                    <xdr:colOff>114300</xdr:colOff>
                    <xdr:row>37</xdr:row>
                    <xdr:rowOff>0</xdr:rowOff>
                  </to>
                </anchor>
              </controlPr>
            </control>
          </mc:Choice>
        </mc:AlternateContent>
        <mc:AlternateContent xmlns:mc="http://schemas.openxmlformats.org/markup-compatibility/2006">
          <mc:Choice Requires="x14">
            <control shapeId="25630" r:id="rId33" name="Button 30">
              <controlPr defaultSize="0" print="0" autoFill="0" autoPict="0" macro="[0]!NEWLINETECHNICALPUMPS30">
                <anchor moveWithCells="1" sizeWithCells="1">
                  <from>
                    <xdr:col>34</xdr:col>
                    <xdr:colOff>180975</xdr:colOff>
                    <xdr:row>37</xdr:row>
                    <xdr:rowOff>28575</xdr:rowOff>
                  </from>
                  <to>
                    <xdr:col>37</xdr:col>
                    <xdr:colOff>114300</xdr:colOff>
                    <xdr:row>38</xdr:row>
                    <xdr:rowOff>0</xdr:rowOff>
                  </to>
                </anchor>
              </controlPr>
            </control>
          </mc:Choice>
        </mc:AlternateContent>
        <mc:AlternateContent xmlns:mc="http://schemas.openxmlformats.org/markup-compatibility/2006">
          <mc:Choice Requires="x14">
            <control shapeId="25631" r:id="rId34" name="Button 31">
              <controlPr defaultSize="0" print="0" autoFill="0" autoPict="0" macro="[0]!NEWLINETECHNICALPUMPS31">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25632" r:id="rId35" name="Button 32">
              <controlPr defaultSize="0" print="0" autoFill="0" autoPict="0" macro="[0]!NEWLINETECHNICALPUMPS32">
                <anchor moveWithCells="1" sizeWithCells="1">
                  <from>
                    <xdr:col>34</xdr:col>
                    <xdr:colOff>180975</xdr:colOff>
                    <xdr:row>39</xdr:row>
                    <xdr:rowOff>28575</xdr:rowOff>
                  </from>
                  <to>
                    <xdr:col>37</xdr:col>
                    <xdr:colOff>114300</xdr:colOff>
                    <xdr:row>39</xdr:row>
                    <xdr:rowOff>285750</xdr:rowOff>
                  </to>
                </anchor>
              </controlPr>
            </control>
          </mc:Choice>
        </mc:AlternateContent>
        <mc:AlternateContent xmlns:mc="http://schemas.openxmlformats.org/markup-compatibility/2006">
          <mc:Choice Requires="x14">
            <control shapeId="25633" r:id="rId36" name="Button 33">
              <controlPr defaultSize="0" print="0" autoFill="0" autoPict="0" macro="[0]!NEWLINETECHNICALPUMPS33">
                <anchor moveWithCells="1" sizeWithCells="1">
                  <from>
                    <xdr:col>34</xdr:col>
                    <xdr:colOff>180975</xdr:colOff>
                    <xdr:row>40</xdr:row>
                    <xdr:rowOff>28575</xdr:rowOff>
                  </from>
                  <to>
                    <xdr:col>37</xdr:col>
                    <xdr:colOff>114300</xdr:colOff>
                    <xdr:row>40</xdr:row>
                    <xdr:rowOff>285750</xdr:rowOff>
                  </to>
                </anchor>
              </controlPr>
            </control>
          </mc:Choice>
        </mc:AlternateContent>
        <mc:AlternateContent xmlns:mc="http://schemas.openxmlformats.org/markup-compatibility/2006">
          <mc:Choice Requires="x14">
            <control shapeId="25634" r:id="rId37" name="Button 34">
              <controlPr defaultSize="0" print="0" autoFill="0" autoPict="0" macro="[0]!NEWLINETECHNICALPUMPS34">
                <anchor moveWithCells="1" sizeWithCells="1">
                  <from>
                    <xdr:col>34</xdr:col>
                    <xdr:colOff>180975</xdr:colOff>
                    <xdr:row>41</xdr:row>
                    <xdr:rowOff>28575</xdr:rowOff>
                  </from>
                  <to>
                    <xdr:col>37</xdr:col>
                    <xdr:colOff>114300</xdr:colOff>
                    <xdr:row>41</xdr:row>
                    <xdr:rowOff>285750</xdr:rowOff>
                  </to>
                </anchor>
              </controlPr>
            </control>
          </mc:Choice>
        </mc:AlternateContent>
        <mc:AlternateContent xmlns:mc="http://schemas.openxmlformats.org/markup-compatibility/2006">
          <mc:Choice Requires="x14">
            <control shapeId="25635" r:id="rId38" name="Button 35">
              <controlPr defaultSize="0" print="0" autoFill="0" autoPict="0" macro="[0]!NEWLINETECHNICALPUMPS35">
                <anchor moveWithCells="1" sizeWithCells="1">
                  <from>
                    <xdr:col>34</xdr:col>
                    <xdr:colOff>180975</xdr:colOff>
                    <xdr:row>42</xdr:row>
                    <xdr:rowOff>28575</xdr:rowOff>
                  </from>
                  <to>
                    <xdr:col>37</xdr:col>
                    <xdr:colOff>114300</xdr:colOff>
                    <xdr:row>42</xdr:row>
                    <xdr:rowOff>285750</xdr:rowOff>
                  </to>
                </anchor>
              </controlPr>
            </control>
          </mc:Choice>
        </mc:AlternateContent>
        <mc:AlternateContent xmlns:mc="http://schemas.openxmlformats.org/markup-compatibility/2006">
          <mc:Choice Requires="x14">
            <control shapeId="25636" r:id="rId39" name="Button 36">
              <controlPr defaultSize="0" print="0" autoFill="0" autoPict="0" macro="[0]!NEWLINETECHNICALPUMPS36">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25637" r:id="rId40" name="Button 37">
              <controlPr defaultSize="0" print="0" autoFill="0" autoPict="0" macro="[0]!NEWLINETECHNICALPUMPS37">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25638" r:id="rId41" name="Button 38">
              <controlPr defaultSize="0" print="0" autoFill="0" autoPict="0" macro="[0]!NEWLINETECHNICALPUMPS38">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25639" r:id="rId42" name="Button 39">
              <controlPr defaultSize="0" print="0" autoFill="0" autoPict="0" macro="[0]!NEWLINETECHNICALPUMPS39">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25640" r:id="rId43" name="Button 40">
              <controlPr defaultSize="0" print="0" autoFill="0" autoPict="0" macro="[0]!NEWLINETECHNICALPUMPS40">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25641" r:id="rId44" name="Button 41">
              <controlPr defaultSize="0" print="0" autoFill="0" autoPict="0" macro="[0]!NEWLINETECHNICALPUMPS41">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25642" r:id="rId45" name="Button 42">
              <controlPr defaultSize="0" print="0" autoFill="0" autoPict="0" macro="[0]!NEWLINETECHNICALPUMPS42">
                <anchor moveWithCells="1" sizeWithCells="1">
                  <from>
                    <xdr:col>34</xdr:col>
                    <xdr:colOff>180975</xdr:colOff>
                    <xdr:row>49</xdr:row>
                    <xdr:rowOff>28575</xdr:rowOff>
                  </from>
                  <to>
                    <xdr:col>37</xdr:col>
                    <xdr:colOff>114300</xdr:colOff>
                    <xdr:row>49</xdr:row>
                    <xdr:rowOff>285750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L69"/>
  <sheetViews>
    <sheetView showGridLines="0" zoomScale="80" zoomScaleNormal="80" workbookViewId="0">
      <selection activeCell="K9" sqref="K9"/>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4" t="s">
        <v>0</v>
      </c>
      <c r="W2" s="346" t="str">
        <f>'Set-Up'!A7</f>
        <v>Partha Chatterji</v>
      </c>
      <c r="X2" s="346"/>
      <c r="Y2" s="346"/>
      <c r="Z2" s="346"/>
      <c r="AA2" s="346"/>
      <c r="AB2" s="346"/>
      <c r="AC2" s="346"/>
      <c r="AD2" s="346"/>
      <c r="AE2" s="346"/>
      <c r="AV2" t="str">
        <f>D9</f>
        <v>Quality Plan</v>
      </c>
      <c r="AW2" t="str">
        <f>D10</f>
        <v>Spec Sheet</v>
      </c>
      <c r="AX2" t="str">
        <f>D11</f>
        <v>Match Quote</v>
      </c>
      <c r="AY2" t="str">
        <f>D12</f>
        <v>Customer Req'ts (Seal part numbers, flush plans)</v>
      </c>
      <c r="AZ2" t="str">
        <f>D13</f>
        <v>Seal Cavity Press (Adequate separation?)</v>
      </c>
      <c r="BA2" t="str">
        <f>D14</f>
        <v>MAWP/Hydro press. vs flange rating</v>
      </c>
      <c r="BB2" t="str">
        <f>D15</f>
        <v>Unit BOM</v>
      </c>
      <c r="BC2" t="str">
        <f>D16</f>
        <v>Pump Case FF/Std (Confirm Hardware Callout &amp; Match Kit)</v>
      </c>
      <c r="BD2" t="str">
        <f>D17</f>
        <v>Seal Housing FF/Std (Confirm Hardware Callout &amp; Match Kit)</v>
      </c>
      <c r="BE2" t="str">
        <f>D18</f>
        <v>Seals/Rotating Face (Matches quote/spec sheet)</v>
      </c>
      <c r="BF2" t="str">
        <f>D19</f>
        <v>O-Ring Material</v>
      </c>
      <c r="BG2" t="str">
        <f>D20</f>
        <v>Gearbox BOM</v>
      </c>
      <c r="BH2" t="str">
        <f>D21</f>
        <v>Gearbox Instrumentation</v>
      </c>
      <c r="BI2" t="str">
        <f>D22</f>
        <v>Bearing Plate for instrumentation</v>
      </c>
      <c r="BJ2" t="str">
        <f>D23</f>
        <v>Noise Blankets</v>
      </c>
      <c r="BK2" t="str">
        <f>D24</f>
        <v>Gearbox housings (modification required?)</v>
      </c>
      <c r="BL2" t="str">
        <f>D25</f>
        <v>Motor/Coupling (Drive type matches)</v>
      </c>
      <c r="BM2" t="str">
        <f>D26</f>
        <v xml:space="preserve">Motor HP, Speed &amp; Rotation </v>
      </c>
      <c r="BN2" t="str">
        <f>D27</f>
        <v xml:space="preserve"> Coupling Size (Via Review of Motor shaft DIA vs Gearbox shaft DIA</v>
      </c>
      <c r="BO2" t="str">
        <f>D28</f>
        <v>Coupling Housing</v>
      </c>
      <c r="BP2" t="str">
        <f>D29</f>
        <v>Duplicate Callouts Kit/BOM</v>
      </c>
      <c r="BQ2" t="str">
        <f>D30</f>
        <v>Verify Hydrotest &amp; MAWP</v>
      </c>
      <c r="BR2" t="str">
        <f>D31</f>
        <v>Shipping Flange Covers</v>
      </c>
      <c r="BS2" t="str">
        <f>D32</f>
        <v xml:space="preserve">Routing Text (Review As Sold Quote: Interconnecting, Piping, Anchor Bolts &amp; Grounding Lugs) </v>
      </c>
      <c r="BT2" t="str">
        <f>D33</f>
        <v>Op 20</v>
      </c>
      <c r="BU2" t="str">
        <f>D34</f>
        <v>Coupling Housing</v>
      </c>
      <c r="BV2" t="str">
        <f>D35</f>
        <v>PM-07-02-08 code included, if applicable</v>
      </c>
      <c r="BW2" t="str">
        <f>D36</f>
        <v>Paint</v>
      </c>
      <c r="BX2" t="str">
        <f>D37</f>
        <v>Tagging/Special</v>
      </c>
      <c r="BY2" t="str">
        <f>D38</f>
        <v>Ship  Loose Parts</v>
      </c>
      <c r="BZ2" t="str">
        <f>D39</f>
        <v>Op 40 (include SME)</v>
      </c>
      <c r="CA2" t="str">
        <f>D40</f>
        <v>Mill Certs</v>
      </c>
      <c r="CB2" t="str">
        <f>D41</f>
        <v>Inspection (NDE) matches quote and quality plan</v>
      </c>
      <c r="CC2" t="str">
        <f>D42</f>
        <v>Other</v>
      </c>
      <c r="CD2">
        <f>D43</f>
        <v>0</v>
      </c>
      <c r="CE2">
        <f>D44</f>
        <v>0</v>
      </c>
      <c r="CF2">
        <f>D45</f>
        <v>0</v>
      </c>
      <c r="CG2">
        <f>D46</f>
        <v>0</v>
      </c>
      <c r="CH2">
        <f>D47</f>
        <v>0</v>
      </c>
      <c r="CI2">
        <f>D48</f>
        <v>0</v>
      </c>
      <c r="CJ2" s="1">
        <f>D49</f>
        <v>0</v>
      </c>
      <c r="CK2" s="1">
        <f>D50</f>
        <v>0</v>
      </c>
      <c r="CL2" s="1">
        <f>D51</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4" t="s">
        <v>2</v>
      </c>
      <c r="E4" s="346" t="str">
        <f>'Set-Up'!A2</f>
        <v>A2309729</v>
      </c>
      <c r="F4" s="346"/>
      <c r="G4" s="346"/>
      <c r="H4" s="346"/>
      <c r="I4" s="346"/>
      <c r="J4" s="346"/>
      <c r="K4" s="35"/>
      <c r="L4" s="4" t="s">
        <v>3</v>
      </c>
      <c r="M4" s="346">
        <f>'Set-Up'!A4</f>
        <v>0</v>
      </c>
      <c r="N4" s="346"/>
      <c r="O4" s="346"/>
      <c r="P4" s="5"/>
      <c r="Q4" s="5"/>
      <c r="R4" s="4" t="s">
        <v>4</v>
      </c>
      <c r="S4" s="386"/>
      <c r="T4" s="384"/>
      <c r="U4" s="385"/>
      <c r="V4" s="385"/>
      <c r="W4" s="385"/>
      <c r="X4" s="385"/>
      <c r="Y4" s="3"/>
      <c r="Z4" s="4"/>
      <c r="AA4" s="4" t="s">
        <v>39</v>
      </c>
      <c r="AB4" s="254"/>
      <c r="AC4" s="374"/>
      <c r="AD4" s="375"/>
      <c r="AE4" s="375"/>
    </row>
    <row r="5" spans="1:90" customFormat="1" ht="21.75" thickBot="1">
      <c r="E5" s="9"/>
      <c r="F5" s="9"/>
      <c r="G5" s="9"/>
      <c r="H5" s="9"/>
      <c r="I5" s="9"/>
      <c r="J5" s="9"/>
      <c r="K5" s="9"/>
      <c r="M5" s="1"/>
      <c r="N5" s="9"/>
      <c r="O5" s="9"/>
      <c r="S5" s="7"/>
      <c r="T5" s="7"/>
      <c r="U5" s="7"/>
      <c r="V5" s="7"/>
      <c r="W5" s="7"/>
      <c r="X5" s="7"/>
      <c r="AA5" s="4" t="s">
        <v>38</v>
      </c>
      <c r="AB5" s="254"/>
      <c r="AC5" s="374"/>
      <c r="AD5" s="375"/>
      <c r="AE5" s="375"/>
    </row>
    <row r="6" spans="1:90" ht="23.25" thickBot="1">
      <c r="A6" s="266" t="s">
        <v>23</v>
      </c>
      <c r="B6" s="267"/>
      <c r="C6" s="267"/>
      <c r="D6" s="267"/>
      <c r="E6" s="267"/>
      <c r="F6" s="268"/>
    </row>
    <row r="7" spans="1:90" ht="15.75" thickBot="1">
      <c r="A7" s="2"/>
      <c r="M7" s="340" t="s">
        <v>19</v>
      </c>
      <c r="N7" s="259"/>
      <c r="O7" s="259"/>
      <c r="P7" s="259"/>
      <c r="Q7" s="259"/>
      <c r="R7" s="259"/>
      <c r="S7" s="259"/>
      <c r="T7" s="259"/>
      <c r="U7" s="259"/>
      <c r="V7" s="259"/>
      <c r="W7" s="259"/>
      <c r="X7" s="259"/>
      <c r="Y7" s="259"/>
      <c r="Z7" s="259"/>
      <c r="AA7" s="259"/>
      <c r="AB7" s="259"/>
      <c r="AC7" s="259"/>
      <c r="AD7" s="259"/>
      <c r="AE7" s="259"/>
      <c r="AF7" s="260"/>
      <c r="AG7" s="104"/>
      <c r="AH7" s="104"/>
    </row>
    <row r="8" spans="1:90" ht="30" customHeight="1" thickBot="1">
      <c r="A8" s="265" t="s">
        <v>5</v>
      </c>
      <c r="B8" s="265"/>
      <c r="C8" s="25" t="s">
        <v>192</v>
      </c>
      <c r="D8" s="376" t="s">
        <v>40</v>
      </c>
      <c r="E8" s="377"/>
      <c r="F8" s="377"/>
      <c r="G8" s="377"/>
      <c r="H8" s="377"/>
      <c r="I8" s="377"/>
      <c r="J8" s="378"/>
      <c r="K8" s="33" t="s">
        <v>180</v>
      </c>
      <c r="L8" s="24" t="s">
        <v>16</v>
      </c>
      <c r="M8" s="379" t="s">
        <v>85</v>
      </c>
      <c r="N8" s="380"/>
      <c r="O8" s="380"/>
      <c r="P8" s="380"/>
      <c r="Q8" s="380"/>
      <c r="R8" s="380"/>
      <c r="S8" s="380"/>
      <c r="T8" s="380"/>
      <c r="U8" s="380"/>
      <c r="V8" s="380"/>
      <c r="W8" s="380"/>
      <c r="X8" s="380"/>
      <c r="Y8" s="380"/>
      <c r="Z8" s="380"/>
      <c r="AA8" s="380"/>
      <c r="AB8" s="380"/>
      <c r="AC8" s="380"/>
      <c r="AD8" s="380"/>
      <c r="AE8" s="380"/>
      <c r="AF8" s="381"/>
      <c r="AG8" s="107" t="s">
        <v>17</v>
      </c>
      <c r="AH8" s="196" t="s">
        <v>269</v>
      </c>
    </row>
    <row r="9" spans="1:90" ht="30" customHeight="1" thickBot="1">
      <c r="A9" s="373"/>
      <c r="B9" s="352"/>
      <c r="C9" s="76">
        <v>1</v>
      </c>
      <c r="D9" s="363" t="s">
        <v>41</v>
      </c>
      <c r="E9" s="364"/>
      <c r="F9" s="364"/>
      <c r="G9" s="364"/>
      <c r="H9" s="364"/>
      <c r="I9" s="364"/>
      <c r="J9" s="365"/>
      <c r="K9" s="215"/>
      <c r="L9" s="216"/>
      <c r="M9" s="387"/>
      <c r="N9" s="367"/>
      <c r="O9" s="368"/>
      <c r="P9" s="368"/>
      <c r="Q9" s="368"/>
      <c r="R9" s="368"/>
      <c r="S9" s="368"/>
      <c r="T9" s="368"/>
      <c r="U9" s="368"/>
      <c r="V9" s="368"/>
      <c r="W9" s="368"/>
      <c r="X9" s="368"/>
      <c r="Y9" s="368"/>
      <c r="Z9" s="368"/>
      <c r="AA9" s="368"/>
      <c r="AB9" s="368"/>
      <c r="AC9" s="368"/>
      <c r="AD9" s="368"/>
      <c r="AE9" s="368"/>
      <c r="AF9" s="369"/>
      <c r="AG9" s="197"/>
      <c r="AH9" s="204"/>
      <c r="AO9" s="18" t="str">
        <f>IF(D9="0","OK", IF(AND(A9="",K9=""),"REDO","OK"))</f>
        <v>REDO</v>
      </c>
      <c r="AP9" t="str">
        <f>IF(OR(K9="NO ERROR FOUND",D9=0,A9="FYI"), "YES",IF(A9="","NO",IF(L9="","NO",IF(M9="",NO,"YES"))))</f>
        <v>NO</v>
      </c>
    </row>
    <row r="10" spans="1:90" ht="30" customHeight="1" thickBot="1">
      <c r="A10" s="373"/>
      <c r="B10" s="352"/>
      <c r="C10" s="75">
        <v>2</v>
      </c>
      <c r="D10" s="363" t="s">
        <v>42</v>
      </c>
      <c r="E10" s="364"/>
      <c r="F10" s="364"/>
      <c r="G10" s="364"/>
      <c r="H10" s="364"/>
      <c r="I10" s="364"/>
      <c r="J10" s="365"/>
      <c r="K10" s="215"/>
      <c r="L10" s="216"/>
      <c r="M10" s="387"/>
      <c r="N10" s="367"/>
      <c r="O10" s="368"/>
      <c r="P10" s="368"/>
      <c r="Q10" s="368"/>
      <c r="R10" s="368"/>
      <c r="S10" s="368"/>
      <c r="T10" s="368"/>
      <c r="U10" s="368"/>
      <c r="V10" s="368"/>
      <c r="W10" s="368"/>
      <c r="X10" s="368"/>
      <c r="Y10" s="368"/>
      <c r="Z10" s="368"/>
      <c r="AA10" s="368"/>
      <c r="AB10" s="368"/>
      <c r="AC10" s="368"/>
      <c r="AD10" s="368"/>
      <c r="AE10" s="368"/>
      <c r="AF10" s="369"/>
      <c r="AG10" s="197"/>
      <c r="AH10" s="204"/>
      <c r="AO10" s="18" t="str">
        <f t="shared" ref="AO10:AO50" si="0">IF(D10="0","OK", IF(AND(A10="",K10=""),"REDO","OK"))</f>
        <v>REDO</v>
      </c>
      <c r="AP10" t="str">
        <f>IF(OR(K10="NO ERROR FOUND",D10=0,A10="FYI"), "YES",IF(A10="","NO",IF(L10="","NO",IF(M10="",NO,"YES"))))</f>
        <v>NO</v>
      </c>
    </row>
    <row r="11" spans="1:90" ht="30" customHeight="1" thickBot="1">
      <c r="A11" s="373"/>
      <c r="B11" s="352"/>
      <c r="C11" s="75">
        <v>2.1</v>
      </c>
      <c r="D11" s="363" t="s">
        <v>43</v>
      </c>
      <c r="E11" s="364"/>
      <c r="F11" s="364"/>
      <c r="G11" s="364"/>
      <c r="H11" s="364"/>
      <c r="I11" s="364"/>
      <c r="J11" s="365"/>
      <c r="K11" s="215"/>
      <c r="L11" s="216"/>
      <c r="M11" s="387"/>
      <c r="N11" s="367"/>
      <c r="O11" s="368"/>
      <c r="P11" s="368"/>
      <c r="Q11" s="368"/>
      <c r="R11" s="368"/>
      <c r="S11" s="368"/>
      <c r="T11" s="368"/>
      <c r="U11" s="368"/>
      <c r="V11" s="368"/>
      <c r="W11" s="368"/>
      <c r="X11" s="368"/>
      <c r="Y11" s="368"/>
      <c r="Z11" s="368"/>
      <c r="AA11" s="368"/>
      <c r="AB11" s="368"/>
      <c r="AC11" s="368"/>
      <c r="AD11" s="368"/>
      <c r="AE11" s="368"/>
      <c r="AF11" s="369"/>
      <c r="AG11" s="197"/>
      <c r="AH11" s="204"/>
      <c r="AO11" s="18" t="str">
        <f t="shared" si="0"/>
        <v>REDO</v>
      </c>
      <c r="AP11" t="str">
        <f>IF(OR(K11="NO ERROR FOUND",D11=0,A11="FYI"), "YES",IF(A11="","NO",IF(L11="","NO",IF(M11="",NO,"YES"))))</f>
        <v>NO</v>
      </c>
    </row>
    <row r="12" spans="1:90" ht="30" customHeight="1" thickBot="1">
      <c r="A12" s="373"/>
      <c r="B12" s="352"/>
      <c r="C12" s="75">
        <v>2.2000000000000002</v>
      </c>
      <c r="D12" s="363" t="s">
        <v>90</v>
      </c>
      <c r="E12" s="364"/>
      <c r="F12" s="364"/>
      <c r="G12" s="364"/>
      <c r="H12" s="364"/>
      <c r="I12" s="364"/>
      <c r="J12" s="365"/>
      <c r="K12" s="215"/>
      <c r="L12" s="216"/>
      <c r="M12" s="387"/>
      <c r="N12" s="367"/>
      <c r="O12" s="368"/>
      <c r="P12" s="368"/>
      <c r="Q12" s="368"/>
      <c r="R12" s="368"/>
      <c r="S12" s="368"/>
      <c r="T12" s="368"/>
      <c r="U12" s="368"/>
      <c r="V12" s="368"/>
      <c r="W12" s="368"/>
      <c r="X12" s="368"/>
      <c r="Y12" s="368"/>
      <c r="Z12" s="368"/>
      <c r="AA12" s="368"/>
      <c r="AB12" s="368"/>
      <c r="AC12" s="368"/>
      <c r="AD12" s="368"/>
      <c r="AE12" s="368"/>
      <c r="AF12" s="369"/>
      <c r="AG12" s="197"/>
      <c r="AH12" s="204"/>
      <c r="AO12" s="18" t="str">
        <f t="shared" si="0"/>
        <v>REDO</v>
      </c>
      <c r="AP12" t="str">
        <f>IF(OR(K12="NO ERROR FOUND",D12=0,A12="FYI"), "YES",IF(A12="","NO",IF(L12="","NO",IF(M12="",NO,"YES"))))</f>
        <v>NO</v>
      </c>
    </row>
    <row r="13" spans="1:90" ht="30" customHeight="1" thickBot="1">
      <c r="A13" s="373"/>
      <c r="B13" s="352"/>
      <c r="C13" s="75">
        <v>2.2999999999999998</v>
      </c>
      <c r="D13" s="363" t="s">
        <v>91</v>
      </c>
      <c r="E13" s="364"/>
      <c r="F13" s="364"/>
      <c r="G13" s="364"/>
      <c r="H13" s="364"/>
      <c r="I13" s="364"/>
      <c r="J13" s="365"/>
      <c r="K13" s="215"/>
      <c r="L13" s="216"/>
      <c r="M13" s="387"/>
      <c r="N13" s="367"/>
      <c r="O13" s="368"/>
      <c r="P13" s="368"/>
      <c r="Q13" s="368"/>
      <c r="R13" s="368"/>
      <c r="S13" s="368"/>
      <c r="T13" s="368"/>
      <c r="U13" s="368"/>
      <c r="V13" s="368"/>
      <c r="W13" s="368"/>
      <c r="X13" s="368"/>
      <c r="Y13" s="368"/>
      <c r="Z13" s="368"/>
      <c r="AA13" s="368"/>
      <c r="AB13" s="368"/>
      <c r="AC13" s="368"/>
      <c r="AD13" s="368"/>
      <c r="AE13" s="368"/>
      <c r="AF13" s="369"/>
      <c r="AG13" s="197"/>
      <c r="AH13" s="204"/>
      <c r="AO13" s="18" t="str">
        <f t="shared" si="0"/>
        <v>REDO</v>
      </c>
      <c r="AP13" t="str">
        <f>IF(OR(K13="NO ERROR FOUND",D13=0,A13="FYI"), "YES",IF(A13="","NO",IF(L13="","NO",IF(M13="",NO,"YES"))))</f>
        <v>NO</v>
      </c>
    </row>
    <row r="14" spans="1:90" ht="30" customHeight="1" thickBot="1">
      <c r="A14" s="373"/>
      <c r="B14" s="352"/>
      <c r="C14" s="75">
        <v>2.4</v>
      </c>
      <c r="D14" s="363" t="s">
        <v>44</v>
      </c>
      <c r="E14" s="364"/>
      <c r="F14" s="364"/>
      <c r="G14" s="364"/>
      <c r="H14" s="364"/>
      <c r="I14" s="364"/>
      <c r="J14" s="365"/>
      <c r="K14" s="215"/>
      <c r="L14" s="216"/>
      <c r="M14" s="387"/>
      <c r="N14" s="367"/>
      <c r="O14" s="368"/>
      <c r="P14" s="368"/>
      <c r="Q14" s="368"/>
      <c r="R14" s="368"/>
      <c r="S14" s="368"/>
      <c r="T14" s="368"/>
      <c r="U14" s="368"/>
      <c r="V14" s="368"/>
      <c r="W14" s="368"/>
      <c r="X14" s="368"/>
      <c r="Y14" s="368"/>
      <c r="Z14" s="368"/>
      <c r="AA14" s="368"/>
      <c r="AB14" s="368"/>
      <c r="AC14" s="368"/>
      <c r="AD14" s="368"/>
      <c r="AE14" s="368"/>
      <c r="AF14" s="369"/>
      <c r="AG14" s="197"/>
      <c r="AH14" s="204"/>
      <c r="AO14" s="18" t="str">
        <f t="shared" si="0"/>
        <v>REDO</v>
      </c>
      <c r="AP14" t="str">
        <f>IF(OR(K14="NO ERROR FOUND",D14=0,A14="FYI"), "YES",IF(A14="","NO",IF(L14="","NO",IF(M14="",NO,"YES"))))</f>
        <v>NO</v>
      </c>
    </row>
    <row r="15" spans="1:90" ht="30" customHeight="1" thickBot="1">
      <c r="A15" s="373"/>
      <c r="B15" s="352"/>
      <c r="C15" s="75">
        <v>3</v>
      </c>
      <c r="D15" s="363" t="s">
        <v>45</v>
      </c>
      <c r="E15" s="364"/>
      <c r="F15" s="364"/>
      <c r="G15" s="364"/>
      <c r="H15" s="364"/>
      <c r="I15" s="364"/>
      <c r="J15" s="365"/>
      <c r="K15" s="215"/>
      <c r="L15" s="216"/>
      <c r="M15" s="387"/>
      <c r="N15" s="367"/>
      <c r="O15" s="368"/>
      <c r="P15" s="368"/>
      <c r="Q15" s="368"/>
      <c r="R15" s="368"/>
      <c r="S15" s="368"/>
      <c r="T15" s="368"/>
      <c r="U15" s="368"/>
      <c r="V15" s="368"/>
      <c r="W15" s="368"/>
      <c r="X15" s="368"/>
      <c r="Y15" s="368"/>
      <c r="Z15" s="368"/>
      <c r="AA15" s="368"/>
      <c r="AB15" s="368"/>
      <c r="AC15" s="368"/>
      <c r="AD15" s="368"/>
      <c r="AE15" s="368"/>
      <c r="AF15" s="369"/>
      <c r="AG15" s="197"/>
      <c r="AH15" s="204"/>
      <c r="AO15" s="18" t="str">
        <f t="shared" si="0"/>
        <v>REDO</v>
      </c>
      <c r="AP15" t="str">
        <f>IF(OR(K15="NO ERROR FOUND",D15=0,A15="FYI"), "YES",IF(A15="","NO",IF(L15="","NO",IF(M15="",NO,"YES"))))</f>
        <v>NO</v>
      </c>
    </row>
    <row r="16" spans="1:90" ht="30" customHeight="1" thickBot="1">
      <c r="A16" s="373"/>
      <c r="B16" s="352"/>
      <c r="C16" s="75">
        <v>3.1</v>
      </c>
      <c r="D16" s="363" t="s">
        <v>99</v>
      </c>
      <c r="E16" s="364"/>
      <c r="F16" s="364"/>
      <c r="G16" s="364"/>
      <c r="H16" s="364"/>
      <c r="I16" s="364"/>
      <c r="J16" s="365"/>
      <c r="K16" s="215"/>
      <c r="L16" s="216"/>
      <c r="M16" s="387"/>
      <c r="N16" s="367"/>
      <c r="O16" s="368"/>
      <c r="P16" s="368"/>
      <c r="Q16" s="368"/>
      <c r="R16" s="368"/>
      <c r="S16" s="368"/>
      <c r="T16" s="368"/>
      <c r="U16" s="368"/>
      <c r="V16" s="368"/>
      <c r="W16" s="368"/>
      <c r="X16" s="368"/>
      <c r="Y16" s="368"/>
      <c r="Z16" s="368"/>
      <c r="AA16" s="368"/>
      <c r="AB16" s="368"/>
      <c r="AC16" s="368"/>
      <c r="AD16" s="368"/>
      <c r="AE16" s="368"/>
      <c r="AF16" s="369"/>
      <c r="AG16" s="197"/>
      <c r="AH16" s="204"/>
      <c r="AO16" s="18" t="str">
        <f t="shared" si="0"/>
        <v>REDO</v>
      </c>
      <c r="AP16" t="str">
        <f>IF(OR(K16="NO ERROR FOUND",D16=0,A16="FYI"), "YES",IF(A16="","NO",IF(L16="","NO",IF(M16="",NO,"YES"))))</f>
        <v>NO</v>
      </c>
    </row>
    <row r="17" spans="1:42" ht="30" customHeight="1" thickBot="1">
      <c r="A17" s="373"/>
      <c r="B17" s="352"/>
      <c r="C17" s="75">
        <v>3.2</v>
      </c>
      <c r="D17" s="363" t="s">
        <v>55</v>
      </c>
      <c r="E17" s="364"/>
      <c r="F17" s="364"/>
      <c r="G17" s="364"/>
      <c r="H17" s="364"/>
      <c r="I17" s="364"/>
      <c r="J17" s="365"/>
      <c r="K17" s="215"/>
      <c r="L17" s="216"/>
      <c r="M17" s="387"/>
      <c r="N17" s="367"/>
      <c r="O17" s="368"/>
      <c r="P17" s="368"/>
      <c r="Q17" s="368"/>
      <c r="R17" s="368"/>
      <c r="S17" s="368"/>
      <c r="T17" s="368"/>
      <c r="U17" s="368"/>
      <c r="V17" s="368"/>
      <c r="W17" s="368"/>
      <c r="X17" s="368"/>
      <c r="Y17" s="368"/>
      <c r="Z17" s="368"/>
      <c r="AA17" s="368"/>
      <c r="AB17" s="368"/>
      <c r="AC17" s="368"/>
      <c r="AD17" s="368"/>
      <c r="AE17" s="368"/>
      <c r="AF17" s="369"/>
      <c r="AG17" s="197"/>
      <c r="AH17" s="204"/>
      <c r="AO17" s="18" t="str">
        <f t="shared" si="0"/>
        <v>REDO</v>
      </c>
      <c r="AP17" t="str">
        <f>IF(OR(K17="NO ERROR FOUND",D17=0,A17="FYI"), "YES",IF(A17="","NO",IF(L17="","NO",IF(M17="",NO,"YES"))))</f>
        <v>NO</v>
      </c>
    </row>
    <row r="18" spans="1:42" ht="30" customHeight="1" thickBot="1">
      <c r="A18" s="373"/>
      <c r="B18" s="352"/>
      <c r="C18" s="75">
        <v>3.3</v>
      </c>
      <c r="D18" s="363" t="s">
        <v>100</v>
      </c>
      <c r="E18" s="364"/>
      <c r="F18" s="364"/>
      <c r="G18" s="364"/>
      <c r="H18" s="364"/>
      <c r="I18" s="364"/>
      <c r="J18" s="365"/>
      <c r="K18" s="215"/>
      <c r="L18" s="216"/>
      <c r="M18" s="387"/>
      <c r="N18" s="367"/>
      <c r="O18" s="368"/>
      <c r="P18" s="368"/>
      <c r="Q18" s="368"/>
      <c r="R18" s="368"/>
      <c r="S18" s="368"/>
      <c r="T18" s="368"/>
      <c r="U18" s="368"/>
      <c r="V18" s="368"/>
      <c r="W18" s="368"/>
      <c r="X18" s="368"/>
      <c r="Y18" s="368"/>
      <c r="Z18" s="368"/>
      <c r="AA18" s="368"/>
      <c r="AB18" s="368"/>
      <c r="AC18" s="368"/>
      <c r="AD18" s="368"/>
      <c r="AE18" s="368"/>
      <c r="AF18" s="369"/>
      <c r="AG18" s="197"/>
      <c r="AH18" s="204"/>
      <c r="AO18" s="18" t="str">
        <f t="shared" si="0"/>
        <v>REDO</v>
      </c>
      <c r="AP18" t="str">
        <f>IF(OR(K18="NO ERROR FOUND",D18=0,A18="FYI"), "YES",IF(A18="","NO",IF(L18="","NO",IF(M18="",NO,"YES"))))</f>
        <v>NO</v>
      </c>
    </row>
    <row r="19" spans="1:42" ht="30" customHeight="1" thickBot="1">
      <c r="A19" s="373"/>
      <c r="B19" s="352"/>
      <c r="C19" s="75">
        <v>3.4</v>
      </c>
      <c r="D19" s="363" t="s">
        <v>46</v>
      </c>
      <c r="E19" s="364"/>
      <c r="F19" s="364"/>
      <c r="G19" s="364"/>
      <c r="H19" s="364"/>
      <c r="I19" s="364"/>
      <c r="J19" s="365"/>
      <c r="K19" s="215"/>
      <c r="L19" s="216"/>
      <c r="M19" s="387"/>
      <c r="N19" s="367"/>
      <c r="O19" s="368"/>
      <c r="P19" s="368"/>
      <c r="Q19" s="368"/>
      <c r="R19" s="368"/>
      <c r="S19" s="368"/>
      <c r="T19" s="368"/>
      <c r="U19" s="368"/>
      <c r="V19" s="368"/>
      <c r="W19" s="368"/>
      <c r="X19" s="368"/>
      <c r="Y19" s="368"/>
      <c r="Z19" s="368"/>
      <c r="AA19" s="368"/>
      <c r="AB19" s="368"/>
      <c r="AC19" s="368"/>
      <c r="AD19" s="368"/>
      <c r="AE19" s="368"/>
      <c r="AF19" s="369"/>
      <c r="AG19" s="197"/>
      <c r="AH19" s="204"/>
      <c r="AO19" s="18" t="str">
        <f t="shared" si="0"/>
        <v>REDO</v>
      </c>
      <c r="AP19" t="str">
        <f>IF(OR(K19="NO ERROR FOUND",D19=0,A19="FYI"), "YES",IF(A19="","NO",IF(L19="","NO",IF(M19="",NO,"YES"))))</f>
        <v>NO</v>
      </c>
    </row>
    <row r="20" spans="1:42" ht="30" customHeight="1" thickBot="1">
      <c r="A20" s="373"/>
      <c r="B20" s="352"/>
      <c r="C20" s="75">
        <v>4</v>
      </c>
      <c r="D20" s="363" t="s">
        <v>47</v>
      </c>
      <c r="E20" s="364"/>
      <c r="F20" s="364"/>
      <c r="G20" s="364"/>
      <c r="H20" s="364"/>
      <c r="I20" s="364"/>
      <c r="J20" s="365"/>
      <c r="K20" s="215"/>
      <c r="L20" s="216"/>
      <c r="M20" s="387"/>
      <c r="N20" s="367"/>
      <c r="O20" s="368"/>
      <c r="P20" s="368"/>
      <c r="Q20" s="368"/>
      <c r="R20" s="368"/>
      <c r="S20" s="368"/>
      <c r="T20" s="368"/>
      <c r="U20" s="368"/>
      <c r="V20" s="368"/>
      <c r="W20" s="368"/>
      <c r="X20" s="368"/>
      <c r="Y20" s="368"/>
      <c r="Z20" s="368"/>
      <c r="AA20" s="368"/>
      <c r="AB20" s="368"/>
      <c r="AC20" s="368"/>
      <c r="AD20" s="368"/>
      <c r="AE20" s="368"/>
      <c r="AF20" s="369"/>
      <c r="AG20" s="197"/>
      <c r="AH20" s="204"/>
      <c r="AO20" s="18" t="str">
        <f t="shared" si="0"/>
        <v>REDO</v>
      </c>
      <c r="AP20" t="str">
        <f>IF(OR(K20="NO ERROR FOUND",D20=0,A20="FYI"), "YES",IF(A20="","NO",IF(L20="","NO",IF(M20="",NO,"YES"))))</f>
        <v>NO</v>
      </c>
    </row>
    <row r="21" spans="1:42" ht="30" customHeight="1" thickBot="1">
      <c r="A21" s="373"/>
      <c r="B21" s="352"/>
      <c r="C21" s="75">
        <v>4.0999999999999996</v>
      </c>
      <c r="D21" s="363" t="s">
        <v>56</v>
      </c>
      <c r="E21" s="364"/>
      <c r="F21" s="364"/>
      <c r="G21" s="364"/>
      <c r="H21" s="364"/>
      <c r="I21" s="364"/>
      <c r="J21" s="365"/>
      <c r="K21" s="215"/>
      <c r="L21" s="216"/>
      <c r="M21" s="387"/>
      <c r="N21" s="367"/>
      <c r="O21" s="368"/>
      <c r="P21" s="368"/>
      <c r="Q21" s="368"/>
      <c r="R21" s="368"/>
      <c r="S21" s="368"/>
      <c r="T21" s="368"/>
      <c r="U21" s="368"/>
      <c r="V21" s="368"/>
      <c r="W21" s="368"/>
      <c r="X21" s="368"/>
      <c r="Y21" s="368"/>
      <c r="Z21" s="368"/>
      <c r="AA21" s="368"/>
      <c r="AB21" s="368"/>
      <c r="AC21" s="368"/>
      <c r="AD21" s="368"/>
      <c r="AE21" s="368"/>
      <c r="AF21" s="369"/>
      <c r="AG21" s="197"/>
      <c r="AH21" s="204"/>
      <c r="AO21" s="18" t="str">
        <f t="shared" si="0"/>
        <v>REDO</v>
      </c>
      <c r="AP21" t="str">
        <f>IF(OR(K21="NO ERROR FOUND",D21=0,A21="FYI"), "YES",IF(A21="","NO",IF(L21="","NO",IF(M21="",NO,"YES"))))</f>
        <v>NO</v>
      </c>
    </row>
    <row r="22" spans="1:42" ht="30" customHeight="1" thickBot="1">
      <c r="A22" s="373"/>
      <c r="B22" s="352"/>
      <c r="C22" s="75">
        <v>4.2</v>
      </c>
      <c r="D22" s="363" t="s">
        <v>57</v>
      </c>
      <c r="E22" s="364"/>
      <c r="F22" s="364"/>
      <c r="G22" s="364"/>
      <c r="H22" s="364"/>
      <c r="I22" s="364"/>
      <c r="J22" s="365"/>
      <c r="K22" s="215"/>
      <c r="L22" s="216"/>
      <c r="M22" s="387"/>
      <c r="N22" s="367"/>
      <c r="O22" s="368"/>
      <c r="P22" s="368"/>
      <c r="Q22" s="368"/>
      <c r="R22" s="368"/>
      <c r="S22" s="368"/>
      <c r="T22" s="368"/>
      <c r="U22" s="368"/>
      <c r="V22" s="368"/>
      <c r="W22" s="368"/>
      <c r="X22" s="368"/>
      <c r="Y22" s="368"/>
      <c r="Z22" s="368"/>
      <c r="AA22" s="368"/>
      <c r="AB22" s="368"/>
      <c r="AC22" s="368"/>
      <c r="AD22" s="368"/>
      <c r="AE22" s="368"/>
      <c r="AF22" s="369"/>
      <c r="AG22" s="197"/>
      <c r="AH22" s="204"/>
      <c r="AO22" s="18" t="str">
        <f t="shared" si="0"/>
        <v>REDO</v>
      </c>
      <c r="AP22" t="str">
        <f>IF(OR(K22="NO ERROR FOUND",D22=0,A22="FYI"), "YES",IF(A22="","NO",IF(L22="","NO",IF(M22="",NO,"YES"))))</f>
        <v>NO</v>
      </c>
    </row>
    <row r="23" spans="1:42" ht="30" customHeight="1" thickBot="1">
      <c r="A23" s="373"/>
      <c r="B23" s="352"/>
      <c r="C23" s="75">
        <v>4.3</v>
      </c>
      <c r="D23" s="363" t="s">
        <v>95</v>
      </c>
      <c r="E23" s="364"/>
      <c r="F23" s="364"/>
      <c r="G23" s="364"/>
      <c r="H23" s="364"/>
      <c r="I23" s="364"/>
      <c r="J23" s="365"/>
      <c r="K23" s="215"/>
      <c r="L23" s="216"/>
      <c r="M23" s="387"/>
      <c r="N23" s="367"/>
      <c r="O23" s="368"/>
      <c r="P23" s="368"/>
      <c r="Q23" s="368"/>
      <c r="R23" s="368"/>
      <c r="S23" s="368"/>
      <c r="T23" s="368"/>
      <c r="U23" s="368"/>
      <c r="V23" s="368"/>
      <c r="W23" s="368"/>
      <c r="X23" s="368"/>
      <c r="Y23" s="368"/>
      <c r="Z23" s="368"/>
      <c r="AA23" s="368"/>
      <c r="AB23" s="368"/>
      <c r="AC23" s="368"/>
      <c r="AD23" s="368"/>
      <c r="AE23" s="368"/>
      <c r="AF23" s="369"/>
      <c r="AG23" s="197"/>
      <c r="AH23" s="204"/>
      <c r="AO23" s="18" t="str">
        <f t="shared" si="0"/>
        <v>REDO</v>
      </c>
      <c r="AP23" t="str">
        <f>IF(OR(K23="NO ERROR FOUND",D23=0,A23="FYI"), "YES",IF(A23="","NO",IF(L23="","NO",IF(M23="",NO,"YES"))))</f>
        <v>NO</v>
      </c>
    </row>
    <row r="24" spans="1:42" ht="30" customHeight="1" thickBot="1">
      <c r="A24" s="373"/>
      <c r="B24" s="352"/>
      <c r="C24" s="75">
        <v>4.4000000000000004</v>
      </c>
      <c r="D24" s="363" t="s">
        <v>96</v>
      </c>
      <c r="E24" s="364"/>
      <c r="F24" s="364"/>
      <c r="G24" s="364"/>
      <c r="H24" s="364"/>
      <c r="I24" s="364"/>
      <c r="J24" s="365"/>
      <c r="K24" s="215"/>
      <c r="L24" s="216"/>
      <c r="M24" s="387"/>
      <c r="N24" s="367"/>
      <c r="O24" s="368"/>
      <c r="P24" s="368"/>
      <c r="Q24" s="368"/>
      <c r="R24" s="368"/>
      <c r="S24" s="368"/>
      <c r="T24" s="368"/>
      <c r="U24" s="368"/>
      <c r="V24" s="368"/>
      <c r="W24" s="368"/>
      <c r="X24" s="368"/>
      <c r="Y24" s="368"/>
      <c r="Z24" s="368"/>
      <c r="AA24" s="368"/>
      <c r="AB24" s="368"/>
      <c r="AC24" s="368"/>
      <c r="AD24" s="368"/>
      <c r="AE24" s="368"/>
      <c r="AF24" s="369"/>
      <c r="AG24" s="197"/>
      <c r="AH24" s="204"/>
      <c r="AO24" s="18" t="str">
        <f t="shared" si="0"/>
        <v>REDO</v>
      </c>
      <c r="AP24" t="str">
        <f>IF(OR(K24="NO ERROR FOUND",D24=0,A24="FYI"), "YES",IF(A24="","NO",IF(L24="","NO",IF(M24="",NO,"YES"))))</f>
        <v>NO</v>
      </c>
    </row>
    <row r="25" spans="1:42" ht="30" customHeight="1" thickBot="1">
      <c r="A25" s="373"/>
      <c r="B25" s="352"/>
      <c r="C25" s="75">
        <v>5</v>
      </c>
      <c r="D25" s="363" t="s">
        <v>94</v>
      </c>
      <c r="E25" s="364"/>
      <c r="F25" s="364"/>
      <c r="G25" s="364"/>
      <c r="H25" s="364"/>
      <c r="I25" s="364"/>
      <c r="J25" s="365"/>
      <c r="K25" s="215"/>
      <c r="L25" s="216"/>
      <c r="M25" s="387"/>
      <c r="N25" s="367"/>
      <c r="O25" s="368"/>
      <c r="P25" s="368"/>
      <c r="Q25" s="368"/>
      <c r="R25" s="368"/>
      <c r="S25" s="368"/>
      <c r="T25" s="368"/>
      <c r="U25" s="368"/>
      <c r="V25" s="368"/>
      <c r="W25" s="368"/>
      <c r="X25" s="368"/>
      <c r="Y25" s="368"/>
      <c r="Z25" s="368"/>
      <c r="AA25" s="368"/>
      <c r="AB25" s="368"/>
      <c r="AC25" s="368"/>
      <c r="AD25" s="368"/>
      <c r="AE25" s="368"/>
      <c r="AF25" s="369"/>
      <c r="AG25" s="197"/>
      <c r="AH25" s="204"/>
      <c r="AO25" s="18" t="str">
        <f t="shared" si="0"/>
        <v>REDO</v>
      </c>
      <c r="AP25" t="str">
        <f>IF(OR(K25="NO ERROR FOUND",D25=0,A25="FYI"), "YES",IF(A25="","NO",IF(L25="","NO",IF(M25="",NO,"YES"))))</f>
        <v>NO</v>
      </c>
    </row>
    <row r="26" spans="1:42" ht="30" customHeight="1" thickBot="1">
      <c r="A26" s="373"/>
      <c r="B26" s="352"/>
      <c r="C26" s="75">
        <v>5.0999999999999996</v>
      </c>
      <c r="D26" s="363" t="s">
        <v>58</v>
      </c>
      <c r="E26" s="364"/>
      <c r="F26" s="364"/>
      <c r="G26" s="364"/>
      <c r="H26" s="364"/>
      <c r="I26" s="364"/>
      <c r="J26" s="365"/>
      <c r="K26" s="215"/>
      <c r="L26" s="216"/>
      <c r="M26" s="387"/>
      <c r="N26" s="367"/>
      <c r="O26" s="368"/>
      <c r="P26" s="368"/>
      <c r="Q26" s="368"/>
      <c r="R26" s="368"/>
      <c r="S26" s="368"/>
      <c r="T26" s="368"/>
      <c r="U26" s="368"/>
      <c r="V26" s="368"/>
      <c r="W26" s="368"/>
      <c r="X26" s="368"/>
      <c r="Y26" s="368"/>
      <c r="Z26" s="368"/>
      <c r="AA26" s="368"/>
      <c r="AB26" s="368"/>
      <c r="AC26" s="368"/>
      <c r="AD26" s="368"/>
      <c r="AE26" s="368"/>
      <c r="AF26" s="369"/>
      <c r="AG26" s="197"/>
      <c r="AH26" s="204"/>
      <c r="AO26" s="18" t="str">
        <f t="shared" si="0"/>
        <v>REDO</v>
      </c>
      <c r="AP26" t="str">
        <f>IF(OR(K26="NO ERROR FOUND",D26=0,A26="FYI"), "YES",IF(A26="","NO",IF(L26="","NO",IF(M26="",NO,"YES"))))</f>
        <v>NO</v>
      </c>
    </row>
    <row r="27" spans="1:42" ht="30" customHeight="1" thickBot="1">
      <c r="A27" s="373"/>
      <c r="B27" s="352"/>
      <c r="C27" s="75">
        <v>5.2</v>
      </c>
      <c r="D27" s="363" t="s">
        <v>59</v>
      </c>
      <c r="E27" s="364"/>
      <c r="F27" s="364"/>
      <c r="G27" s="364"/>
      <c r="H27" s="364"/>
      <c r="I27" s="364"/>
      <c r="J27" s="365"/>
      <c r="K27" s="215"/>
      <c r="L27" s="216"/>
      <c r="M27" s="387"/>
      <c r="N27" s="367"/>
      <c r="O27" s="368"/>
      <c r="P27" s="368"/>
      <c r="Q27" s="368"/>
      <c r="R27" s="368"/>
      <c r="S27" s="368"/>
      <c r="T27" s="368"/>
      <c r="U27" s="368"/>
      <c r="V27" s="368"/>
      <c r="W27" s="368"/>
      <c r="X27" s="368"/>
      <c r="Y27" s="368"/>
      <c r="Z27" s="368"/>
      <c r="AA27" s="368"/>
      <c r="AB27" s="368"/>
      <c r="AC27" s="368"/>
      <c r="AD27" s="368"/>
      <c r="AE27" s="368"/>
      <c r="AF27" s="369"/>
      <c r="AG27" s="197"/>
      <c r="AH27" s="204"/>
      <c r="AO27" s="18" t="str">
        <f t="shared" si="0"/>
        <v>REDO</v>
      </c>
      <c r="AP27" t="str">
        <f>IF(OR(K27="NO ERROR FOUND",D27=0,A27="FYI"), "YES",IF(A27="","NO",IF(L27="","NO",IF(M27="",NO,"YES"))))</f>
        <v>NO</v>
      </c>
    </row>
    <row r="28" spans="1:42" ht="30" customHeight="1" thickBot="1">
      <c r="A28" s="373"/>
      <c r="B28" s="352"/>
      <c r="C28" s="75">
        <v>6</v>
      </c>
      <c r="D28" s="363" t="s">
        <v>48</v>
      </c>
      <c r="E28" s="364"/>
      <c r="F28" s="364"/>
      <c r="G28" s="364"/>
      <c r="H28" s="364"/>
      <c r="I28" s="364"/>
      <c r="J28" s="365"/>
      <c r="K28" s="215"/>
      <c r="L28" s="216"/>
      <c r="M28" s="387"/>
      <c r="N28" s="367"/>
      <c r="O28" s="368"/>
      <c r="P28" s="368"/>
      <c r="Q28" s="368"/>
      <c r="R28" s="368"/>
      <c r="S28" s="368"/>
      <c r="T28" s="368"/>
      <c r="U28" s="368"/>
      <c r="V28" s="368"/>
      <c r="W28" s="368"/>
      <c r="X28" s="368"/>
      <c r="Y28" s="368"/>
      <c r="Z28" s="368"/>
      <c r="AA28" s="368"/>
      <c r="AB28" s="368"/>
      <c r="AC28" s="368"/>
      <c r="AD28" s="368"/>
      <c r="AE28" s="368"/>
      <c r="AF28" s="369"/>
      <c r="AG28" s="197"/>
      <c r="AH28" s="204"/>
      <c r="AO28" s="18" t="str">
        <f t="shared" si="0"/>
        <v>REDO</v>
      </c>
      <c r="AP28" t="str">
        <f>IF(OR(K28="NO ERROR FOUND",D28=0,A28="FYI"), "YES",IF(A28="","NO",IF(L28="","NO",IF(M28="",NO,"YES"))))</f>
        <v>NO</v>
      </c>
    </row>
    <row r="29" spans="1:42" ht="30" customHeight="1" thickBot="1">
      <c r="A29" s="373"/>
      <c r="B29" s="352"/>
      <c r="C29" s="75">
        <v>7</v>
      </c>
      <c r="D29" s="363" t="s">
        <v>49</v>
      </c>
      <c r="E29" s="364"/>
      <c r="F29" s="364"/>
      <c r="G29" s="364"/>
      <c r="H29" s="364"/>
      <c r="I29" s="364"/>
      <c r="J29" s="365"/>
      <c r="K29" s="215"/>
      <c r="L29" s="216"/>
      <c r="M29" s="387"/>
      <c r="N29" s="367"/>
      <c r="O29" s="368"/>
      <c r="P29" s="368"/>
      <c r="Q29" s="368"/>
      <c r="R29" s="368"/>
      <c r="S29" s="368"/>
      <c r="T29" s="368"/>
      <c r="U29" s="368"/>
      <c r="V29" s="368"/>
      <c r="W29" s="368"/>
      <c r="X29" s="368"/>
      <c r="Y29" s="368"/>
      <c r="Z29" s="368"/>
      <c r="AA29" s="368"/>
      <c r="AB29" s="368"/>
      <c r="AC29" s="368"/>
      <c r="AD29" s="368"/>
      <c r="AE29" s="368"/>
      <c r="AF29" s="369"/>
      <c r="AG29" s="197"/>
      <c r="AH29" s="204"/>
      <c r="AO29" s="18" t="str">
        <f t="shared" si="0"/>
        <v>REDO</v>
      </c>
      <c r="AP29" t="str">
        <f>IF(OR(K29="NO ERROR FOUND",D29=0,A29="FYI"), "YES",IF(A29="","NO",IF(L29="","NO",IF(M29="",NO,"YES"))))</f>
        <v>NO</v>
      </c>
    </row>
    <row r="30" spans="1:42" ht="30" customHeight="1" thickBot="1">
      <c r="A30" s="373"/>
      <c r="B30" s="352"/>
      <c r="C30" s="75">
        <v>8</v>
      </c>
      <c r="D30" s="363" t="s">
        <v>50</v>
      </c>
      <c r="E30" s="364"/>
      <c r="F30" s="364"/>
      <c r="G30" s="364"/>
      <c r="H30" s="364"/>
      <c r="I30" s="364"/>
      <c r="J30" s="365"/>
      <c r="K30" s="215"/>
      <c r="L30" s="216"/>
      <c r="M30" s="387"/>
      <c r="N30" s="367"/>
      <c r="O30" s="368"/>
      <c r="P30" s="368"/>
      <c r="Q30" s="368"/>
      <c r="R30" s="368"/>
      <c r="S30" s="368"/>
      <c r="T30" s="368"/>
      <c r="U30" s="368"/>
      <c r="V30" s="368"/>
      <c r="W30" s="368"/>
      <c r="X30" s="368"/>
      <c r="Y30" s="368"/>
      <c r="Z30" s="368"/>
      <c r="AA30" s="368"/>
      <c r="AB30" s="368"/>
      <c r="AC30" s="368"/>
      <c r="AD30" s="368"/>
      <c r="AE30" s="368"/>
      <c r="AF30" s="369"/>
      <c r="AG30" s="197"/>
      <c r="AH30" s="204"/>
      <c r="AO30" s="18" t="str">
        <f t="shared" si="0"/>
        <v>REDO</v>
      </c>
      <c r="AP30" t="str">
        <f>IF(OR(K30="NO ERROR FOUND",D30=0,A30="FYI"), "YES",IF(A30="","NO",IF(L30="","NO",IF(M30="",NO,"YES"))))</f>
        <v>NO</v>
      </c>
    </row>
    <row r="31" spans="1:42" ht="30" customHeight="1" thickBot="1">
      <c r="A31" s="373"/>
      <c r="B31" s="352"/>
      <c r="C31" s="75">
        <v>9</v>
      </c>
      <c r="D31" s="363" t="s">
        <v>51</v>
      </c>
      <c r="E31" s="364"/>
      <c r="F31" s="364"/>
      <c r="G31" s="364"/>
      <c r="H31" s="364"/>
      <c r="I31" s="364"/>
      <c r="J31" s="365"/>
      <c r="K31" s="215"/>
      <c r="L31" s="216"/>
      <c r="M31" s="387"/>
      <c r="N31" s="367"/>
      <c r="O31" s="368"/>
      <c r="P31" s="368"/>
      <c r="Q31" s="368"/>
      <c r="R31" s="368"/>
      <c r="S31" s="368"/>
      <c r="T31" s="368"/>
      <c r="U31" s="368"/>
      <c r="V31" s="368"/>
      <c r="W31" s="368"/>
      <c r="X31" s="368"/>
      <c r="Y31" s="368"/>
      <c r="Z31" s="368"/>
      <c r="AA31" s="368"/>
      <c r="AB31" s="368"/>
      <c r="AC31" s="368"/>
      <c r="AD31" s="368"/>
      <c r="AE31" s="368"/>
      <c r="AF31" s="369"/>
      <c r="AG31" s="197"/>
      <c r="AH31" s="204"/>
      <c r="AO31" s="18" t="str">
        <f t="shared" si="0"/>
        <v>REDO</v>
      </c>
      <c r="AP31" t="str">
        <f>IF(OR(K31="NO ERROR FOUND",D31=0,A31="FYI"), "YES",IF(A31="","NO",IF(L31="","NO",IF(M31="",NO,"YES"))))</f>
        <v>NO</v>
      </c>
    </row>
    <row r="32" spans="1:42" ht="30" customHeight="1" thickBot="1">
      <c r="A32" s="373"/>
      <c r="B32" s="352"/>
      <c r="C32" s="75">
        <v>10</v>
      </c>
      <c r="D32" s="363" t="s">
        <v>60</v>
      </c>
      <c r="E32" s="364"/>
      <c r="F32" s="364"/>
      <c r="G32" s="364"/>
      <c r="H32" s="364"/>
      <c r="I32" s="364"/>
      <c r="J32" s="365"/>
      <c r="K32" s="215"/>
      <c r="L32" s="216"/>
      <c r="M32" s="387"/>
      <c r="N32" s="367"/>
      <c r="O32" s="368"/>
      <c r="P32" s="368"/>
      <c r="Q32" s="368"/>
      <c r="R32" s="368"/>
      <c r="S32" s="368"/>
      <c r="T32" s="368"/>
      <c r="U32" s="368"/>
      <c r="V32" s="368"/>
      <c r="W32" s="368"/>
      <c r="X32" s="368"/>
      <c r="Y32" s="368"/>
      <c r="Z32" s="368"/>
      <c r="AA32" s="368"/>
      <c r="AB32" s="368"/>
      <c r="AC32" s="368"/>
      <c r="AD32" s="368"/>
      <c r="AE32" s="368"/>
      <c r="AF32" s="369"/>
      <c r="AG32" s="197"/>
      <c r="AH32" s="204"/>
      <c r="AO32" s="18" t="str">
        <f t="shared" si="0"/>
        <v>REDO</v>
      </c>
      <c r="AP32" t="str">
        <f>IF(OR(K32="NO ERROR FOUND",D32=0,A32="FYI"), "YES",IF(A32="","NO",IF(L32="","NO",IF(M32="",NO,"YES"))))</f>
        <v>NO</v>
      </c>
    </row>
    <row r="33" spans="1:42" ht="30" customHeight="1" thickBot="1">
      <c r="A33" s="373"/>
      <c r="B33" s="352"/>
      <c r="C33" s="75">
        <v>10.1</v>
      </c>
      <c r="D33" s="363" t="s">
        <v>52</v>
      </c>
      <c r="E33" s="364"/>
      <c r="F33" s="364"/>
      <c r="G33" s="364"/>
      <c r="H33" s="364"/>
      <c r="I33" s="364"/>
      <c r="J33" s="365"/>
      <c r="K33" s="215"/>
      <c r="L33" s="216"/>
      <c r="M33" s="387"/>
      <c r="N33" s="367"/>
      <c r="O33" s="368"/>
      <c r="P33" s="368"/>
      <c r="Q33" s="368"/>
      <c r="R33" s="368"/>
      <c r="S33" s="368"/>
      <c r="T33" s="368"/>
      <c r="U33" s="368"/>
      <c r="V33" s="368"/>
      <c r="W33" s="368"/>
      <c r="X33" s="368"/>
      <c r="Y33" s="368"/>
      <c r="Z33" s="368"/>
      <c r="AA33" s="368"/>
      <c r="AB33" s="368"/>
      <c r="AC33" s="368"/>
      <c r="AD33" s="368"/>
      <c r="AE33" s="368"/>
      <c r="AF33" s="369"/>
      <c r="AG33" s="197"/>
      <c r="AH33" s="204"/>
      <c r="AO33" s="18" t="str">
        <f t="shared" si="0"/>
        <v>REDO</v>
      </c>
      <c r="AP33" t="str">
        <f>IF(OR(K33="NO ERROR FOUND",D33=0,A33="FYI"), "YES",IF(A33="","NO",IF(L33="","NO",IF(M33="",NO,"YES"))))</f>
        <v>NO</v>
      </c>
    </row>
    <row r="34" spans="1:42" ht="30" customHeight="1" thickBot="1">
      <c r="A34" s="373"/>
      <c r="B34" s="352"/>
      <c r="C34" s="75" t="s">
        <v>194</v>
      </c>
      <c r="D34" s="363" t="s">
        <v>48</v>
      </c>
      <c r="E34" s="364"/>
      <c r="F34" s="364"/>
      <c r="G34" s="364"/>
      <c r="H34" s="364"/>
      <c r="I34" s="364"/>
      <c r="J34" s="365"/>
      <c r="K34" s="215"/>
      <c r="L34" s="216"/>
      <c r="M34" s="387"/>
      <c r="N34" s="367"/>
      <c r="O34" s="368"/>
      <c r="P34" s="368"/>
      <c r="Q34" s="368"/>
      <c r="R34" s="368"/>
      <c r="S34" s="368"/>
      <c r="T34" s="368"/>
      <c r="U34" s="368"/>
      <c r="V34" s="368"/>
      <c r="W34" s="368"/>
      <c r="X34" s="368"/>
      <c r="Y34" s="368"/>
      <c r="Z34" s="368"/>
      <c r="AA34" s="368"/>
      <c r="AB34" s="368"/>
      <c r="AC34" s="368"/>
      <c r="AD34" s="368"/>
      <c r="AE34" s="368"/>
      <c r="AF34" s="369"/>
      <c r="AG34" s="197"/>
      <c r="AH34" s="204"/>
      <c r="AO34" s="18" t="str">
        <f t="shared" si="0"/>
        <v>REDO</v>
      </c>
      <c r="AP34" t="str">
        <f>IF(OR(K34="NO ERROR FOUND",D34=0,A34="FYI"), "YES",IF(A34="","NO",IF(L34="","NO",IF(M34="",NO,"YES"))))</f>
        <v>NO</v>
      </c>
    </row>
    <row r="35" spans="1:42" ht="30" customHeight="1" thickBot="1">
      <c r="A35" s="373"/>
      <c r="B35" s="352"/>
      <c r="C35" s="75" t="s">
        <v>195</v>
      </c>
      <c r="D35" s="363" t="s">
        <v>98</v>
      </c>
      <c r="E35" s="364"/>
      <c r="F35" s="364"/>
      <c r="G35" s="364"/>
      <c r="H35" s="364"/>
      <c r="I35" s="364"/>
      <c r="J35" s="365"/>
      <c r="K35" s="215"/>
      <c r="L35" s="216"/>
      <c r="M35" s="387"/>
      <c r="N35" s="367"/>
      <c r="O35" s="368"/>
      <c r="P35" s="368"/>
      <c r="Q35" s="368"/>
      <c r="R35" s="368"/>
      <c r="S35" s="368"/>
      <c r="T35" s="368"/>
      <c r="U35" s="368"/>
      <c r="V35" s="368"/>
      <c r="W35" s="368"/>
      <c r="X35" s="368"/>
      <c r="Y35" s="368"/>
      <c r="Z35" s="368"/>
      <c r="AA35" s="368"/>
      <c r="AB35" s="368"/>
      <c r="AC35" s="368"/>
      <c r="AD35" s="368"/>
      <c r="AE35" s="368"/>
      <c r="AF35" s="369"/>
      <c r="AG35" s="197"/>
      <c r="AH35" s="204"/>
      <c r="AO35" s="18" t="str">
        <f t="shared" si="0"/>
        <v>REDO</v>
      </c>
      <c r="AP35" t="str">
        <f>IF(OR(K35="NO ERROR FOUND",D35=0,A35="FYI"), "YES",IF(A35="","NO",IF(L35="","NO",IF(M35="",NO,"YES"))))</f>
        <v>NO</v>
      </c>
    </row>
    <row r="36" spans="1:42" ht="30" customHeight="1" thickBot="1">
      <c r="A36" s="373"/>
      <c r="B36" s="352"/>
      <c r="C36" s="75" t="s">
        <v>196</v>
      </c>
      <c r="D36" s="363" t="s">
        <v>54</v>
      </c>
      <c r="E36" s="364"/>
      <c r="F36" s="364"/>
      <c r="G36" s="364"/>
      <c r="H36" s="364"/>
      <c r="I36" s="364"/>
      <c r="J36" s="365"/>
      <c r="K36" s="215"/>
      <c r="L36" s="216"/>
      <c r="M36" s="387"/>
      <c r="N36" s="367"/>
      <c r="O36" s="368"/>
      <c r="P36" s="368"/>
      <c r="Q36" s="368"/>
      <c r="R36" s="368"/>
      <c r="S36" s="368"/>
      <c r="T36" s="368"/>
      <c r="U36" s="368"/>
      <c r="V36" s="368"/>
      <c r="W36" s="368"/>
      <c r="X36" s="368"/>
      <c r="Y36" s="368"/>
      <c r="Z36" s="368"/>
      <c r="AA36" s="368"/>
      <c r="AB36" s="368"/>
      <c r="AC36" s="368"/>
      <c r="AD36" s="368"/>
      <c r="AE36" s="368"/>
      <c r="AF36" s="369"/>
      <c r="AG36" s="197"/>
      <c r="AH36" s="204"/>
      <c r="AO36" s="18" t="str">
        <f t="shared" si="0"/>
        <v>REDO</v>
      </c>
      <c r="AP36" t="str">
        <f>IF(OR(K36="NO ERROR FOUND",D36=0,A36="FYI"), "YES",IF(A36="","NO",IF(L36="","NO",IF(M36="",NO,"YES"))))</f>
        <v>NO</v>
      </c>
    </row>
    <row r="37" spans="1:42" ht="30" customHeight="1" thickBot="1">
      <c r="A37" s="373"/>
      <c r="B37" s="352"/>
      <c r="C37" s="75" t="s">
        <v>197</v>
      </c>
      <c r="D37" s="363" t="s">
        <v>92</v>
      </c>
      <c r="E37" s="364"/>
      <c r="F37" s="364"/>
      <c r="G37" s="364"/>
      <c r="H37" s="364"/>
      <c r="I37" s="364"/>
      <c r="J37" s="365"/>
      <c r="K37" s="215"/>
      <c r="L37" s="216"/>
      <c r="M37" s="387"/>
      <c r="N37" s="367"/>
      <c r="O37" s="368"/>
      <c r="P37" s="368"/>
      <c r="Q37" s="368"/>
      <c r="R37" s="368"/>
      <c r="S37" s="368"/>
      <c r="T37" s="368"/>
      <c r="U37" s="368"/>
      <c r="V37" s="368"/>
      <c r="W37" s="368"/>
      <c r="X37" s="368"/>
      <c r="Y37" s="368"/>
      <c r="Z37" s="368"/>
      <c r="AA37" s="368"/>
      <c r="AB37" s="368"/>
      <c r="AC37" s="368"/>
      <c r="AD37" s="368"/>
      <c r="AE37" s="368"/>
      <c r="AF37" s="369"/>
      <c r="AG37" s="197"/>
      <c r="AH37" s="204"/>
      <c r="AO37" s="18" t="str">
        <f t="shared" si="0"/>
        <v>REDO</v>
      </c>
      <c r="AP37" t="str">
        <f>IF(OR(K37="NO ERROR FOUND",D37=0,A37="FYI"), "YES",IF(A37="","NO",IF(L37="","NO",IF(M37="",NO,"YES"))))</f>
        <v>NO</v>
      </c>
    </row>
    <row r="38" spans="1:42" ht="30" customHeight="1" thickBot="1">
      <c r="A38" s="373"/>
      <c r="B38" s="352"/>
      <c r="C38" s="75" t="s">
        <v>198</v>
      </c>
      <c r="D38" s="363" t="s">
        <v>101</v>
      </c>
      <c r="E38" s="364"/>
      <c r="F38" s="364"/>
      <c r="G38" s="364"/>
      <c r="H38" s="364"/>
      <c r="I38" s="364"/>
      <c r="J38" s="365"/>
      <c r="K38" s="215"/>
      <c r="L38" s="216"/>
      <c r="M38" s="387"/>
      <c r="N38" s="367"/>
      <c r="O38" s="368"/>
      <c r="P38" s="368"/>
      <c r="Q38" s="368"/>
      <c r="R38" s="368"/>
      <c r="S38" s="368"/>
      <c r="T38" s="368"/>
      <c r="U38" s="368"/>
      <c r="V38" s="368"/>
      <c r="W38" s="368"/>
      <c r="X38" s="368"/>
      <c r="Y38" s="368"/>
      <c r="Z38" s="368"/>
      <c r="AA38" s="368"/>
      <c r="AB38" s="368"/>
      <c r="AC38" s="368"/>
      <c r="AD38" s="368"/>
      <c r="AE38" s="368"/>
      <c r="AF38" s="369"/>
      <c r="AG38" s="197"/>
      <c r="AH38" s="204"/>
      <c r="AO38" s="18" t="str">
        <f t="shared" si="0"/>
        <v>REDO</v>
      </c>
      <c r="AP38" t="str">
        <f>IF(OR(K38="NO ERROR FOUND",D38=0,A38="FYI"), "YES",IF(A38="","NO",IF(L38="","NO",IF(M38="",NO,"YES"))))</f>
        <v>NO</v>
      </c>
    </row>
    <row r="39" spans="1:42" ht="30" customHeight="1" thickBot="1">
      <c r="A39" s="373"/>
      <c r="B39" s="352"/>
      <c r="C39" s="75">
        <v>10.199999999999999</v>
      </c>
      <c r="D39" s="363" t="s">
        <v>84</v>
      </c>
      <c r="E39" s="364"/>
      <c r="F39" s="364"/>
      <c r="G39" s="364"/>
      <c r="H39" s="364"/>
      <c r="I39" s="364"/>
      <c r="J39" s="365"/>
      <c r="K39" s="215"/>
      <c r="L39" s="216"/>
      <c r="M39" s="387"/>
      <c r="N39" s="367"/>
      <c r="O39" s="368"/>
      <c r="P39" s="368"/>
      <c r="Q39" s="368"/>
      <c r="R39" s="368"/>
      <c r="S39" s="368"/>
      <c r="T39" s="368"/>
      <c r="U39" s="368"/>
      <c r="V39" s="368"/>
      <c r="W39" s="368"/>
      <c r="X39" s="368"/>
      <c r="Y39" s="368"/>
      <c r="Z39" s="368"/>
      <c r="AA39" s="368"/>
      <c r="AB39" s="368"/>
      <c r="AC39" s="368"/>
      <c r="AD39" s="368"/>
      <c r="AE39" s="368"/>
      <c r="AF39" s="369"/>
      <c r="AG39" s="197"/>
      <c r="AH39" s="204"/>
      <c r="AO39" s="18" t="str">
        <f t="shared" si="0"/>
        <v>REDO</v>
      </c>
      <c r="AP39" t="str">
        <f>IF(OR(K39="NO ERROR FOUND",D39=0,A39="FYI"), "YES",IF(A39="","NO",IF(L39="","NO",IF(M39="",NO,"YES"))))</f>
        <v>NO</v>
      </c>
    </row>
    <row r="40" spans="1:42" ht="30" customHeight="1" thickBot="1">
      <c r="A40" s="373"/>
      <c r="B40" s="352"/>
      <c r="C40" s="75" t="s">
        <v>199</v>
      </c>
      <c r="D40" s="363" t="s">
        <v>53</v>
      </c>
      <c r="E40" s="364"/>
      <c r="F40" s="364"/>
      <c r="G40" s="364"/>
      <c r="H40" s="364"/>
      <c r="I40" s="364"/>
      <c r="J40" s="365"/>
      <c r="K40" s="215"/>
      <c r="L40" s="216"/>
      <c r="M40" s="387"/>
      <c r="N40" s="367"/>
      <c r="O40" s="368"/>
      <c r="P40" s="368"/>
      <c r="Q40" s="368"/>
      <c r="R40" s="368"/>
      <c r="S40" s="368"/>
      <c r="T40" s="368"/>
      <c r="U40" s="368"/>
      <c r="V40" s="368"/>
      <c r="W40" s="368"/>
      <c r="X40" s="368"/>
      <c r="Y40" s="368"/>
      <c r="Z40" s="368"/>
      <c r="AA40" s="368"/>
      <c r="AB40" s="368"/>
      <c r="AC40" s="368"/>
      <c r="AD40" s="368"/>
      <c r="AE40" s="368"/>
      <c r="AF40" s="369"/>
      <c r="AG40" s="197"/>
      <c r="AH40" s="204"/>
      <c r="AO40" s="18" t="str">
        <f t="shared" si="0"/>
        <v>REDO</v>
      </c>
      <c r="AP40" t="str">
        <f>IF(OR(K40="NO ERROR FOUND",D40=0,A40="FYI"), "YES",IF(A40="","NO",IF(L40="","NO",IF(M40="",NO,"YES"))))</f>
        <v>NO</v>
      </c>
    </row>
    <row r="41" spans="1:42" ht="30" customHeight="1" thickBot="1">
      <c r="A41" s="373"/>
      <c r="B41" s="352"/>
      <c r="C41" s="75" t="s">
        <v>200</v>
      </c>
      <c r="D41" s="363" t="s">
        <v>93</v>
      </c>
      <c r="E41" s="364"/>
      <c r="F41" s="364"/>
      <c r="G41" s="364"/>
      <c r="H41" s="364"/>
      <c r="I41" s="364"/>
      <c r="J41" s="365"/>
      <c r="K41" s="215"/>
      <c r="L41" s="216"/>
      <c r="M41" s="387"/>
      <c r="N41" s="367"/>
      <c r="O41" s="368"/>
      <c r="P41" s="368"/>
      <c r="Q41" s="368"/>
      <c r="R41" s="368"/>
      <c r="S41" s="368"/>
      <c r="T41" s="368"/>
      <c r="U41" s="368"/>
      <c r="V41" s="368"/>
      <c r="W41" s="368"/>
      <c r="X41" s="368"/>
      <c r="Y41" s="368"/>
      <c r="Z41" s="368"/>
      <c r="AA41" s="368"/>
      <c r="AB41" s="368"/>
      <c r="AC41" s="368"/>
      <c r="AD41" s="368"/>
      <c r="AE41" s="368"/>
      <c r="AF41" s="369"/>
      <c r="AG41" s="197"/>
      <c r="AH41" s="204"/>
      <c r="AO41" s="18" t="str">
        <f t="shared" si="0"/>
        <v>REDO</v>
      </c>
      <c r="AP41" t="str">
        <f>IF(OR(K41="NO ERROR FOUND",D41=0,A41="FYI"), "YES",IF(A41="","NO",IF(L41="","NO",IF(M41="",NO,"YES"))))</f>
        <v>NO</v>
      </c>
    </row>
    <row r="42" spans="1:42" ht="30" customHeight="1" thickBot="1">
      <c r="A42" s="373"/>
      <c r="B42" s="352"/>
      <c r="C42" s="123">
        <v>11</v>
      </c>
      <c r="D42" s="370" t="s">
        <v>154</v>
      </c>
      <c r="E42" s="371"/>
      <c r="F42" s="371"/>
      <c r="G42" s="371"/>
      <c r="H42" s="371"/>
      <c r="I42" s="371"/>
      <c r="J42" s="372"/>
      <c r="K42" s="215"/>
      <c r="L42" s="216"/>
      <c r="M42" s="387"/>
      <c r="N42" s="367"/>
      <c r="O42" s="368"/>
      <c r="P42" s="368"/>
      <c r="Q42" s="368"/>
      <c r="R42" s="368"/>
      <c r="S42" s="368"/>
      <c r="T42" s="368"/>
      <c r="U42" s="368"/>
      <c r="V42" s="368"/>
      <c r="W42" s="368"/>
      <c r="X42" s="368"/>
      <c r="Y42" s="368"/>
      <c r="Z42" s="368"/>
      <c r="AA42" s="368"/>
      <c r="AB42" s="368"/>
      <c r="AC42" s="368"/>
      <c r="AD42" s="368"/>
      <c r="AE42" s="368"/>
      <c r="AF42" s="369"/>
      <c r="AG42" s="197"/>
      <c r="AH42" s="204"/>
      <c r="AO42" s="18" t="str">
        <f t="shared" si="0"/>
        <v>REDO</v>
      </c>
      <c r="AP42" t="str">
        <f>IF(OR(K42="NO ERROR FOUND",D42=0,A42="FYI"), "YES",IF(A42="","NO",IF(L42="","NO",IF(M42="",NO,"YES"))))</f>
        <v>NO</v>
      </c>
    </row>
    <row r="43" spans="1:42" ht="30" hidden="1" customHeight="1" thickBot="1">
      <c r="A43" s="281"/>
      <c r="B43" s="352"/>
      <c r="C43" s="123"/>
      <c r="D43" s="353">
        <v>0</v>
      </c>
      <c r="E43" s="354"/>
      <c r="F43" s="354"/>
      <c r="G43" s="354"/>
      <c r="H43" s="354"/>
      <c r="I43" s="354"/>
      <c r="J43" s="355"/>
      <c r="K43" s="39"/>
      <c r="L43" s="43"/>
      <c r="M43" s="356"/>
      <c r="N43" s="357"/>
      <c r="O43" s="358"/>
      <c r="P43" s="358"/>
      <c r="Q43" s="358"/>
      <c r="R43" s="358"/>
      <c r="S43" s="358"/>
      <c r="T43" s="358"/>
      <c r="U43" s="358"/>
      <c r="V43" s="358"/>
      <c r="W43" s="358"/>
      <c r="X43" s="358"/>
      <c r="Y43" s="358"/>
      <c r="Z43" s="358"/>
      <c r="AA43" s="358"/>
      <c r="AB43" s="358"/>
      <c r="AC43" s="358"/>
      <c r="AD43" s="358"/>
      <c r="AE43" s="358"/>
      <c r="AF43" s="359"/>
      <c r="AG43" s="106"/>
      <c r="AH43" s="140"/>
      <c r="AO43" s="18" t="str">
        <f t="shared" si="0"/>
        <v>REDO</v>
      </c>
      <c r="AP43" t="str">
        <f>IF(OR(K43="NO ERROR FOUND",D43=0,A43="FYI"), "YES",IF(A43="","NO",IF(L43="","NO",IF(M43="",NO,"YES"))))</f>
        <v>YES</v>
      </c>
    </row>
    <row r="44" spans="1:42" ht="30" hidden="1" customHeight="1" thickBot="1">
      <c r="A44" s="281"/>
      <c r="B44" s="352"/>
      <c r="C44" s="123"/>
      <c r="D44" s="353">
        <v>0</v>
      </c>
      <c r="E44" s="354" t="s">
        <v>88</v>
      </c>
      <c r="F44" s="354"/>
      <c r="G44" s="354"/>
      <c r="H44" s="354"/>
      <c r="I44" s="354"/>
      <c r="J44" s="355"/>
      <c r="K44" s="39"/>
      <c r="L44" s="43"/>
      <c r="M44" s="356"/>
      <c r="N44" s="357"/>
      <c r="O44" s="358"/>
      <c r="P44" s="358"/>
      <c r="Q44" s="358"/>
      <c r="R44" s="358"/>
      <c r="S44" s="358"/>
      <c r="T44" s="358"/>
      <c r="U44" s="358"/>
      <c r="V44" s="358"/>
      <c r="W44" s="358"/>
      <c r="X44" s="358"/>
      <c r="Y44" s="358"/>
      <c r="Z44" s="358"/>
      <c r="AA44" s="358"/>
      <c r="AB44" s="358"/>
      <c r="AC44" s="358"/>
      <c r="AD44" s="358"/>
      <c r="AE44" s="358"/>
      <c r="AF44" s="359"/>
      <c r="AG44" s="106"/>
      <c r="AH44" s="140"/>
      <c r="AO44" s="18" t="str">
        <f t="shared" si="0"/>
        <v>REDO</v>
      </c>
      <c r="AP44" t="str">
        <f>IF(OR(K44="NO ERROR FOUND",D44=0,A44="FYI"), "YES",IF(A44="","NO",IF(L44="","NO",IF(M44="",NO,"YES"))))</f>
        <v>YES</v>
      </c>
    </row>
    <row r="45" spans="1:42" ht="30" hidden="1" customHeight="1" thickBot="1">
      <c r="A45" s="281"/>
      <c r="B45" s="352"/>
      <c r="C45" s="123"/>
      <c r="D45" s="353">
        <v>0</v>
      </c>
      <c r="E45" s="354" t="s">
        <v>88</v>
      </c>
      <c r="F45" s="354"/>
      <c r="G45" s="354"/>
      <c r="H45" s="354"/>
      <c r="I45" s="354"/>
      <c r="J45" s="355"/>
      <c r="K45" s="39"/>
      <c r="L45" s="43"/>
      <c r="M45" s="356"/>
      <c r="N45" s="357"/>
      <c r="O45" s="358"/>
      <c r="P45" s="358"/>
      <c r="Q45" s="358"/>
      <c r="R45" s="358"/>
      <c r="S45" s="358"/>
      <c r="T45" s="358"/>
      <c r="U45" s="358"/>
      <c r="V45" s="358"/>
      <c r="W45" s="358"/>
      <c r="X45" s="358"/>
      <c r="Y45" s="358"/>
      <c r="Z45" s="358"/>
      <c r="AA45" s="358"/>
      <c r="AB45" s="358"/>
      <c r="AC45" s="358"/>
      <c r="AD45" s="358"/>
      <c r="AE45" s="358"/>
      <c r="AF45" s="359"/>
      <c r="AG45" s="106"/>
      <c r="AH45" s="140"/>
      <c r="AO45" s="18" t="str">
        <f t="shared" si="0"/>
        <v>REDO</v>
      </c>
      <c r="AP45" t="str">
        <f>IF(OR(K45="NO ERROR FOUND",D45=0,A45="FYI"), "YES",IF(A45="","NO",IF(L45="","NO",IF(M45="",NO,"YES"))))</f>
        <v>YES</v>
      </c>
    </row>
    <row r="46" spans="1:42" ht="30" hidden="1" customHeight="1" thickBot="1">
      <c r="A46" s="281"/>
      <c r="B46" s="352"/>
      <c r="C46" s="173"/>
      <c r="D46" s="353">
        <v>0</v>
      </c>
      <c r="E46" s="354" t="s">
        <v>88</v>
      </c>
      <c r="F46" s="354"/>
      <c r="G46" s="354"/>
      <c r="H46" s="354"/>
      <c r="I46" s="354"/>
      <c r="J46" s="355"/>
      <c r="K46" s="39"/>
      <c r="L46" s="43"/>
      <c r="M46" s="356"/>
      <c r="N46" s="357"/>
      <c r="O46" s="358"/>
      <c r="P46" s="358"/>
      <c r="Q46" s="358"/>
      <c r="R46" s="358"/>
      <c r="S46" s="358"/>
      <c r="T46" s="358"/>
      <c r="U46" s="358"/>
      <c r="V46" s="358"/>
      <c r="W46" s="358"/>
      <c r="X46" s="358"/>
      <c r="Y46" s="358"/>
      <c r="Z46" s="358"/>
      <c r="AA46" s="358"/>
      <c r="AB46" s="358"/>
      <c r="AC46" s="358"/>
      <c r="AD46" s="358"/>
      <c r="AE46" s="358"/>
      <c r="AF46" s="359"/>
      <c r="AG46" s="106"/>
      <c r="AH46" s="140"/>
      <c r="AO46" s="18" t="str">
        <f t="shared" si="0"/>
        <v>REDO</v>
      </c>
      <c r="AP46" t="str">
        <f>IF(OR(K46="NO ERROR FOUND",D46=0,A46="FYI"), "YES",IF(A46="","NO",IF(L46="","NO",IF(M46="",NO,"YES"))))</f>
        <v>YES</v>
      </c>
    </row>
    <row r="47" spans="1:42" ht="30" hidden="1" customHeight="1" thickBot="1">
      <c r="A47" s="281"/>
      <c r="B47" s="352"/>
      <c r="C47" s="76"/>
      <c r="D47" s="353">
        <v>0</v>
      </c>
      <c r="E47" s="354" t="s">
        <v>88</v>
      </c>
      <c r="F47" s="354"/>
      <c r="G47" s="354"/>
      <c r="H47" s="354"/>
      <c r="I47" s="354"/>
      <c r="J47" s="355"/>
      <c r="K47" s="39"/>
      <c r="L47" s="43"/>
      <c r="M47" s="356"/>
      <c r="N47" s="357"/>
      <c r="O47" s="358"/>
      <c r="P47" s="358"/>
      <c r="Q47" s="358"/>
      <c r="R47" s="358"/>
      <c r="S47" s="358"/>
      <c r="T47" s="358"/>
      <c r="U47" s="358"/>
      <c r="V47" s="358"/>
      <c r="W47" s="358"/>
      <c r="X47" s="358"/>
      <c r="Y47" s="358"/>
      <c r="Z47" s="358"/>
      <c r="AA47" s="358"/>
      <c r="AB47" s="358"/>
      <c r="AC47" s="358"/>
      <c r="AD47" s="358"/>
      <c r="AE47" s="358"/>
      <c r="AF47" s="359"/>
      <c r="AG47" s="106"/>
      <c r="AH47" s="140"/>
      <c r="AO47" s="18" t="str">
        <f t="shared" si="0"/>
        <v>REDO</v>
      </c>
      <c r="AP47" t="str">
        <f>IF(OR(K47="NO ERROR FOUND",D47=0,A47="FYI"), "YES",IF(A47="","NO",IF(L47="","NO",IF(M47="",NO,"YES"))))</f>
        <v>YES</v>
      </c>
    </row>
    <row r="48" spans="1:42" ht="30" hidden="1" customHeight="1" thickBot="1">
      <c r="A48" s="281"/>
      <c r="B48" s="352"/>
      <c r="C48" s="76"/>
      <c r="D48" s="353">
        <v>0</v>
      </c>
      <c r="E48" s="354" t="s">
        <v>88</v>
      </c>
      <c r="F48" s="354"/>
      <c r="G48" s="354"/>
      <c r="H48" s="354"/>
      <c r="I48" s="354"/>
      <c r="J48" s="355"/>
      <c r="K48" s="39"/>
      <c r="L48" s="43"/>
      <c r="M48" s="356"/>
      <c r="N48" s="357"/>
      <c r="O48" s="358"/>
      <c r="P48" s="358"/>
      <c r="Q48" s="358"/>
      <c r="R48" s="358"/>
      <c r="S48" s="358"/>
      <c r="T48" s="358"/>
      <c r="U48" s="358"/>
      <c r="V48" s="358"/>
      <c r="W48" s="358"/>
      <c r="X48" s="358"/>
      <c r="Y48" s="358"/>
      <c r="Z48" s="358"/>
      <c r="AA48" s="358"/>
      <c r="AB48" s="358"/>
      <c r="AC48" s="358"/>
      <c r="AD48" s="358"/>
      <c r="AE48" s="358"/>
      <c r="AF48" s="359"/>
      <c r="AG48" s="106"/>
      <c r="AH48" s="140"/>
      <c r="AO48" s="18" t="str">
        <f t="shared" si="0"/>
        <v>REDO</v>
      </c>
      <c r="AP48" t="str">
        <f>IF(OR(K48="NO ERROR FOUND",D48=0,A48="FYI"), "YES",IF(A48="","NO",IF(L48="","NO",IF(M48="",NO,"YES"))))</f>
        <v>YES</v>
      </c>
    </row>
    <row r="49" spans="1:42" ht="30" hidden="1" customHeight="1" thickBot="1">
      <c r="A49" s="281"/>
      <c r="B49" s="352"/>
      <c r="C49" s="76"/>
      <c r="D49" s="353">
        <v>0</v>
      </c>
      <c r="E49" s="354" t="s">
        <v>88</v>
      </c>
      <c r="F49" s="354"/>
      <c r="G49" s="354"/>
      <c r="H49" s="354"/>
      <c r="I49" s="354"/>
      <c r="J49" s="355"/>
      <c r="K49" s="39"/>
      <c r="L49" s="43"/>
      <c r="M49" s="356"/>
      <c r="N49" s="357"/>
      <c r="O49" s="358"/>
      <c r="P49" s="358"/>
      <c r="Q49" s="358"/>
      <c r="R49" s="358"/>
      <c r="S49" s="358"/>
      <c r="T49" s="358"/>
      <c r="U49" s="358"/>
      <c r="V49" s="358"/>
      <c r="W49" s="358"/>
      <c r="X49" s="358"/>
      <c r="Y49" s="358"/>
      <c r="Z49" s="358"/>
      <c r="AA49" s="358"/>
      <c r="AB49" s="358"/>
      <c r="AC49" s="358"/>
      <c r="AD49" s="358"/>
      <c r="AE49" s="358"/>
      <c r="AF49" s="359"/>
      <c r="AG49" s="106"/>
      <c r="AH49" s="140"/>
      <c r="AO49" s="18" t="str">
        <f t="shared" si="0"/>
        <v>REDO</v>
      </c>
      <c r="AP49" t="str">
        <f>IF(OR(K49="NO ERROR FOUND",D49=0,A49="FYI"), "YES",IF(A49="","NO",IF(L49="","NO",IF(M49="",NO,"YES"))))</f>
        <v>YES</v>
      </c>
    </row>
    <row r="50" spans="1:42" ht="30" hidden="1" customHeight="1" thickBot="1">
      <c r="A50" s="281"/>
      <c r="B50" s="352"/>
      <c r="C50" s="76"/>
      <c r="D50" s="360">
        <v>0</v>
      </c>
      <c r="E50" s="361" t="s">
        <v>88</v>
      </c>
      <c r="F50" s="361"/>
      <c r="G50" s="361"/>
      <c r="H50" s="361"/>
      <c r="I50" s="361"/>
      <c r="J50" s="362"/>
      <c r="K50" s="39"/>
      <c r="L50" s="43"/>
      <c r="M50" s="356"/>
      <c r="N50" s="357"/>
      <c r="O50" s="358"/>
      <c r="P50" s="358"/>
      <c r="Q50" s="358"/>
      <c r="R50" s="358"/>
      <c r="S50" s="358"/>
      <c r="T50" s="358"/>
      <c r="U50" s="358"/>
      <c r="V50" s="358"/>
      <c r="W50" s="358"/>
      <c r="X50" s="358"/>
      <c r="Y50" s="358"/>
      <c r="Z50" s="358"/>
      <c r="AA50" s="358"/>
      <c r="AB50" s="358"/>
      <c r="AC50" s="358"/>
      <c r="AD50" s="358"/>
      <c r="AE50" s="358"/>
      <c r="AF50" s="359"/>
      <c r="AG50" s="106"/>
      <c r="AH50" s="140"/>
      <c r="AO50" s="18" t="str">
        <f t="shared" si="0"/>
        <v>REDO</v>
      </c>
      <c r="AP50" t="str">
        <f>IF(OR(K50="NO ERROR FOUND",D50=0,A50="FYI"), "YES",IF(A50="","NO",IF(L50="","NO",IF(M50="",NO,"YES"))))</f>
        <v>YES</v>
      </c>
    </row>
    <row r="51" spans="1:42" customFormat="1">
      <c r="AP51" t="str">
        <f>IF(OR(K51="NO ERROR FOUND",D51=0,A51="FYI"), "YES",IF(A51="","NO",IF(L51="","NO",IF(M51="",NO,"YES"))))</f>
        <v>YES</v>
      </c>
    </row>
    <row r="52" spans="1:42">
      <c r="AP52" t="str">
        <f>IF(OR(K52="NO ERROR FOUND",D52=0,A52="FYI"), "YES",IF(A52="","NO",IF(L52="","NO",IF(M52="",NO,"YES"))))</f>
        <v>YES</v>
      </c>
    </row>
    <row r="53" spans="1:42">
      <c r="AP53" t="str">
        <f>IF(OR(K53="NO ERROR FOUND",D53=0,A53="FYI"), "YES",IF(A53="","NO",IF(L53="","NO",IF(M53="",NO,"YES"))))</f>
        <v>YES</v>
      </c>
    </row>
    <row r="54" spans="1:42">
      <c r="AP54" t="str">
        <f>IF(OR(K54="NO ERROR FOUND",D54=0,A54="FYI"), "YES",IF(A54="","NO",IF(L54="","NO",IF(M54="",NO,"YES"))))</f>
        <v>YES</v>
      </c>
    </row>
    <row r="55" spans="1:42">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sheetData>
  <mergeCells count="139">
    <mergeCell ref="D12:J12"/>
    <mergeCell ref="D13:J13"/>
    <mergeCell ref="D14:J14"/>
    <mergeCell ref="D15:J15"/>
    <mergeCell ref="D28:J28"/>
    <mergeCell ref="D29:J29"/>
    <mergeCell ref="D30:J30"/>
    <mergeCell ref="D25:J25"/>
    <mergeCell ref="D26:J26"/>
    <mergeCell ref="D27:J27"/>
    <mergeCell ref="D21:J21"/>
    <mergeCell ref="D22:J22"/>
    <mergeCell ref="D23:J23"/>
    <mergeCell ref="D43:J43"/>
    <mergeCell ref="D44:J44"/>
    <mergeCell ref="D45:J45"/>
    <mergeCell ref="D46:J46"/>
    <mergeCell ref="D47:J47"/>
    <mergeCell ref="D48:J48"/>
    <mergeCell ref="D49:J49"/>
    <mergeCell ref="D50:J50"/>
    <mergeCell ref="D17:J17"/>
    <mergeCell ref="D18:J18"/>
    <mergeCell ref="D19:J19"/>
    <mergeCell ref="D40:J40"/>
    <mergeCell ref="D41:J41"/>
    <mergeCell ref="D37:J37"/>
    <mergeCell ref="D38:J38"/>
    <mergeCell ref="D39:J39"/>
    <mergeCell ref="D34:J34"/>
    <mergeCell ref="D35:J35"/>
    <mergeCell ref="D36:J36"/>
    <mergeCell ref="D31:J31"/>
    <mergeCell ref="D32:J32"/>
    <mergeCell ref="D33:J33"/>
    <mergeCell ref="D24:J24"/>
    <mergeCell ref="A50:B50"/>
    <mergeCell ref="M50:AF50"/>
    <mergeCell ref="A24:B24"/>
    <mergeCell ref="A47:B47"/>
    <mergeCell ref="M47:AF47"/>
    <mergeCell ref="A48:B48"/>
    <mergeCell ref="M48:AF48"/>
    <mergeCell ref="A49:B49"/>
    <mergeCell ref="M49:AF49"/>
    <mergeCell ref="A38:B38"/>
    <mergeCell ref="A39:B39"/>
    <mergeCell ref="A44:B44"/>
    <mergeCell ref="M44:AF44"/>
    <mergeCell ref="A45:B45"/>
    <mergeCell ref="M45:AF45"/>
    <mergeCell ref="A46:B46"/>
    <mergeCell ref="M46:AF46"/>
    <mergeCell ref="M43:AF43"/>
    <mergeCell ref="M31:AF31"/>
    <mergeCell ref="M32:AF32"/>
    <mergeCell ref="M33:AF33"/>
    <mergeCell ref="M34:AF34"/>
    <mergeCell ref="M37:AF37"/>
    <mergeCell ref="M41:AF41"/>
    <mergeCell ref="A35:B35"/>
    <mergeCell ref="A36:B36"/>
    <mergeCell ref="A37:B37"/>
    <mergeCell ref="M24:AF24"/>
    <mergeCell ref="M36:AF36"/>
    <mergeCell ref="A41:B41"/>
    <mergeCell ref="A42:B42"/>
    <mergeCell ref="M25:AF25"/>
    <mergeCell ref="M26:AF26"/>
    <mergeCell ref="M27:AF27"/>
    <mergeCell ref="M28:AF28"/>
    <mergeCell ref="A28:B28"/>
    <mergeCell ref="D42:J42"/>
    <mergeCell ref="A12:B12"/>
    <mergeCell ref="M12:AF12"/>
    <mergeCell ref="A43:B43"/>
    <mergeCell ref="A29:B29"/>
    <mergeCell ref="A30:B30"/>
    <mergeCell ref="A31:B31"/>
    <mergeCell ref="A32:B32"/>
    <mergeCell ref="A33:B33"/>
    <mergeCell ref="A34:B34"/>
    <mergeCell ref="A40:B40"/>
    <mergeCell ref="M40:AF40"/>
    <mergeCell ref="M29:AF29"/>
    <mergeCell ref="M30:AF30"/>
    <mergeCell ref="M35:AF35"/>
    <mergeCell ref="M42:AF42"/>
    <mergeCell ref="M38:AF38"/>
    <mergeCell ref="M39:AF39"/>
    <mergeCell ref="A23:B23"/>
    <mergeCell ref="A25:B25"/>
    <mergeCell ref="A26:B26"/>
    <mergeCell ref="A27:B27"/>
    <mergeCell ref="A18:B18"/>
    <mergeCell ref="D16:J16"/>
    <mergeCell ref="D20:J20"/>
    <mergeCell ref="A16:B16"/>
    <mergeCell ref="M16:AF16"/>
    <mergeCell ref="A13:B13"/>
    <mergeCell ref="M13:AF13"/>
    <mergeCell ref="M23:AF23"/>
    <mergeCell ref="M19:AF19"/>
    <mergeCell ref="M20:AF20"/>
    <mergeCell ref="A21:B21"/>
    <mergeCell ref="M21:AF21"/>
    <mergeCell ref="A22:B22"/>
    <mergeCell ref="M22:AF22"/>
    <mergeCell ref="A19:B19"/>
    <mergeCell ref="A20:B20"/>
    <mergeCell ref="A14:B14"/>
    <mergeCell ref="M14:AF14"/>
    <mergeCell ref="A15:B15"/>
    <mergeCell ref="M15:AF15"/>
    <mergeCell ref="A17:B17"/>
    <mergeCell ref="M17:AF17"/>
    <mergeCell ref="M18:AF18"/>
    <mergeCell ref="A2:F2"/>
    <mergeCell ref="G2:Q2"/>
    <mergeCell ref="W2:AE2"/>
    <mergeCell ref="E4:J4"/>
    <mergeCell ref="M4:O4"/>
    <mergeCell ref="S4:X4"/>
    <mergeCell ref="A10:B10"/>
    <mergeCell ref="M10:AF10"/>
    <mergeCell ref="A11:B11"/>
    <mergeCell ref="M11:AF11"/>
    <mergeCell ref="A6:F6"/>
    <mergeCell ref="AB4:AE4"/>
    <mergeCell ref="AB5:AE5"/>
    <mergeCell ref="D8:J8"/>
    <mergeCell ref="M7:AF7"/>
    <mergeCell ref="A8:B8"/>
    <mergeCell ref="M8:AF8"/>
    <mergeCell ref="A9:B9"/>
    <mergeCell ref="M9:AF9"/>
    <mergeCell ref="D10:J10"/>
    <mergeCell ref="D11:J11"/>
    <mergeCell ref="D9:J9"/>
  </mergeCells>
  <dataValidations count="4">
    <dataValidation type="list" allowBlank="1" showInputMessage="1" showErrorMessage="1" sqref="B40:B50 B25:B34 B9:B23 A9:A50">
      <formula1>ACTIONITEMS</formula1>
    </dataValidation>
    <dataValidation type="list" allowBlank="1" showInputMessage="1" showErrorMessage="1" sqref="L9:L50">
      <formula1>TechnicalTBC</formula1>
    </dataValidation>
    <dataValidation type="list" allowBlank="1" showInputMessage="1" showErrorMessage="1" sqref="K9:K50">
      <formula1>CHECKED</formula1>
    </dataValidation>
    <dataValidation type="list" allowBlank="1" showInputMessage="1" showErrorMessage="1" sqref="AG9:AG50">
      <formula1>"Updated, Rejected"</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133" r:id="rId4" name="Button 6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3134" r:id="rId5" name="Button 6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3135" r:id="rId6" name="Button 6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3136" r:id="rId7" name="Button 6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3137" r:id="rId8" name="Button 6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3138" r:id="rId9" name="Button 6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3139" r:id="rId10" name="Button 6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3140" r:id="rId11" name="Button 6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3141" r:id="rId12" name="Button 6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3142" r:id="rId13" name="Button 7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3143" r:id="rId14" name="Button 7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3144" r:id="rId15" name="Button 7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3145" r:id="rId16" name="Button 7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3146" r:id="rId17" name="Button 7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3147" r:id="rId18" name="Button 7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3148" r:id="rId19" name="Button 7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3149" r:id="rId20" name="Button 7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3150" r:id="rId21" name="Button 7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3151" r:id="rId22" name="Button 7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3152" r:id="rId23" name="Button 8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3153" r:id="rId24" name="Button 8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3154" r:id="rId25" name="Button 8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3155" r:id="rId26" name="Button 8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3156" r:id="rId27" name="Button 84">
              <controlPr defaultSize="0" print="0" autoFill="0" autoPict="0" macro="[0]!NEWLINETECHNICALPUMPS24">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3157" r:id="rId28" name="Button 85">
              <controlPr defaultSize="0" print="0" autoFill="0" autoPict="0" macro="[0]!NEWLINETECHNICALPUMPS25">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3158" r:id="rId29" name="Button 86">
              <controlPr defaultSize="0" print="0" autoFill="0" autoPict="0" macro="[0]!NEWLINETECHNICALPUMPS26">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3159" r:id="rId30" name="Button 87">
              <controlPr defaultSize="0" print="0" autoFill="0" autoPict="0" macro="[0]!NEWLINETECHNICALPUMPS27">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3160" r:id="rId31" name="Button 88">
              <controlPr defaultSize="0" print="0" autoFill="0" autoPict="0" macro="[0]!NEWLINETECHNICALPUMPS28">
                <anchor moveWithCells="1" sizeWithCells="1">
                  <from>
                    <xdr:col>34</xdr:col>
                    <xdr:colOff>180975</xdr:colOff>
                    <xdr:row>35</xdr:row>
                    <xdr:rowOff>28575</xdr:rowOff>
                  </from>
                  <to>
                    <xdr:col>37</xdr:col>
                    <xdr:colOff>114300</xdr:colOff>
                    <xdr:row>36</xdr:row>
                    <xdr:rowOff>0</xdr:rowOff>
                  </to>
                </anchor>
              </controlPr>
            </control>
          </mc:Choice>
        </mc:AlternateContent>
        <mc:AlternateContent xmlns:mc="http://schemas.openxmlformats.org/markup-compatibility/2006">
          <mc:Choice Requires="x14">
            <control shapeId="3161" r:id="rId32" name="Button 89">
              <controlPr defaultSize="0" print="0" autoFill="0" autoPict="0" macro="[0]!NEWLINETECHNICALPUMPS29">
                <anchor moveWithCells="1" sizeWithCells="1">
                  <from>
                    <xdr:col>34</xdr:col>
                    <xdr:colOff>180975</xdr:colOff>
                    <xdr:row>36</xdr:row>
                    <xdr:rowOff>28575</xdr:rowOff>
                  </from>
                  <to>
                    <xdr:col>37</xdr:col>
                    <xdr:colOff>114300</xdr:colOff>
                    <xdr:row>37</xdr:row>
                    <xdr:rowOff>0</xdr:rowOff>
                  </to>
                </anchor>
              </controlPr>
            </control>
          </mc:Choice>
        </mc:AlternateContent>
        <mc:AlternateContent xmlns:mc="http://schemas.openxmlformats.org/markup-compatibility/2006">
          <mc:Choice Requires="x14">
            <control shapeId="3162" r:id="rId33" name="Button 90">
              <controlPr defaultSize="0" print="0" autoFill="0" autoPict="0" macro="[0]!NEWLINETECHNICALPUMPS30">
                <anchor moveWithCells="1" sizeWithCells="1">
                  <from>
                    <xdr:col>34</xdr:col>
                    <xdr:colOff>180975</xdr:colOff>
                    <xdr:row>37</xdr:row>
                    <xdr:rowOff>28575</xdr:rowOff>
                  </from>
                  <to>
                    <xdr:col>37</xdr:col>
                    <xdr:colOff>114300</xdr:colOff>
                    <xdr:row>38</xdr:row>
                    <xdr:rowOff>0</xdr:rowOff>
                  </to>
                </anchor>
              </controlPr>
            </control>
          </mc:Choice>
        </mc:AlternateContent>
        <mc:AlternateContent xmlns:mc="http://schemas.openxmlformats.org/markup-compatibility/2006">
          <mc:Choice Requires="x14">
            <control shapeId="3163" r:id="rId34" name="Button 91">
              <controlPr defaultSize="0" print="0" autoFill="0" autoPict="0" macro="[0]!NEWLINETECHNICALPUMPS31">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3164" r:id="rId35" name="Button 92">
              <controlPr defaultSize="0" print="0" autoFill="0" autoPict="0" macro="[0]!NEWLINETECHNICALPUMPS32">
                <anchor moveWithCells="1" sizeWithCells="1">
                  <from>
                    <xdr:col>34</xdr:col>
                    <xdr:colOff>180975</xdr:colOff>
                    <xdr:row>39</xdr:row>
                    <xdr:rowOff>28575</xdr:rowOff>
                  </from>
                  <to>
                    <xdr:col>37</xdr:col>
                    <xdr:colOff>114300</xdr:colOff>
                    <xdr:row>39</xdr:row>
                    <xdr:rowOff>285750</xdr:rowOff>
                  </to>
                </anchor>
              </controlPr>
            </control>
          </mc:Choice>
        </mc:AlternateContent>
        <mc:AlternateContent xmlns:mc="http://schemas.openxmlformats.org/markup-compatibility/2006">
          <mc:Choice Requires="x14">
            <control shapeId="3165" r:id="rId36" name="Button 93">
              <controlPr defaultSize="0" print="0" autoFill="0" autoPict="0" macro="[0]!NEWLINETECHNICALPUMPS33">
                <anchor moveWithCells="1" sizeWithCells="1">
                  <from>
                    <xdr:col>34</xdr:col>
                    <xdr:colOff>180975</xdr:colOff>
                    <xdr:row>40</xdr:row>
                    <xdr:rowOff>28575</xdr:rowOff>
                  </from>
                  <to>
                    <xdr:col>37</xdr:col>
                    <xdr:colOff>114300</xdr:colOff>
                    <xdr:row>40</xdr:row>
                    <xdr:rowOff>285750</xdr:rowOff>
                  </to>
                </anchor>
              </controlPr>
            </control>
          </mc:Choice>
        </mc:AlternateContent>
        <mc:AlternateContent xmlns:mc="http://schemas.openxmlformats.org/markup-compatibility/2006">
          <mc:Choice Requires="x14">
            <control shapeId="3166" r:id="rId37" name="Button 94">
              <controlPr defaultSize="0" print="0" autoFill="0" autoPict="0" macro="[0]!NEWLINETECHNICALPUMPS34">
                <anchor moveWithCells="1" sizeWithCells="1">
                  <from>
                    <xdr:col>34</xdr:col>
                    <xdr:colOff>180975</xdr:colOff>
                    <xdr:row>41</xdr:row>
                    <xdr:rowOff>28575</xdr:rowOff>
                  </from>
                  <to>
                    <xdr:col>37</xdr:col>
                    <xdr:colOff>114300</xdr:colOff>
                    <xdr:row>41</xdr:row>
                    <xdr:rowOff>285750</xdr:rowOff>
                  </to>
                </anchor>
              </controlPr>
            </control>
          </mc:Choice>
        </mc:AlternateContent>
        <mc:AlternateContent xmlns:mc="http://schemas.openxmlformats.org/markup-compatibility/2006">
          <mc:Choice Requires="x14">
            <control shapeId="3168" r:id="rId38" name="Button 96">
              <controlPr defaultSize="0" print="0" autoFill="0" autoPict="0" macro="[0]!NEWLINETECHNICALPUMPS35">
                <anchor moveWithCells="1" sizeWithCells="1">
                  <from>
                    <xdr:col>34</xdr:col>
                    <xdr:colOff>180975</xdr:colOff>
                    <xdr:row>42</xdr:row>
                    <xdr:rowOff>28575</xdr:rowOff>
                  </from>
                  <to>
                    <xdr:col>37</xdr:col>
                    <xdr:colOff>114300</xdr:colOff>
                    <xdr:row>42</xdr:row>
                    <xdr:rowOff>285750</xdr:rowOff>
                  </to>
                </anchor>
              </controlPr>
            </control>
          </mc:Choice>
        </mc:AlternateContent>
        <mc:AlternateContent xmlns:mc="http://schemas.openxmlformats.org/markup-compatibility/2006">
          <mc:Choice Requires="x14">
            <control shapeId="3169" r:id="rId39" name="Button 97">
              <controlPr defaultSize="0" print="0" autoFill="0" autoPict="0" macro="[0]!NEWLINETECHNICALPUMPS36">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3170" r:id="rId40" name="Button 98">
              <controlPr defaultSize="0" print="0" autoFill="0" autoPict="0" macro="[0]!NEWLINETECHNICALPUMPS37">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3171" r:id="rId41" name="Button 99">
              <controlPr defaultSize="0" print="0" autoFill="0" autoPict="0" macro="[0]!NEWLINETECHNICALPUMPS38">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3172" r:id="rId42" name="Button 100">
              <controlPr defaultSize="0" print="0" autoFill="0" autoPict="0" macro="[0]!NEWLINETECHNICALPUMPS39">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3173" r:id="rId43" name="Button 101">
              <controlPr defaultSize="0" print="0" autoFill="0" autoPict="0" macro="[0]!NEWLINETECHNICALPUMPS40">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3174" r:id="rId44" name="Button 102">
              <controlPr defaultSize="0" print="0" autoFill="0" autoPict="0" macro="[0]!NEWLINETECHNICALPUMPS41">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3175" r:id="rId45" name="Button 103">
              <controlPr defaultSize="0" print="0" autoFill="0" autoPict="0" macro="[0]!NEWLINETECHNICALPUMPS42">
                <anchor moveWithCells="1" sizeWithCells="1">
                  <from>
                    <xdr:col>34</xdr:col>
                    <xdr:colOff>180975</xdr:colOff>
                    <xdr:row>49</xdr:row>
                    <xdr:rowOff>28575</xdr:rowOff>
                  </from>
                  <to>
                    <xdr:col>37</xdr:col>
                    <xdr:colOff>114300</xdr:colOff>
                    <xdr:row>49</xdr:row>
                    <xdr:rowOff>285750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I145"/>
  <sheetViews>
    <sheetView showGridLines="0" zoomScale="80" zoomScaleNormal="80" workbookViewId="0">
      <selection activeCell="L14" sqref="L14"/>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1" max="42" width="4.28515625" hidden="1" customWidth="1"/>
    <col min="48" max="76" width="0" hidden="1" customWidth="1"/>
    <col min="88" max="16384" width="4.28515625" style="1"/>
  </cols>
  <sheetData>
    <row r="1" spans="1:87" ht="6" customHeight="1"/>
    <row r="2" spans="1:87"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4" t="s">
        <v>0</v>
      </c>
      <c r="W2" s="346" t="str">
        <f>'Set-Up'!A7</f>
        <v>Partha Chatterji</v>
      </c>
      <c r="X2" s="346"/>
      <c r="Y2" s="346"/>
      <c r="Z2" s="346"/>
      <c r="AA2" s="346"/>
      <c r="AB2" s="346"/>
      <c r="AC2" s="346"/>
      <c r="AD2" s="346"/>
      <c r="AE2" s="346"/>
      <c r="AV2" t="str">
        <f>D9</f>
        <v>Unit BOM</v>
      </c>
      <c r="AW2" t="str">
        <f>D10</f>
        <v>Compressor</v>
      </c>
      <c r="AX2" t="str">
        <f>D11</f>
        <v>Gearbox</v>
      </c>
      <c r="AY2" t="str">
        <f>D12</f>
        <v>Kit BOM</v>
      </c>
      <c r="AZ2" t="str">
        <f>D13</f>
        <v>Drawings</v>
      </c>
      <c r="BA2" t="str">
        <f>D14</f>
        <v>P&amp;ID</v>
      </c>
      <c r="BB2" t="str">
        <f>D15</f>
        <v>Outline</v>
      </c>
      <c r="BC2" t="str">
        <f>D16</f>
        <v>Kit</v>
      </c>
      <c r="BD2" t="str">
        <f>D17</f>
        <v>Base</v>
      </c>
      <c r="BE2" t="str">
        <f>D18</f>
        <v>Op 20</v>
      </c>
      <c r="BF2" t="str">
        <f>D19</f>
        <v>Op 40 (include SME)</v>
      </c>
      <c r="BG2" t="str">
        <f>D20</f>
        <v>Spec Sheet</v>
      </c>
      <c r="BH2" t="str">
        <f>D21</f>
        <v>Long Leads</v>
      </c>
      <c r="BI2" t="str">
        <f>D22</f>
        <v>Spares</v>
      </c>
      <c r="BJ2" t="str">
        <f>D23</f>
        <v>Cause &amp; Effect Electrical</v>
      </c>
      <c r="BK2" t="str">
        <f>D24</f>
        <v>Specifications</v>
      </c>
      <c r="BL2" t="str">
        <f>D25</f>
        <v>Scope/Applications/Sales Deliverables</v>
      </c>
      <c r="BM2" t="str">
        <f>D26</f>
        <v>Misc.</v>
      </c>
      <c r="BN2" t="str">
        <f>D27</f>
        <v>Other</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4" t="s">
        <v>2</v>
      </c>
      <c r="E4" s="346" t="str">
        <f>'Set-Up'!A2</f>
        <v>A2309729</v>
      </c>
      <c r="F4" s="346"/>
      <c r="G4" s="346"/>
      <c r="H4" s="346"/>
      <c r="I4" s="346"/>
      <c r="J4" s="346"/>
      <c r="K4" s="35"/>
      <c r="L4" s="4" t="s">
        <v>3</v>
      </c>
      <c r="M4" s="346">
        <f>'Set-Up'!A4</f>
        <v>0</v>
      </c>
      <c r="N4" s="346"/>
      <c r="O4" s="346"/>
      <c r="P4" s="5"/>
      <c r="Q4" s="5"/>
      <c r="R4" s="4" t="s">
        <v>4</v>
      </c>
      <c r="S4" s="386"/>
      <c r="T4" s="384"/>
      <c r="U4" s="385"/>
      <c r="V4" s="385"/>
      <c r="W4" s="385"/>
      <c r="X4" s="385"/>
      <c r="Y4" s="3"/>
      <c r="Z4" s="4"/>
      <c r="AA4" s="4" t="s">
        <v>39</v>
      </c>
      <c r="AB4" s="254"/>
      <c r="AC4" s="374"/>
      <c r="AD4" s="375"/>
      <c r="AE4" s="375"/>
    </row>
    <row r="5" spans="1:87" customFormat="1" ht="21.75" thickBot="1">
      <c r="E5" s="9"/>
      <c r="F5" s="9"/>
      <c r="G5" s="9"/>
      <c r="H5" s="9"/>
      <c r="I5" s="9"/>
      <c r="J5" s="9"/>
      <c r="K5" s="9"/>
      <c r="M5" s="1"/>
      <c r="N5" s="9"/>
      <c r="O5" s="9"/>
      <c r="S5" s="7"/>
      <c r="T5" s="7"/>
      <c r="U5" s="7"/>
      <c r="V5" s="7"/>
      <c r="W5" s="7"/>
      <c r="X5" s="7"/>
      <c r="AA5" s="4" t="s">
        <v>38</v>
      </c>
      <c r="AB5" s="254"/>
      <c r="AC5" s="374"/>
      <c r="AD5" s="375"/>
      <c r="AE5" s="375"/>
    </row>
    <row r="6" spans="1:87" ht="23.25" thickBot="1">
      <c r="A6" s="266" t="s">
        <v>23</v>
      </c>
      <c r="B6" s="267"/>
      <c r="C6" s="267"/>
      <c r="D6" s="267"/>
      <c r="E6" s="267"/>
      <c r="F6" s="268"/>
    </row>
    <row r="7" spans="1:87" ht="15.75" thickBot="1">
      <c r="A7" s="2"/>
      <c r="M7" s="340" t="s">
        <v>19</v>
      </c>
      <c r="N7" s="259"/>
      <c r="O7" s="259"/>
      <c r="P7" s="259"/>
      <c r="Q7" s="259"/>
      <c r="R7" s="259"/>
      <c r="S7" s="259"/>
      <c r="T7" s="259"/>
      <c r="U7" s="259"/>
      <c r="V7" s="259"/>
      <c r="W7" s="259"/>
      <c r="X7" s="259"/>
      <c r="Y7" s="259"/>
      <c r="Z7" s="259"/>
      <c r="AA7" s="259"/>
      <c r="AB7" s="259"/>
      <c r="AC7" s="259"/>
      <c r="AD7" s="259"/>
      <c r="AE7" s="259"/>
      <c r="AF7" s="260"/>
      <c r="AG7" s="104"/>
      <c r="AH7" s="104"/>
    </row>
    <row r="8" spans="1:87" ht="30" customHeight="1" thickBot="1">
      <c r="A8" s="265" t="s">
        <v>5</v>
      </c>
      <c r="B8" s="265"/>
      <c r="C8" s="25"/>
      <c r="D8" s="376" t="s">
        <v>40</v>
      </c>
      <c r="E8" s="377"/>
      <c r="F8" s="377"/>
      <c r="G8" s="377"/>
      <c r="H8" s="377"/>
      <c r="I8" s="377"/>
      <c r="J8" s="378"/>
      <c r="K8" s="33" t="s">
        <v>180</v>
      </c>
      <c r="L8" s="37" t="s">
        <v>16</v>
      </c>
      <c r="M8" s="379" t="s">
        <v>85</v>
      </c>
      <c r="N8" s="380"/>
      <c r="O8" s="380"/>
      <c r="P8" s="380"/>
      <c r="Q8" s="380"/>
      <c r="R8" s="380"/>
      <c r="S8" s="380"/>
      <c r="T8" s="380"/>
      <c r="U8" s="380"/>
      <c r="V8" s="380"/>
      <c r="W8" s="380"/>
      <c r="X8" s="380"/>
      <c r="Y8" s="380"/>
      <c r="Z8" s="380"/>
      <c r="AA8" s="380"/>
      <c r="AB8" s="380"/>
      <c r="AC8" s="380"/>
      <c r="AD8" s="380"/>
      <c r="AE8" s="380"/>
      <c r="AF8" s="381"/>
      <c r="AG8" s="107" t="s">
        <v>17</v>
      </c>
      <c r="AH8" s="196" t="s">
        <v>269</v>
      </c>
    </row>
    <row r="9" spans="1:87" ht="30" customHeight="1" thickBot="1">
      <c r="A9" s="373"/>
      <c r="B9" s="352"/>
      <c r="C9" s="76">
        <v>1</v>
      </c>
      <c r="D9" s="363" t="s">
        <v>45</v>
      </c>
      <c r="E9" s="364"/>
      <c r="F9" s="364"/>
      <c r="G9" s="364"/>
      <c r="H9" s="364"/>
      <c r="I9" s="364"/>
      <c r="J9" s="365"/>
      <c r="K9" s="215"/>
      <c r="L9" s="217"/>
      <c r="M9" s="387"/>
      <c r="N9" s="367"/>
      <c r="O9" s="368"/>
      <c r="P9" s="368"/>
      <c r="Q9" s="368"/>
      <c r="R9" s="368"/>
      <c r="S9" s="368"/>
      <c r="T9" s="368"/>
      <c r="U9" s="368"/>
      <c r="V9" s="368"/>
      <c r="W9" s="368"/>
      <c r="X9" s="368"/>
      <c r="Y9" s="368"/>
      <c r="Z9" s="368"/>
      <c r="AA9" s="368"/>
      <c r="AB9" s="368"/>
      <c r="AC9" s="368"/>
      <c r="AD9" s="368"/>
      <c r="AE9" s="368"/>
      <c r="AF9" s="369"/>
      <c r="AG9" s="197"/>
      <c r="AH9" s="204"/>
      <c r="AO9" s="18" t="str">
        <f>IF(D9="0","OK", IF(AND(A9="",K9=""),"REDO","OK"))</f>
        <v>REDO</v>
      </c>
      <c r="AP9" t="str">
        <f>IF(OR(K9="NO ERROR FOUND",D9=0,A9="FYI"), "YES",IF(A9="","NO",IF(L9="","NO",IF(M9="",NO,"YES"))))</f>
        <v>NO</v>
      </c>
    </row>
    <row r="10" spans="1:87" ht="30" customHeight="1" thickBot="1">
      <c r="A10" s="373"/>
      <c r="B10" s="352"/>
      <c r="C10" s="75">
        <v>1.1000000000000001</v>
      </c>
      <c r="D10" s="363" t="s">
        <v>62</v>
      </c>
      <c r="E10" s="364"/>
      <c r="F10" s="364"/>
      <c r="G10" s="364"/>
      <c r="H10" s="364"/>
      <c r="I10" s="364"/>
      <c r="J10" s="365"/>
      <c r="K10" s="215"/>
      <c r="L10" s="217"/>
      <c r="M10" s="387"/>
      <c r="N10" s="367"/>
      <c r="O10" s="368"/>
      <c r="P10" s="368"/>
      <c r="Q10" s="368"/>
      <c r="R10" s="368"/>
      <c r="S10" s="368"/>
      <c r="T10" s="368"/>
      <c r="U10" s="368"/>
      <c r="V10" s="368"/>
      <c r="W10" s="368"/>
      <c r="X10" s="368"/>
      <c r="Y10" s="368"/>
      <c r="Z10" s="368"/>
      <c r="AA10" s="368"/>
      <c r="AB10" s="368"/>
      <c r="AC10" s="368"/>
      <c r="AD10" s="368"/>
      <c r="AE10" s="368"/>
      <c r="AF10" s="369"/>
      <c r="AG10" s="197"/>
      <c r="AH10" s="204"/>
      <c r="AO10" s="18" t="str">
        <f t="shared" ref="AO10:AO26" si="0">IF(D10="0","OK", IF(AND(A10="",K10=""),"REDO","OK"))</f>
        <v>REDO</v>
      </c>
      <c r="AP10" t="str">
        <f>IF(OR(K10="NO ERROR FOUND",D10=0,A10="FYI"), "YES",IF(A10="","NO",IF(L10="","NO",IF(M10="",NO,"YES"))))</f>
        <v>NO</v>
      </c>
    </row>
    <row r="11" spans="1:87" ht="30" customHeight="1" thickBot="1">
      <c r="A11" s="373"/>
      <c r="B11" s="352"/>
      <c r="C11" s="75">
        <v>1.2</v>
      </c>
      <c r="D11" s="363" t="s">
        <v>63</v>
      </c>
      <c r="E11" s="364"/>
      <c r="F11" s="364"/>
      <c r="G11" s="364"/>
      <c r="H11" s="364"/>
      <c r="I11" s="364"/>
      <c r="J11" s="365"/>
      <c r="K11" s="215"/>
      <c r="L11" s="217"/>
      <c r="M11" s="387"/>
      <c r="N11" s="367"/>
      <c r="O11" s="368"/>
      <c r="P11" s="368"/>
      <c r="Q11" s="368"/>
      <c r="R11" s="368"/>
      <c r="S11" s="368"/>
      <c r="T11" s="368"/>
      <c r="U11" s="368"/>
      <c r="V11" s="368"/>
      <c r="W11" s="368"/>
      <c r="X11" s="368"/>
      <c r="Y11" s="368"/>
      <c r="Z11" s="368"/>
      <c r="AA11" s="368"/>
      <c r="AB11" s="368"/>
      <c r="AC11" s="368"/>
      <c r="AD11" s="368"/>
      <c r="AE11" s="368"/>
      <c r="AF11" s="369"/>
      <c r="AG11" s="197"/>
      <c r="AH11" s="204"/>
      <c r="AO11" s="18" t="str">
        <f t="shared" si="0"/>
        <v>REDO</v>
      </c>
      <c r="AP11" t="str">
        <f>IF(OR(K11="NO ERROR FOUND",D11=0,A11="FYI"), "YES",IF(A11="","NO",IF(L11="","NO",IF(M11="",NO,"YES"))))</f>
        <v>NO</v>
      </c>
    </row>
    <row r="12" spans="1:87" ht="30" customHeight="1" thickBot="1">
      <c r="A12" s="373"/>
      <c r="B12" s="352"/>
      <c r="C12" s="75">
        <v>2</v>
      </c>
      <c r="D12" s="363" t="s">
        <v>64</v>
      </c>
      <c r="E12" s="364"/>
      <c r="F12" s="364"/>
      <c r="G12" s="364"/>
      <c r="H12" s="364"/>
      <c r="I12" s="364"/>
      <c r="J12" s="365"/>
      <c r="K12" s="215"/>
      <c r="L12" s="217"/>
      <c r="M12" s="387"/>
      <c r="N12" s="367"/>
      <c r="O12" s="368"/>
      <c r="P12" s="368"/>
      <c r="Q12" s="368"/>
      <c r="R12" s="368"/>
      <c r="S12" s="368"/>
      <c r="T12" s="368"/>
      <c r="U12" s="368"/>
      <c r="V12" s="368"/>
      <c r="W12" s="368"/>
      <c r="X12" s="368"/>
      <c r="Y12" s="368"/>
      <c r="Z12" s="368"/>
      <c r="AA12" s="368"/>
      <c r="AB12" s="368"/>
      <c r="AC12" s="368"/>
      <c r="AD12" s="368"/>
      <c r="AE12" s="368"/>
      <c r="AF12" s="369"/>
      <c r="AG12" s="197"/>
      <c r="AH12" s="204"/>
      <c r="AO12" s="18" t="str">
        <f t="shared" si="0"/>
        <v>REDO</v>
      </c>
      <c r="AP12" t="str">
        <f>IF(OR(K12="NO ERROR FOUND",D12=0,A12="FYI"), "YES",IF(A12="","NO",IF(L12="","NO",IF(M12="",NO,"YES"))))</f>
        <v>NO</v>
      </c>
    </row>
    <row r="13" spans="1:87" ht="30" customHeight="1" thickBot="1">
      <c r="A13" s="373"/>
      <c r="B13" s="352"/>
      <c r="C13" s="75">
        <v>3</v>
      </c>
      <c r="D13" s="363" t="s">
        <v>65</v>
      </c>
      <c r="E13" s="364"/>
      <c r="F13" s="364"/>
      <c r="G13" s="364"/>
      <c r="H13" s="364"/>
      <c r="I13" s="364"/>
      <c r="J13" s="365"/>
      <c r="K13" s="215"/>
      <c r="L13" s="217"/>
      <c r="M13" s="387"/>
      <c r="N13" s="367"/>
      <c r="O13" s="368"/>
      <c r="P13" s="368"/>
      <c r="Q13" s="368"/>
      <c r="R13" s="368"/>
      <c r="S13" s="368"/>
      <c r="T13" s="368"/>
      <c r="U13" s="368"/>
      <c r="V13" s="368"/>
      <c r="W13" s="368"/>
      <c r="X13" s="368"/>
      <c r="Y13" s="368"/>
      <c r="Z13" s="368"/>
      <c r="AA13" s="368"/>
      <c r="AB13" s="368"/>
      <c r="AC13" s="368"/>
      <c r="AD13" s="368"/>
      <c r="AE13" s="368"/>
      <c r="AF13" s="369"/>
      <c r="AG13" s="197"/>
      <c r="AH13" s="204"/>
      <c r="AO13" s="18" t="str">
        <f t="shared" si="0"/>
        <v>REDO</v>
      </c>
      <c r="AP13" t="str">
        <f>IF(OR(K13="NO ERROR FOUND",D13=0,A13="FYI"), "YES",IF(A13="","NO",IF(L13="","NO",IF(M13="",NO,"YES"))))</f>
        <v>NO</v>
      </c>
    </row>
    <row r="14" spans="1:87" ht="30" customHeight="1" thickBot="1">
      <c r="A14" s="373"/>
      <c r="B14" s="352"/>
      <c r="C14" s="75">
        <v>3.1</v>
      </c>
      <c r="D14" s="363" t="s">
        <v>66</v>
      </c>
      <c r="E14" s="364"/>
      <c r="F14" s="364"/>
      <c r="G14" s="364"/>
      <c r="H14" s="364"/>
      <c r="I14" s="364"/>
      <c r="J14" s="365"/>
      <c r="K14" s="215"/>
      <c r="L14" s="217"/>
      <c r="M14" s="387"/>
      <c r="N14" s="367"/>
      <c r="O14" s="368"/>
      <c r="P14" s="368"/>
      <c r="Q14" s="368"/>
      <c r="R14" s="368"/>
      <c r="S14" s="368"/>
      <c r="T14" s="368"/>
      <c r="U14" s="368"/>
      <c r="V14" s="368"/>
      <c r="W14" s="368"/>
      <c r="X14" s="368"/>
      <c r="Y14" s="368"/>
      <c r="Z14" s="368"/>
      <c r="AA14" s="368"/>
      <c r="AB14" s="368"/>
      <c r="AC14" s="368"/>
      <c r="AD14" s="368"/>
      <c r="AE14" s="368"/>
      <c r="AF14" s="369"/>
      <c r="AG14" s="197"/>
      <c r="AH14" s="204"/>
      <c r="AO14" s="18" t="str">
        <f t="shared" si="0"/>
        <v>REDO</v>
      </c>
      <c r="AP14" t="str">
        <f>IF(OR(K14="NO ERROR FOUND",D14=0,A14="FYI"), "YES",IF(A14="","NO",IF(L14="","NO",IF(M14="",NO,"YES"))))</f>
        <v>NO</v>
      </c>
    </row>
    <row r="15" spans="1:87" ht="30" customHeight="1" thickBot="1">
      <c r="A15" s="373"/>
      <c r="B15" s="352"/>
      <c r="C15" s="75">
        <v>3.2</v>
      </c>
      <c r="D15" s="363" t="s">
        <v>67</v>
      </c>
      <c r="E15" s="364"/>
      <c r="F15" s="364"/>
      <c r="G15" s="364"/>
      <c r="H15" s="364"/>
      <c r="I15" s="364"/>
      <c r="J15" s="365"/>
      <c r="K15" s="215"/>
      <c r="L15" s="217"/>
      <c r="M15" s="387"/>
      <c r="N15" s="367"/>
      <c r="O15" s="368"/>
      <c r="P15" s="368"/>
      <c r="Q15" s="368"/>
      <c r="R15" s="368"/>
      <c r="S15" s="368"/>
      <c r="T15" s="368"/>
      <c r="U15" s="368"/>
      <c r="V15" s="368"/>
      <c r="W15" s="368"/>
      <c r="X15" s="368"/>
      <c r="Y15" s="368"/>
      <c r="Z15" s="368"/>
      <c r="AA15" s="368"/>
      <c r="AB15" s="368"/>
      <c r="AC15" s="368"/>
      <c r="AD15" s="368"/>
      <c r="AE15" s="368"/>
      <c r="AF15" s="369"/>
      <c r="AG15" s="197"/>
      <c r="AH15" s="204"/>
      <c r="AO15" s="18" t="str">
        <f t="shared" si="0"/>
        <v>REDO</v>
      </c>
      <c r="AP15" t="str">
        <f>IF(OR(K15="NO ERROR FOUND",D15=0,A15="FYI"), "YES",IF(A15="","NO",IF(L15="","NO",IF(M15="",NO,"YES"))))</f>
        <v>NO</v>
      </c>
    </row>
    <row r="16" spans="1:87" ht="30" customHeight="1" thickBot="1">
      <c r="A16" s="373"/>
      <c r="B16" s="352"/>
      <c r="C16" s="75">
        <v>3.3</v>
      </c>
      <c r="D16" s="363" t="s">
        <v>68</v>
      </c>
      <c r="E16" s="364"/>
      <c r="F16" s="364"/>
      <c r="G16" s="364"/>
      <c r="H16" s="364"/>
      <c r="I16" s="364"/>
      <c r="J16" s="365"/>
      <c r="K16" s="215"/>
      <c r="L16" s="217"/>
      <c r="M16" s="387"/>
      <c r="N16" s="367"/>
      <c r="O16" s="368"/>
      <c r="P16" s="368"/>
      <c r="Q16" s="368"/>
      <c r="R16" s="368"/>
      <c r="S16" s="368"/>
      <c r="T16" s="368"/>
      <c r="U16" s="368"/>
      <c r="V16" s="368"/>
      <c r="W16" s="368"/>
      <c r="X16" s="368"/>
      <c r="Y16" s="368"/>
      <c r="Z16" s="368"/>
      <c r="AA16" s="368"/>
      <c r="AB16" s="368"/>
      <c r="AC16" s="368"/>
      <c r="AD16" s="368"/>
      <c r="AE16" s="368"/>
      <c r="AF16" s="369"/>
      <c r="AG16" s="197"/>
      <c r="AH16" s="204"/>
      <c r="AO16" s="18" t="str">
        <f t="shared" si="0"/>
        <v>REDO</v>
      </c>
      <c r="AP16" t="str">
        <f>IF(OR(K16="NO ERROR FOUND",D16=0,A16="FYI"), "YES",IF(A16="","NO",IF(L16="","NO",IF(M16="",NO,"YES"))))</f>
        <v>NO</v>
      </c>
    </row>
    <row r="17" spans="1:42" ht="30" customHeight="1" thickBot="1">
      <c r="A17" s="373"/>
      <c r="B17" s="352"/>
      <c r="C17" s="75">
        <v>3.4</v>
      </c>
      <c r="D17" s="363" t="s">
        <v>69</v>
      </c>
      <c r="E17" s="364"/>
      <c r="F17" s="364"/>
      <c r="G17" s="364"/>
      <c r="H17" s="364"/>
      <c r="I17" s="364"/>
      <c r="J17" s="365"/>
      <c r="K17" s="215"/>
      <c r="L17" s="217"/>
      <c r="M17" s="387"/>
      <c r="N17" s="367"/>
      <c r="O17" s="368"/>
      <c r="P17" s="368"/>
      <c r="Q17" s="368"/>
      <c r="R17" s="368"/>
      <c r="S17" s="368"/>
      <c r="T17" s="368"/>
      <c r="U17" s="368"/>
      <c r="V17" s="368"/>
      <c r="W17" s="368"/>
      <c r="X17" s="368"/>
      <c r="Y17" s="368"/>
      <c r="Z17" s="368"/>
      <c r="AA17" s="368"/>
      <c r="AB17" s="368"/>
      <c r="AC17" s="368"/>
      <c r="AD17" s="368"/>
      <c r="AE17" s="368"/>
      <c r="AF17" s="369"/>
      <c r="AG17" s="197"/>
      <c r="AH17" s="204"/>
      <c r="AO17" s="18" t="str">
        <f t="shared" si="0"/>
        <v>REDO</v>
      </c>
      <c r="AP17" t="str">
        <f>IF(OR(K17="NO ERROR FOUND",D17=0,A17="FYI"), "YES",IF(A17="","NO",IF(L17="","NO",IF(M17="",NO,"YES"))))</f>
        <v>NO</v>
      </c>
    </row>
    <row r="18" spans="1:42" ht="30" customHeight="1" thickBot="1">
      <c r="A18" s="373"/>
      <c r="B18" s="352"/>
      <c r="C18" s="75">
        <v>4</v>
      </c>
      <c r="D18" s="363" t="s">
        <v>52</v>
      </c>
      <c r="E18" s="364"/>
      <c r="F18" s="364"/>
      <c r="G18" s="364"/>
      <c r="H18" s="364"/>
      <c r="I18" s="364"/>
      <c r="J18" s="365"/>
      <c r="K18" s="215"/>
      <c r="L18" s="217"/>
      <c r="M18" s="387"/>
      <c r="N18" s="367"/>
      <c r="O18" s="368"/>
      <c r="P18" s="368"/>
      <c r="Q18" s="368"/>
      <c r="R18" s="368"/>
      <c r="S18" s="368"/>
      <c r="T18" s="368"/>
      <c r="U18" s="368"/>
      <c r="V18" s="368"/>
      <c r="W18" s="368"/>
      <c r="X18" s="368"/>
      <c r="Y18" s="368"/>
      <c r="Z18" s="368"/>
      <c r="AA18" s="368"/>
      <c r="AB18" s="368"/>
      <c r="AC18" s="368"/>
      <c r="AD18" s="368"/>
      <c r="AE18" s="368"/>
      <c r="AF18" s="369"/>
      <c r="AG18" s="197"/>
      <c r="AH18" s="204"/>
      <c r="AO18" s="18" t="str">
        <f t="shared" si="0"/>
        <v>REDO</v>
      </c>
      <c r="AP18" t="str">
        <f>IF(OR(K18="NO ERROR FOUND",D18=0,A18="FYI"), "YES",IF(A18="","NO",IF(L18="","NO",IF(M18="",NO,"YES"))))</f>
        <v>NO</v>
      </c>
    </row>
    <row r="19" spans="1:42" ht="30" customHeight="1" thickBot="1">
      <c r="A19" s="373"/>
      <c r="B19" s="352"/>
      <c r="C19" s="75">
        <v>5</v>
      </c>
      <c r="D19" s="363" t="s">
        <v>84</v>
      </c>
      <c r="E19" s="364"/>
      <c r="F19" s="364"/>
      <c r="G19" s="364"/>
      <c r="H19" s="364"/>
      <c r="I19" s="364"/>
      <c r="J19" s="365"/>
      <c r="K19" s="215"/>
      <c r="L19" s="217"/>
      <c r="M19" s="387"/>
      <c r="N19" s="367"/>
      <c r="O19" s="368"/>
      <c r="P19" s="368"/>
      <c r="Q19" s="368"/>
      <c r="R19" s="368"/>
      <c r="S19" s="368"/>
      <c r="T19" s="368"/>
      <c r="U19" s="368"/>
      <c r="V19" s="368"/>
      <c r="W19" s="368"/>
      <c r="X19" s="368"/>
      <c r="Y19" s="368"/>
      <c r="Z19" s="368"/>
      <c r="AA19" s="368"/>
      <c r="AB19" s="368"/>
      <c r="AC19" s="368"/>
      <c r="AD19" s="368"/>
      <c r="AE19" s="368"/>
      <c r="AF19" s="369"/>
      <c r="AG19" s="197"/>
      <c r="AH19" s="204"/>
      <c r="AO19" s="18" t="str">
        <f t="shared" si="0"/>
        <v>REDO</v>
      </c>
      <c r="AP19" t="str">
        <f>IF(OR(K19="NO ERROR FOUND",D19=0,A19="FYI"), "YES",IF(A19="","NO",IF(L19="","NO",IF(M19="",NO,"YES"))))</f>
        <v>NO</v>
      </c>
    </row>
    <row r="20" spans="1:42" ht="30" customHeight="1" thickBot="1">
      <c r="A20" s="373"/>
      <c r="B20" s="352"/>
      <c r="C20" s="75">
        <v>6</v>
      </c>
      <c r="D20" s="363" t="s">
        <v>42</v>
      </c>
      <c r="E20" s="364"/>
      <c r="F20" s="364"/>
      <c r="G20" s="364"/>
      <c r="H20" s="364"/>
      <c r="I20" s="364"/>
      <c r="J20" s="365"/>
      <c r="K20" s="215"/>
      <c r="L20" s="217"/>
      <c r="M20" s="387"/>
      <c r="N20" s="367"/>
      <c r="O20" s="368"/>
      <c r="P20" s="368"/>
      <c r="Q20" s="368"/>
      <c r="R20" s="368"/>
      <c r="S20" s="368"/>
      <c r="T20" s="368"/>
      <c r="U20" s="368"/>
      <c r="V20" s="368"/>
      <c r="W20" s="368"/>
      <c r="X20" s="368"/>
      <c r="Y20" s="368"/>
      <c r="Z20" s="368"/>
      <c r="AA20" s="368"/>
      <c r="AB20" s="368"/>
      <c r="AC20" s="368"/>
      <c r="AD20" s="368"/>
      <c r="AE20" s="368"/>
      <c r="AF20" s="369"/>
      <c r="AG20" s="197"/>
      <c r="AH20" s="204"/>
      <c r="AO20" s="18" t="str">
        <f t="shared" si="0"/>
        <v>REDO</v>
      </c>
      <c r="AP20" t="str">
        <f>IF(OR(K20="NO ERROR FOUND",D20=0,A20="FYI"), "YES",IF(A20="","NO",IF(L20="","NO",IF(M20="",NO,"YES"))))</f>
        <v>NO</v>
      </c>
    </row>
    <row r="21" spans="1:42" ht="30" customHeight="1" thickBot="1">
      <c r="A21" s="373"/>
      <c r="B21" s="352"/>
      <c r="C21" s="75">
        <v>7</v>
      </c>
      <c r="D21" s="363" t="s">
        <v>70</v>
      </c>
      <c r="E21" s="364"/>
      <c r="F21" s="364"/>
      <c r="G21" s="364"/>
      <c r="H21" s="364"/>
      <c r="I21" s="364"/>
      <c r="J21" s="365"/>
      <c r="K21" s="215"/>
      <c r="L21" s="217"/>
      <c r="M21" s="387"/>
      <c r="N21" s="367"/>
      <c r="O21" s="368"/>
      <c r="P21" s="368"/>
      <c r="Q21" s="368"/>
      <c r="R21" s="368"/>
      <c r="S21" s="368"/>
      <c r="T21" s="368"/>
      <c r="U21" s="368"/>
      <c r="V21" s="368"/>
      <c r="W21" s="368"/>
      <c r="X21" s="368"/>
      <c r="Y21" s="368"/>
      <c r="Z21" s="368"/>
      <c r="AA21" s="368"/>
      <c r="AB21" s="368"/>
      <c r="AC21" s="368"/>
      <c r="AD21" s="368"/>
      <c r="AE21" s="368"/>
      <c r="AF21" s="369"/>
      <c r="AG21" s="197"/>
      <c r="AH21" s="204"/>
      <c r="AO21" s="18" t="str">
        <f t="shared" si="0"/>
        <v>REDO</v>
      </c>
      <c r="AP21" t="str">
        <f>IF(OR(K21="NO ERROR FOUND",D21=0,A21="FYI"), "YES",IF(A21="","NO",IF(L21="","NO",IF(M21="",NO,"YES"))))</f>
        <v>NO</v>
      </c>
    </row>
    <row r="22" spans="1:42" ht="30" customHeight="1" thickBot="1">
      <c r="A22" s="373"/>
      <c r="B22" s="352"/>
      <c r="C22" s="75">
        <v>8</v>
      </c>
      <c r="D22" s="363" t="s">
        <v>71</v>
      </c>
      <c r="E22" s="364"/>
      <c r="F22" s="364"/>
      <c r="G22" s="364"/>
      <c r="H22" s="364"/>
      <c r="I22" s="364"/>
      <c r="J22" s="365"/>
      <c r="K22" s="215"/>
      <c r="L22" s="217"/>
      <c r="M22" s="387"/>
      <c r="N22" s="367"/>
      <c r="O22" s="368"/>
      <c r="P22" s="368"/>
      <c r="Q22" s="368"/>
      <c r="R22" s="368"/>
      <c r="S22" s="368"/>
      <c r="T22" s="368"/>
      <c r="U22" s="368"/>
      <c r="V22" s="368"/>
      <c r="W22" s="368"/>
      <c r="X22" s="368"/>
      <c r="Y22" s="368"/>
      <c r="Z22" s="368"/>
      <c r="AA22" s="368"/>
      <c r="AB22" s="368"/>
      <c r="AC22" s="368"/>
      <c r="AD22" s="368"/>
      <c r="AE22" s="368"/>
      <c r="AF22" s="369"/>
      <c r="AG22" s="197"/>
      <c r="AH22" s="204"/>
      <c r="AO22" s="18" t="str">
        <f t="shared" si="0"/>
        <v>REDO</v>
      </c>
      <c r="AP22" t="str">
        <f>IF(OR(K22="NO ERROR FOUND",D22=0,A22="FYI"), "YES",IF(A22="","NO",IF(L22="","NO",IF(M22="",NO,"YES"))))</f>
        <v>NO</v>
      </c>
    </row>
    <row r="23" spans="1:42" ht="30" customHeight="1" thickBot="1">
      <c r="A23" s="373"/>
      <c r="B23" s="352"/>
      <c r="C23" s="75">
        <v>9</v>
      </c>
      <c r="D23" s="363" t="s">
        <v>72</v>
      </c>
      <c r="E23" s="364"/>
      <c r="F23" s="364"/>
      <c r="G23" s="364"/>
      <c r="H23" s="364"/>
      <c r="I23" s="364"/>
      <c r="J23" s="365"/>
      <c r="K23" s="215"/>
      <c r="L23" s="217"/>
      <c r="M23" s="387"/>
      <c r="N23" s="367"/>
      <c r="O23" s="368"/>
      <c r="P23" s="368"/>
      <c r="Q23" s="368"/>
      <c r="R23" s="368"/>
      <c r="S23" s="368"/>
      <c r="T23" s="368"/>
      <c r="U23" s="368"/>
      <c r="V23" s="368"/>
      <c r="W23" s="368"/>
      <c r="X23" s="368"/>
      <c r="Y23" s="368"/>
      <c r="Z23" s="368"/>
      <c r="AA23" s="368"/>
      <c r="AB23" s="368"/>
      <c r="AC23" s="368"/>
      <c r="AD23" s="368"/>
      <c r="AE23" s="368"/>
      <c r="AF23" s="369"/>
      <c r="AG23" s="197"/>
      <c r="AH23" s="204"/>
      <c r="AO23" s="18" t="str">
        <f t="shared" si="0"/>
        <v>REDO</v>
      </c>
      <c r="AP23" t="str">
        <f>IF(OR(K23="NO ERROR FOUND",D23=0,A23="FYI"), "YES",IF(A23="","NO",IF(L23="","NO",IF(M23="",NO,"YES"))))</f>
        <v>NO</v>
      </c>
    </row>
    <row r="24" spans="1:42" ht="30" customHeight="1" thickBot="1">
      <c r="A24" s="373"/>
      <c r="B24" s="352"/>
      <c r="C24" s="75">
        <v>10</v>
      </c>
      <c r="D24" s="363" t="s">
        <v>73</v>
      </c>
      <c r="E24" s="364"/>
      <c r="F24" s="364"/>
      <c r="G24" s="364"/>
      <c r="H24" s="364"/>
      <c r="I24" s="364"/>
      <c r="J24" s="365"/>
      <c r="K24" s="215"/>
      <c r="L24" s="217"/>
      <c r="M24" s="387"/>
      <c r="N24" s="367"/>
      <c r="O24" s="368"/>
      <c r="P24" s="368"/>
      <c r="Q24" s="368"/>
      <c r="R24" s="368"/>
      <c r="S24" s="368"/>
      <c r="T24" s="368"/>
      <c r="U24" s="368"/>
      <c r="V24" s="368"/>
      <c r="W24" s="368"/>
      <c r="X24" s="368"/>
      <c r="Y24" s="368"/>
      <c r="Z24" s="368"/>
      <c r="AA24" s="368"/>
      <c r="AB24" s="368"/>
      <c r="AC24" s="368"/>
      <c r="AD24" s="368"/>
      <c r="AE24" s="368"/>
      <c r="AF24" s="369"/>
      <c r="AG24" s="197"/>
      <c r="AH24" s="204"/>
      <c r="AO24" s="18" t="str">
        <f t="shared" si="0"/>
        <v>REDO</v>
      </c>
      <c r="AP24" t="str">
        <f>IF(OR(K24="NO ERROR FOUND",D24=0,A24="FYI"), "YES",IF(A24="","NO",IF(L24="","NO",IF(M24="",NO,"YES"))))</f>
        <v>NO</v>
      </c>
    </row>
    <row r="25" spans="1:42" ht="30" customHeight="1" thickBot="1">
      <c r="A25" s="373"/>
      <c r="B25" s="352"/>
      <c r="C25" s="75">
        <v>11</v>
      </c>
      <c r="D25" s="363" t="s">
        <v>74</v>
      </c>
      <c r="E25" s="364"/>
      <c r="F25" s="364"/>
      <c r="G25" s="364"/>
      <c r="H25" s="364"/>
      <c r="I25" s="364"/>
      <c r="J25" s="365"/>
      <c r="K25" s="215"/>
      <c r="L25" s="217"/>
      <c r="M25" s="387"/>
      <c r="N25" s="367"/>
      <c r="O25" s="368"/>
      <c r="P25" s="368"/>
      <c r="Q25" s="368"/>
      <c r="R25" s="368"/>
      <c r="S25" s="368"/>
      <c r="T25" s="368"/>
      <c r="U25" s="368"/>
      <c r="V25" s="368"/>
      <c r="W25" s="368"/>
      <c r="X25" s="368"/>
      <c r="Y25" s="368"/>
      <c r="Z25" s="368"/>
      <c r="AA25" s="368"/>
      <c r="AB25" s="368"/>
      <c r="AC25" s="368"/>
      <c r="AD25" s="368"/>
      <c r="AE25" s="368"/>
      <c r="AF25" s="369"/>
      <c r="AG25" s="197"/>
      <c r="AH25" s="204"/>
      <c r="AO25" s="18" t="str">
        <f t="shared" si="0"/>
        <v>REDO</v>
      </c>
      <c r="AP25" t="str">
        <f>IF(OR(K25="NO ERROR FOUND",D25=0,A25="FYI"), "YES",IF(A25="","NO",IF(L25="","NO",IF(M25="",NO,"YES"))))</f>
        <v>NO</v>
      </c>
    </row>
    <row r="26" spans="1:42" ht="30" customHeight="1" thickBot="1">
      <c r="A26" s="373"/>
      <c r="B26" s="352"/>
      <c r="C26" s="75">
        <v>12</v>
      </c>
      <c r="D26" s="363" t="s">
        <v>75</v>
      </c>
      <c r="E26" s="364"/>
      <c r="F26" s="364"/>
      <c r="G26" s="364"/>
      <c r="H26" s="364"/>
      <c r="I26" s="364"/>
      <c r="J26" s="365"/>
      <c r="K26" s="215"/>
      <c r="L26" s="217"/>
      <c r="M26" s="387"/>
      <c r="N26" s="367"/>
      <c r="O26" s="368"/>
      <c r="P26" s="368"/>
      <c r="Q26" s="368"/>
      <c r="R26" s="368"/>
      <c r="S26" s="368"/>
      <c r="T26" s="368"/>
      <c r="U26" s="368"/>
      <c r="V26" s="368"/>
      <c r="W26" s="368"/>
      <c r="X26" s="368"/>
      <c r="Y26" s="368"/>
      <c r="Z26" s="368"/>
      <c r="AA26" s="368"/>
      <c r="AB26" s="368"/>
      <c r="AC26" s="368"/>
      <c r="AD26" s="368"/>
      <c r="AE26" s="368"/>
      <c r="AF26" s="369"/>
      <c r="AG26" s="197"/>
      <c r="AH26" s="204"/>
      <c r="AO26" s="18" t="str">
        <f t="shared" si="0"/>
        <v>REDO</v>
      </c>
      <c r="AP26" t="str">
        <f>IF(OR(K26="NO ERROR FOUND",D26=0,A26="FYI"), "YES",IF(A26="","NO",IF(L26="","NO",IF(M26="",NO,"YES"))))</f>
        <v>NO</v>
      </c>
    </row>
    <row r="27" spans="1:42" ht="30" customHeight="1" thickBot="1">
      <c r="A27" s="373"/>
      <c r="B27" s="352"/>
      <c r="C27" s="123">
        <v>13</v>
      </c>
      <c r="D27" s="370" t="s">
        <v>154</v>
      </c>
      <c r="E27" s="371"/>
      <c r="F27" s="371"/>
      <c r="G27" s="371"/>
      <c r="H27" s="371"/>
      <c r="I27" s="371"/>
      <c r="J27" s="372"/>
      <c r="K27" s="215"/>
      <c r="L27" s="217"/>
      <c r="M27" s="387"/>
      <c r="N27" s="367"/>
      <c r="O27" s="368"/>
      <c r="P27" s="368"/>
      <c r="Q27" s="368"/>
      <c r="R27" s="368"/>
      <c r="S27" s="368"/>
      <c r="T27" s="368"/>
      <c r="U27" s="368"/>
      <c r="V27" s="368"/>
      <c r="W27" s="368"/>
      <c r="X27" s="368"/>
      <c r="Y27" s="368"/>
      <c r="Z27" s="368"/>
      <c r="AA27" s="368"/>
      <c r="AB27" s="368"/>
      <c r="AC27" s="368"/>
      <c r="AD27" s="368"/>
      <c r="AE27" s="368"/>
      <c r="AF27" s="369"/>
      <c r="AG27" s="197"/>
      <c r="AH27" s="204"/>
      <c r="AO27" s="18" t="str">
        <f>IF(D27="0","OK", IF(AND(A27="",K27=""),"REDO","OK"))</f>
        <v>REDO</v>
      </c>
      <c r="AP27" t="str">
        <f>IF(OR(K27="NO ERROR FOUND",D27=0,A27="FYI"), "YES",IF(A27="","NO",IF(L27="","NO",IF(M27="",NO,"YES"))))</f>
        <v>NO</v>
      </c>
    </row>
    <row r="28" spans="1:42" ht="30" hidden="1" customHeight="1" thickBot="1">
      <c r="A28" s="281"/>
      <c r="B28" s="352"/>
      <c r="C28" s="123"/>
      <c r="D28" s="353">
        <v>0</v>
      </c>
      <c r="E28" s="354"/>
      <c r="F28" s="354"/>
      <c r="G28" s="354"/>
      <c r="H28" s="354"/>
      <c r="I28" s="354"/>
      <c r="J28" s="355"/>
      <c r="K28" s="39"/>
      <c r="L28" s="42"/>
      <c r="M28" s="356"/>
      <c r="N28" s="357"/>
      <c r="O28" s="358"/>
      <c r="P28" s="358"/>
      <c r="Q28" s="358"/>
      <c r="R28" s="358"/>
      <c r="S28" s="358"/>
      <c r="T28" s="358"/>
      <c r="U28" s="358"/>
      <c r="V28" s="358"/>
      <c r="W28" s="358"/>
      <c r="X28" s="358"/>
      <c r="Y28" s="358"/>
      <c r="Z28" s="358"/>
      <c r="AA28" s="358"/>
      <c r="AB28" s="358"/>
      <c r="AC28" s="358"/>
      <c r="AD28" s="358"/>
      <c r="AE28" s="358"/>
      <c r="AF28" s="359"/>
      <c r="AG28" s="106"/>
      <c r="AH28" s="140"/>
      <c r="AO28" s="18" t="str">
        <f t="shared" ref="AO28:AO35" si="1">IF(D28="0","OK", IF(AND(A28="",K28=""),"REDO","OK"))</f>
        <v>REDO</v>
      </c>
      <c r="AP28" t="str">
        <f>IF(OR(K28="NO ERROR FOUND",D28=0,A28="FYI"), "YES",IF(A28="","NO",IF(L28="","NO",IF(M28="",NO,"YES"))))</f>
        <v>YES</v>
      </c>
    </row>
    <row r="29" spans="1:42" ht="30" hidden="1" customHeight="1" thickBot="1">
      <c r="A29" s="281"/>
      <c r="B29" s="352"/>
      <c r="C29" s="123"/>
      <c r="D29" s="353">
        <v>0</v>
      </c>
      <c r="E29" s="354"/>
      <c r="F29" s="354"/>
      <c r="G29" s="354"/>
      <c r="H29" s="354"/>
      <c r="I29" s="354"/>
      <c r="J29" s="355"/>
      <c r="K29" s="39"/>
      <c r="L29" s="42"/>
      <c r="M29" s="356"/>
      <c r="N29" s="357"/>
      <c r="O29" s="358"/>
      <c r="P29" s="358"/>
      <c r="Q29" s="358"/>
      <c r="R29" s="358"/>
      <c r="S29" s="358"/>
      <c r="T29" s="358"/>
      <c r="U29" s="358"/>
      <c r="V29" s="358"/>
      <c r="W29" s="358"/>
      <c r="X29" s="358"/>
      <c r="Y29" s="358"/>
      <c r="Z29" s="358"/>
      <c r="AA29" s="358"/>
      <c r="AB29" s="358"/>
      <c r="AC29" s="358"/>
      <c r="AD29" s="358"/>
      <c r="AE29" s="358"/>
      <c r="AF29" s="359"/>
      <c r="AG29" s="106"/>
      <c r="AH29" s="140"/>
      <c r="AO29" s="18" t="str">
        <f t="shared" si="1"/>
        <v>REDO</v>
      </c>
      <c r="AP29" t="str">
        <f>IF(OR(K29="NO ERROR FOUND",D29=0,A29="FYI"), "YES",IF(A29="","NO",IF(L29="","NO",IF(M29="",NO,"YES"))))</f>
        <v>YES</v>
      </c>
    </row>
    <row r="30" spans="1:42" ht="30" hidden="1" customHeight="1" thickBot="1">
      <c r="A30" s="281"/>
      <c r="B30" s="352"/>
      <c r="C30" s="123"/>
      <c r="D30" s="353">
        <v>0</v>
      </c>
      <c r="E30" s="354"/>
      <c r="F30" s="354"/>
      <c r="G30" s="354"/>
      <c r="H30" s="354"/>
      <c r="I30" s="354"/>
      <c r="J30" s="355"/>
      <c r="K30" s="39"/>
      <c r="L30" s="42"/>
      <c r="M30" s="356"/>
      <c r="N30" s="357"/>
      <c r="O30" s="358"/>
      <c r="P30" s="358"/>
      <c r="Q30" s="358"/>
      <c r="R30" s="358"/>
      <c r="S30" s="358"/>
      <c r="T30" s="358"/>
      <c r="U30" s="358"/>
      <c r="V30" s="358"/>
      <c r="W30" s="358"/>
      <c r="X30" s="358"/>
      <c r="Y30" s="358"/>
      <c r="Z30" s="358"/>
      <c r="AA30" s="358"/>
      <c r="AB30" s="358"/>
      <c r="AC30" s="358"/>
      <c r="AD30" s="358"/>
      <c r="AE30" s="358"/>
      <c r="AF30" s="359"/>
      <c r="AG30" s="106"/>
      <c r="AH30" s="140"/>
      <c r="AO30" s="18" t="str">
        <f t="shared" si="1"/>
        <v>REDO</v>
      </c>
      <c r="AP30" t="str">
        <f>IF(OR(K30="NO ERROR FOUND",D30=0,A30="FYI"), "YES",IF(A30="","NO",IF(L30="","NO",IF(M30="",NO,"YES"))))</f>
        <v>YES</v>
      </c>
    </row>
    <row r="31" spans="1:42" ht="30" hidden="1" customHeight="1" thickBot="1">
      <c r="A31" s="281"/>
      <c r="B31" s="352"/>
      <c r="C31" s="123"/>
      <c r="D31" s="353">
        <v>0</v>
      </c>
      <c r="E31" s="354"/>
      <c r="F31" s="354"/>
      <c r="G31" s="354"/>
      <c r="H31" s="354"/>
      <c r="I31" s="354"/>
      <c r="J31" s="355"/>
      <c r="K31" s="39"/>
      <c r="L31" s="42"/>
      <c r="M31" s="356"/>
      <c r="N31" s="357"/>
      <c r="O31" s="358"/>
      <c r="P31" s="358"/>
      <c r="Q31" s="358"/>
      <c r="R31" s="358"/>
      <c r="S31" s="358"/>
      <c r="T31" s="358"/>
      <c r="U31" s="358"/>
      <c r="V31" s="358"/>
      <c r="W31" s="358"/>
      <c r="X31" s="358"/>
      <c r="Y31" s="358"/>
      <c r="Z31" s="358"/>
      <c r="AA31" s="358"/>
      <c r="AB31" s="358"/>
      <c r="AC31" s="358"/>
      <c r="AD31" s="358"/>
      <c r="AE31" s="358"/>
      <c r="AF31" s="359"/>
      <c r="AG31" s="106"/>
      <c r="AH31" s="140"/>
      <c r="AO31" s="18" t="str">
        <f t="shared" si="1"/>
        <v>REDO</v>
      </c>
      <c r="AP31" t="str">
        <f>IF(OR(K31="NO ERROR FOUND",D31=0,A31="FYI"), "YES",IF(A31="","NO",IF(L31="","NO",IF(M31="",NO,"YES"))))</f>
        <v>YES</v>
      </c>
    </row>
    <row r="32" spans="1:42" ht="30" hidden="1" customHeight="1" thickBot="1">
      <c r="A32" s="281"/>
      <c r="B32" s="352"/>
      <c r="C32" s="123"/>
      <c r="D32" s="353">
        <v>0</v>
      </c>
      <c r="E32" s="354"/>
      <c r="F32" s="354"/>
      <c r="G32" s="354"/>
      <c r="H32" s="354"/>
      <c r="I32" s="354"/>
      <c r="J32" s="355"/>
      <c r="K32" s="39"/>
      <c r="L32" s="42"/>
      <c r="M32" s="356"/>
      <c r="N32" s="357"/>
      <c r="O32" s="358"/>
      <c r="P32" s="358"/>
      <c r="Q32" s="358"/>
      <c r="R32" s="358"/>
      <c r="S32" s="358"/>
      <c r="T32" s="358"/>
      <c r="U32" s="358"/>
      <c r="V32" s="358"/>
      <c r="W32" s="358"/>
      <c r="X32" s="358"/>
      <c r="Y32" s="358"/>
      <c r="Z32" s="358"/>
      <c r="AA32" s="358"/>
      <c r="AB32" s="358"/>
      <c r="AC32" s="358"/>
      <c r="AD32" s="358"/>
      <c r="AE32" s="358"/>
      <c r="AF32" s="359"/>
      <c r="AG32" s="106"/>
      <c r="AH32" s="140"/>
      <c r="AO32" s="18" t="str">
        <f t="shared" si="1"/>
        <v>REDO</v>
      </c>
      <c r="AP32" t="str">
        <f>IF(OR(K32="NO ERROR FOUND",D32=0,A32="FYI"), "YES",IF(A32="","NO",IF(L32="","NO",IF(M32="",NO,"YES"))))</f>
        <v>YES</v>
      </c>
    </row>
    <row r="33" spans="1:42" ht="30" hidden="1" customHeight="1" thickBot="1">
      <c r="A33" s="281"/>
      <c r="B33" s="352"/>
      <c r="C33" s="123"/>
      <c r="D33" s="353">
        <v>0</v>
      </c>
      <c r="E33" s="354"/>
      <c r="F33" s="354"/>
      <c r="G33" s="354"/>
      <c r="H33" s="354"/>
      <c r="I33" s="354"/>
      <c r="J33" s="355"/>
      <c r="K33" s="39"/>
      <c r="L33" s="42"/>
      <c r="M33" s="356"/>
      <c r="N33" s="357"/>
      <c r="O33" s="358"/>
      <c r="P33" s="358"/>
      <c r="Q33" s="358"/>
      <c r="R33" s="358"/>
      <c r="S33" s="358"/>
      <c r="T33" s="358"/>
      <c r="U33" s="358"/>
      <c r="V33" s="358"/>
      <c r="W33" s="358"/>
      <c r="X33" s="358"/>
      <c r="Y33" s="358"/>
      <c r="Z33" s="358"/>
      <c r="AA33" s="358"/>
      <c r="AB33" s="358"/>
      <c r="AC33" s="358"/>
      <c r="AD33" s="358"/>
      <c r="AE33" s="358"/>
      <c r="AF33" s="359"/>
      <c r="AG33" s="106"/>
      <c r="AH33" s="140"/>
      <c r="AO33" s="18" t="str">
        <f t="shared" si="1"/>
        <v>REDO</v>
      </c>
      <c r="AP33" t="str">
        <f>IF(OR(K33="NO ERROR FOUND",D33=0,A33="FYI"), "YES",IF(A33="","NO",IF(L33="","NO",IF(M33="",NO,"YES"))))</f>
        <v>YES</v>
      </c>
    </row>
    <row r="34" spans="1:42" ht="30" hidden="1" customHeight="1" thickBot="1">
      <c r="A34" s="281"/>
      <c r="B34" s="352"/>
      <c r="C34" s="123"/>
      <c r="D34" s="353">
        <v>0</v>
      </c>
      <c r="E34" s="354"/>
      <c r="F34" s="354"/>
      <c r="G34" s="354"/>
      <c r="H34" s="354"/>
      <c r="I34" s="354"/>
      <c r="J34" s="355"/>
      <c r="K34" s="39"/>
      <c r="L34" s="42"/>
      <c r="M34" s="356"/>
      <c r="N34" s="357"/>
      <c r="O34" s="358"/>
      <c r="P34" s="358"/>
      <c r="Q34" s="358"/>
      <c r="R34" s="358"/>
      <c r="S34" s="358"/>
      <c r="T34" s="358"/>
      <c r="U34" s="358"/>
      <c r="V34" s="358"/>
      <c r="W34" s="358"/>
      <c r="X34" s="358"/>
      <c r="Y34" s="358"/>
      <c r="Z34" s="358"/>
      <c r="AA34" s="358"/>
      <c r="AB34" s="358"/>
      <c r="AC34" s="358"/>
      <c r="AD34" s="358"/>
      <c r="AE34" s="358"/>
      <c r="AF34" s="359"/>
      <c r="AG34" s="106"/>
      <c r="AH34" s="140"/>
      <c r="AO34" s="18" t="str">
        <f t="shared" si="1"/>
        <v>REDO</v>
      </c>
      <c r="AP34" t="str">
        <f>IF(OR(K34="NO ERROR FOUND",D34=0,A34="FYI"), "YES",IF(A34="","NO",IF(L34="","NO",IF(M34="",NO,"YES"))))</f>
        <v>YES</v>
      </c>
    </row>
    <row r="35" spans="1:42" ht="30" hidden="1" customHeight="1">
      <c r="A35" s="281"/>
      <c r="B35" s="352"/>
      <c r="C35" s="123"/>
      <c r="D35" s="353">
        <v>0</v>
      </c>
      <c r="E35" s="354"/>
      <c r="F35" s="354"/>
      <c r="G35" s="354"/>
      <c r="H35" s="354"/>
      <c r="I35" s="354"/>
      <c r="J35" s="355"/>
      <c r="K35" s="39"/>
      <c r="L35" s="42"/>
      <c r="M35" s="356"/>
      <c r="N35" s="357"/>
      <c r="O35" s="358"/>
      <c r="P35" s="358"/>
      <c r="Q35" s="358"/>
      <c r="R35" s="358"/>
      <c r="S35" s="358"/>
      <c r="T35" s="358"/>
      <c r="U35" s="358"/>
      <c r="V35" s="358"/>
      <c r="W35" s="358"/>
      <c r="X35" s="358"/>
      <c r="Y35" s="358"/>
      <c r="Z35" s="358"/>
      <c r="AA35" s="358"/>
      <c r="AB35" s="358"/>
      <c r="AC35" s="358"/>
      <c r="AD35" s="358"/>
      <c r="AE35" s="358"/>
      <c r="AF35" s="359"/>
      <c r="AG35" s="106"/>
      <c r="AH35" s="140"/>
      <c r="AO35" s="18" t="str">
        <f t="shared" si="1"/>
        <v>REDO</v>
      </c>
      <c r="AP35" t="str">
        <f>IF(OR(K35="NO ERROR FOUND",D35=0,A35="FYI"), "YES",IF(A35="","NO",IF(L35="","NO",IF(M35="",NO,"YES"))))</f>
        <v>YES</v>
      </c>
    </row>
    <row r="36" spans="1:42" hidden="1">
      <c r="A36" s="41"/>
      <c r="C36" s="123"/>
      <c r="D36" s="1">
        <v>0</v>
      </c>
      <c r="K36" s="41"/>
      <c r="L36" s="41"/>
      <c r="M36" s="41"/>
      <c r="AO36" s="18"/>
      <c r="AP36" t="str">
        <f>IF(OR(K36="NO ERROR FOUND",D36=0,A36="FYI"), "YES",IF(A36="","NO",IF(L36="","NO",IF(M36="",NO,"YES"))))</f>
        <v>YES</v>
      </c>
    </row>
    <row r="37" spans="1:42" hidden="1">
      <c r="A37" s="41"/>
      <c r="C37" s="123"/>
      <c r="D37" s="1">
        <v>0</v>
      </c>
      <c r="K37" s="41"/>
      <c r="L37" s="41"/>
      <c r="M37" s="41"/>
      <c r="AO37" s="18"/>
      <c r="AP37" t="str">
        <f>IF(OR(K37="NO ERROR FOUND",D37=0,A37="FYI"), "YES",IF(A37="","NO",IF(L37="","NO",IF(M37="",NO,"YES"))))</f>
        <v>YES</v>
      </c>
    </row>
    <row r="38" spans="1:42" hidden="1">
      <c r="A38" s="41"/>
      <c r="C38" s="123"/>
      <c r="D38" s="1">
        <v>0</v>
      </c>
      <c r="K38" s="41"/>
      <c r="L38" s="41"/>
      <c r="M38" s="41"/>
      <c r="AO38" s="18"/>
      <c r="AP38" t="str">
        <f>IF(OR(K38="NO ERROR FOUND",D38=0,A38="FYI"), "YES",IF(A38="","NO",IF(L38="","NO",IF(M38="",NO,"YES"))))</f>
        <v>YES</v>
      </c>
    </row>
    <row r="39" spans="1:42" hidden="1">
      <c r="A39" s="41"/>
      <c r="C39" s="123"/>
      <c r="D39" s="1">
        <v>0</v>
      </c>
      <c r="K39" s="41"/>
      <c r="L39" s="41"/>
      <c r="M39" s="41"/>
      <c r="AO39" s="18"/>
      <c r="AP39" t="str">
        <f>IF(OR(K39="NO ERROR FOUND",D39=0,A39="FYI"), "YES",IF(A39="","NO",IF(L39="","NO",IF(M39="",NO,"YES"))))</f>
        <v>YES</v>
      </c>
    </row>
    <row r="40" spans="1:42" hidden="1">
      <c r="A40" s="41"/>
      <c r="C40" s="123"/>
      <c r="D40" s="1">
        <v>0</v>
      </c>
      <c r="K40" s="41"/>
      <c r="L40" s="41"/>
      <c r="M40" s="41"/>
      <c r="AO40" s="18"/>
      <c r="AP40" t="str">
        <f>IF(OR(K40="NO ERROR FOUND",D40=0,A40="FYI"), "YES",IF(A40="","NO",IF(L40="","NO",IF(M40="",NO,"YES"))))</f>
        <v>YES</v>
      </c>
    </row>
    <row r="41" spans="1:42" hidden="1">
      <c r="C41" s="123"/>
      <c r="D41" s="1">
        <v>0</v>
      </c>
      <c r="AO41" s="18"/>
      <c r="AP41" t="str">
        <f>IF(OR(K41="NO ERROR FOUND",D41=0,A41="FYI"), "YES",IF(A41="","NO",IF(L41="","NO",IF(M41="",NO,"YES"))))</f>
        <v>YES</v>
      </c>
    </row>
    <row r="42" spans="1:42" hidden="1">
      <c r="C42" s="123"/>
      <c r="D42" s="1">
        <v>0</v>
      </c>
      <c r="AO42" s="18"/>
      <c r="AP42" t="str">
        <f>IF(OR(K42="NO ERROR FOUND",D42=0,A42="FYI"), "YES",IF(A42="","NO",IF(L42="","NO",IF(M42="",NO,"YES"))))</f>
        <v>YES</v>
      </c>
    </row>
    <row r="43" spans="1:42" hidden="1">
      <c r="C43" s="123"/>
      <c r="D43" s="1">
        <v>0</v>
      </c>
      <c r="AO43" s="18"/>
      <c r="AP43" t="str">
        <f>IF(OR(K43="NO ERROR FOUND",D43=0,A43="FYI"), "YES",IF(A43="","NO",IF(L43="","NO",IF(M43="",NO,"YES"))))</f>
        <v>YES</v>
      </c>
    </row>
    <row r="44" spans="1:42" hidden="1">
      <c r="C44" s="123"/>
      <c r="D44" s="1">
        <v>0</v>
      </c>
      <c r="AO44" s="18"/>
      <c r="AP44" t="str">
        <f>IF(OR(K44="NO ERROR FOUND",D44=0,A44="FYI"), "YES",IF(A44="","NO",IF(L44="","NO",IF(M44="",NO,"YES"))))</f>
        <v>YES</v>
      </c>
    </row>
    <row r="45" spans="1:42" hidden="1">
      <c r="C45" s="123"/>
      <c r="D45" s="1">
        <v>0</v>
      </c>
      <c r="AO45" s="18"/>
      <c r="AP45" t="str">
        <f>IF(OR(K45="NO ERROR FOUND",D45=0,A45="FYI"), "YES",IF(A45="","NO",IF(L45="","NO",IF(M45="",NO,"YES"))))</f>
        <v>YES</v>
      </c>
    </row>
    <row r="46" spans="1:42" hidden="1">
      <c r="D46" s="1">
        <v>0</v>
      </c>
      <c r="AO46" s="18"/>
      <c r="AP46" t="str">
        <f>IF(OR(K46="NO ERROR FOUND",D46=0,A46="FYI"), "YES",IF(A46="","NO",IF(L46="","NO",IF(M46="",NO,"YES"))))</f>
        <v>YES</v>
      </c>
    </row>
    <row r="47" spans="1:42">
      <c r="AO47" s="18"/>
      <c r="AP47" t="str">
        <f>IF(OR(K47="NO ERROR FOUND",D47=0,A47="FYI"), "YES",IF(A47="","NO",IF(L47="","NO",IF(M47="",NO,"YES"))))</f>
        <v>YES</v>
      </c>
    </row>
    <row r="48" spans="1:42">
      <c r="AO48" s="18"/>
      <c r="AP48" t="str">
        <f>IF(OR(K48="NO ERROR FOUND",D48=0,A48="FYI"), "YES",IF(A48="","NO",IF(L48="","NO",IF(M48="",NO,"YES"))))</f>
        <v>YES</v>
      </c>
    </row>
    <row r="49" spans="41:42">
      <c r="AO49" s="18"/>
      <c r="AP49" t="str">
        <f>IF(OR(K49="NO ERROR FOUND",D49=0,A49="FYI"), "YES",IF(A49="","NO",IF(L49="","NO",IF(M49="",NO,"YES"))))</f>
        <v>YES</v>
      </c>
    </row>
    <row r="50" spans="41:42">
      <c r="AO50" s="18"/>
      <c r="AP50" t="str">
        <f>IF(OR(K50="NO ERROR FOUND",D50=0,A50="FYI"), "YES",IF(A50="","NO",IF(L50="","NO",IF(M50="",NO,"YES"))))</f>
        <v>YES</v>
      </c>
    </row>
    <row r="51" spans="41:42">
      <c r="AO51" s="18"/>
      <c r="AP51" t="str">
        <f>IF(OR(K51="NO ERROR FOUND",D51=0,A51="FYI"), "YES",IF(A51="","NO",IF(L51="","NO",IF(M51="",NO,"YES"))))</f>
        <v>YES</v>
      </c>
    </row>
    <row r="52" spans="41:42">
      <c r="AO52" s="18"/>
      <c r="AP52" t="str">
        <f>IF(OR(K52="NO ERROR FOUND",D52=0,A52="FYI"), "YES",IF(A52="","NO",IF(L52="","NO",IF(M52="",NO,"YES"))))</f>
        <v>YES</v>
      </c>
    </row>
    <row r="53" spans="41:42">
      <c r="AO53" s="18"/>
      <c r="AP53" t="str">
        <f>IF(OR(K53="NO ERROR FOUND",D53=0,A53="FYI"), "YES",IF(A53="","NO",IF(L53="","NO",IF(M53="",NO,"YES"))))</f>
        <v>YES</v>
      </c>
    </row>
    <row r="54" spans="41:42">
      <c r="AO54" s="18"/>
      <c r="AP54" t="str">
        <f>IF(OR(K54="NO ERROR FOUND",D54=0,A54="FYI"), "YES",IF(A54="","NO",IF(L54="","NO",IF(M54="",NO,"YES"))))</f>
        <v>YES</v>
      </c>
    </row>
    <row r="55" spans="41:42">
      <c r="AO55" s="18"/>
      <c r="AP55" t="str">
        <f>IF(OR(K55="NO ERROR FOUND",D55=0,A55="FYI"), "YES",IF(A55="","NO",IF(L55="","NO",IF(M55="",NO,"YES"))))</f>
        <v>YES</v>
      </c>
    </row>
    <row r="56" spans="41:42">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mergeCells count="94">
    <mergeCell ref="AB5:AE5"/>
    <mergeCell ref="A6:F6"/>
    <mergeCell ref="M7:AF7"/>
    <mergeCell ref="A8:B8"/>
    <mergeCell ref="D8:J8"/>
    <mergeCell ref="M8:AF8"/>
    <mergeCell ref="A2:F2"/>
    <mergeCell ref="G2:Q2"/>
    <mergeCell ref="W2:AE2"/>
    <mergeCell ref="E4:J4"/>
    <mergeCell ref="M4:O4"/>
    <mergeCell ref="S4:X4"/>
    <mergeCell ref="AB4:AE4"/>
    <mergeCell ref="A12:B12"/>
    <mergeCell ref="M12:AF12"/>
    <mergeCell ref="A9:B9"/>
    <mergeCell ref="M9:AF9"/>
    <mergeCell ref="A10:B10"/>
    <mergeCell ref="M10:AF10"/>
    <mergeCell ref="D9:J9"/>
    <mergeCell ref="D10:J10"/>
    <mergeCell ref="D11:J11"/>
    <mergeCell ref="A11:B11"/>
    <mergeCell ref="M11:AF11"/>
    <mergeCell ref="D12:J12"/>
    <mergeCell ref="A15:B15"/>
    <mergeCell ref="M15:AF15"/>
    <mergeCell ref="A13:B13"/>
    <mergeCell ref="M13:AF13"/>
    <mergeCell ref="A14:B14"/>
    <mergeCell ref="M14:AF14"/>
    <mergeCell ref="D14:J14"/>
    <mergeCell ref="D15:J15"/>
    <mergeCell ref="D13:J13"/>
    <mergeCell ref="A18:B18"/>
    <mergeCell ref="M18:AF18"/>
    <mergeCell ref="A19:B19"/>
    <mergeCell ref="M19:AF19"/>
    <mergeCell ref="A16:B16"/>
    <mergeCell ref="M16:AF16"/>
    <mergeCell ref="A17:B17"/>
    <mergeCell ref="M17:AF17"/>
    <mergeCell ref="D16:J16"/>
    <mergeCell ref="D17:J17"/>
    <mergeCell ref="D19:J19"/>
    <mergeCell ref="D18:J18"/>
    <mergeCell ref="A20:B20"/>
    <mergeCell ref="M20:AF20"/>
    <mergeCell ref="A21:B21"/>
    <mergeCell ref="M21:AF21"/>
    <mergeCell ref="A22:B22"/>
    <mergeCell ref="M22:AF22"/>
    <mergeCell ref="D21:J21"/>
    <mergeCell ref="D22:J22"/>
    <mergeCell ref="D20:J20"/>
    <mergeCell ref="A25:B25"/>
    <mergeCell ref="M25:AF25"/>
    <mergeCell ref="A26:B26"/>
    <mergeCell ref="M26:AF26"/>
    <mergeCell ref="D25:J25"/>
    <mergeCell ref="D26:J26"/>
    <mergeCell ref="A23:B23"/>
    <mergeCell ref="M23:AF23"/>
    <mergeCell ref="A24:B24"/>
    <mergeCell ref="M24:AF24"/>
    <mergeCell ref="D23:J23"/>
    <mergeCell ref="D24:J24"/>
    <mergeCell ref="A27:B27"/>
    <mergeCell ref="D27:J27"/>
    <mergeCell ref="M27:AF27"/>
    <mergeCell ref="A28:B28"/>
    <mergeCell ref="D28:J28"/>
    <mergeCell ref="M28:AF28"/>
    <mergeCell ref="A29:B29"/>
    <mergeCell ref="D29:J29"/>
    <mergeCell ref="M29:AF29"/>
    <mergeCell ref="A30:B30"/>
    <mergeCell ref="D30:J30"/>
    <mergeCell ref="M30:AF30"/>
    <mergeCell ref="A31:B31"/>
    <mergeCell ref="D31:J31"/>
    <mergeCell ref="M31:AF31"/>
    <mergeCell ref="A32:B32"/>
    <mergeCell ref="D32:J32"/>
    <mergeCell ref="M32:AF32"/>
    <mergeCell ref="A35:B35"/>
    <mergeCell ref="D35:J35"/>
    <mergeCell ref="M35:AF35"/>
    <mergeCell ref="A33:B33"/>
    <mergeCell ref="D33:J33"/>
    <mergeCell ref="M33:AF33"/>
    <mergeCell ref="A34:B34"/>
    <mergeCell ref="D34:J34"/>
    <mergeCell ref="M34:AF34"/>
  </mergeCells>
  <dataValidations count="4">
    <dataValidation type="list" allowBlank="1" showInputMessage="1" showErrorMessage="1" sqref="A9:B35">
      <formula1>ACTIONITEMS</formula1>
    </dataValidation>
    <dataValidation type="list" allowBlank="1" showInputMessage="1" showErrorMessage="1" sqref="L9:L35">
      <formula1>TechnicalTBC</formula1>
    </dataValidation>
    <dataValidation type="list" allowBlank="1" showInputMessage="1" showErrorMessage="1" sqref="K9:K35">
      <formula1>CHECKED</formula1>
    </dataValidation>
    <dataValidation type="list" allowBlank="1" showInputMessage="1" showErrorMessage="1" sqref="AG9:AG35">
      <formula1>"Updated, Rejected"</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40" r:id="rId4" name="Button 44">
              <controlPr defaultSize="0" print="0" autoFill="0" autoPict="0" macro="[0]!NEWLINETECHNICALCOMPRESSOR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4141" r:id="rId5" name="Button 45">
              <controlPr defaultSize="0" print="0" autoFill="0" autoPict="0" macro="[0]!NEWLINETECHNICALCOMPRESSOR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4142" r:id="rId6" name="Button 46">
              <controlPr defaultSize="0" print="0" autoFill="0" autoPict="0" macro="[0]!NEWLINETECHNICALCOMPRESSOR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4143" r:id="rId7" name="Button 47">
              <controlPr defaultSize="0" print="0" autoFill="0" autoPict="0" macro="[0]!NEWLINETECHNICALCOMPRESSOR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4144" r:id="rId8" name="Button 48">
              <controlPr defaultSize="0" print="0" autoFill="0" autoPict="0" macro="[0]!NEWLINETECHNICALCOMPRESSOR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4145" r:id="rId9" name="Button 49">
              <controlPr defaultSize="0" print="0" autoFill="0" autoPict="0" macro="[0]!NEWLINETECHNICALCOMPRESSOR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4146" r:id="rId10" name="Button 50">
              <controlPr defaultSize="0" print="0" autoFill="0" autoPict="0" macro="[0]!NEWLINETECHNICALCOMPRESSOR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4147" r:id="rId11" name="Button 51">
              <controlPr defaultSize="0" print="0" autoFill="0" autoPict="0" macro="[0]!NEWLINETECHNICALCOMPRESSOR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4148" r:id="rId12" name="Button 52">
              <controlPr defaultSize="0" print="0" autoFill="0" autoPict="0" macro="[0]!NEWLINETECHNICALCOMPRESSOR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4149" r:id="rId13" name="Button 53">
              <controlPr defaultSize="0" print="0" autoFill="0" autoPict="0" macro="[0]!NEWLINETECHNICALCOMPRESSOR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4150" r:id="rId14" name="Button 54">
              <controlPr defaultSize="0" print="0" autoFill="0" autoPict="0" macro="[0]!NEWLINETECHNICALCOMPRESSOR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4151" r:id="rId15" name="Button 55">
              <controlPr defaultSize="0" print="0" autoFill="0" autoPict="0" macro="[0]!NEWLINETECHNICALCOMPRESSOR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4152" r:id="rId16" name="Button 56">
              <controlPr defaultSize="0" print="0" autoFill="0" autoPict="0" macro="[0]!NEWLINETECHNICALCOMPRESSOR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4153" r:id="rId17" name="Button 57">
              <controlPr defaultSize="0" print="0" autoFill="0" autoPict="0" macro="[0]!NEWLINETECHNICALCOMPRESSOR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4154" r:id="rId18" name="Button 58">
              <controlPr defaultSize="0" print="0" autoFill="0" autoPict="0" macro="[0]!NEWLINETECHNICALCOMPRESSOR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4155" r:id="rId19" name="Button 59">
              <controlPr defaultSize="0" print="0" autoFill="0" autoPict="0" macro="[0]!NEWLINETECHNICALCOMPRESSOR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4156" r:id="rId20" name="Button 60">
              <controlPr defaultSize="0" print="0" autoFill="0" autoPict="0" macro="[0]!NEWLINETECHNICALCOMPRESSOR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4157" r:id="rId21" name="Button 61">
              <controlPr defaultSize="0" print="0" autoFill="0" autoPict="0" macro="[0]!NEWLINETECHNICALCOMPRESSOR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4158" r:id="rId22" name="Button 62">
              <controlPr defaultSize="0" print="0" autoFill="0" autoPict="0" macro="[0]!NEWLINETECHNICALCOMPRESSOR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4159" r:id="rId23" name="Button 63">
              <controlPr defaultSize="0" print="0" autoFill="0" autoPict="0" macro="[0]!NEWLINETECHNICALCOMPRESSOR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4160" r:id="rId24" name="Button 64">
              <controlPr defaultSize="0" print="0" autoFill="0" autoPict="0" macro="[0]!NEWLINETECHNICALCOMPRESSOR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4161" r:id="rId25" name="Button 65">
              <controlPr defaultSize="0" print="0" autoFill="0" autoPict="0" macro="[0]!NEWLINETECHNICALCOMPRESSOR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4162" r:id="rId26" name="Button 66">
              <controlPr defaultSize="0" print="0" autoFill="0" autoPict="0" macro="[0]!NEWLINETECHNICALCOMPRESSOR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4163" r:id="rId27" name="Button 67">
              <controlPr defaultSize="0" print="0" autoFill="0" autoPict="0" macro="[0]!NEWLINETECHNICALCOMPRESSOR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4164" r:id="rId28" name="Button 68">
              <controlPr defaultSize="0" print="0" autoFill="0" autoPict="0" macro="[0]!NEWLINETECHNICALCOMPRESSOR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4166" r:id="rId29" name="Button 70">
              <controlPr defaultSize="0" print="0" autoFill="0" autoPict="0" macro="[0]!NEWLINETECHNICALCOMPRESSOR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4167" r:id="rId30" name="Button 71">
              <controlPr defaultSize="0" print="0" autoFill="0" autoPict="0" macro="[0]!NEWLINETECHNICALCOMPRESSOR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I145"/>
  <sheetViews>
    <sheetView showGridLines="0" workbookViewId="0">
      <selection activeCell="AG58" sqref="AG58"/>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0" max="40" width="4.140625" customWidth="1"/>
    <col min="41" max="42" width="4.140625" hidden="1" customWidth="1"/>
    <col min="43" max="43" width="4.140625" customWidth="1"/>
    <col min="48" max="76" width="4.28515625" hidden="1" customWidth="1"/>
    <col min="88" max="16384" width="4.28515625" style="1"/>
  </cols>
  <sheetData>
    <row r="1" spans="1:87" ht="6" customHeight="1"/>
    <row r="2" spans="1:87" ht="21">
      <c r="A2" s="247" t="s">
        <v>1</v>
      </c>
      <c r="B2" s="247"/>
      <c r="C2" s="247"/>
      <c r="D2" s="247"/>
      <c r="E2" s="247"/>
      <c r="F2" s="247"/>
      <c r="G2" s="346" t="str">
        <f>'Set-Up'!A1</f>
        <v>Bharat Bhavan/ EIL</v>
      </c>
      <c r="H2" s="346"/>
      <c r="I2" s="346"/>
      <c r="J2" s="346"/>
      <c r="K2" s="346"/>
      <c r="L2" s="346"/>
      <c r="M2" s="346"/>
      <c r="N2" s="346"/>
      <c r="O2" s="346"/>
      <c r="P2" s="346"/>
      <c r="Q2" s="346"/>
      <c r="R2" s="3"/>
      <c r="S2" s="3"/>
      <c r="T2" s="3"/>
      <c r="U2" s="3"/>
      <c r="V2" s="118" t="s">
        <v>0</v>
      </c>
      <c r="W2" s="346" t="str">
        <f>'Set-Up'!A7</f>
        <v>Partha Chatterji</v>
      </c>
      <c r="X2" s="346"/>
      <c r="Y2" s="346"/>
      <c r="Z2" s="346"/>
      <c r="AA2" s="346"/>
      <c r="AB2" s="346"/>
      <c r="AC2" s="346"/>
      <c r="AD2" s="346"/>
      <c r="AE2" s="346"/>
      <c r="AV2">
        <f>D9</f>
        <v>0</v>
      </c>
      <c r="AW2">
        <f>D10</f>
        <v>0</v>
      </c>
      <c r="AX2">
        <f>D11</f>
        <v>0</v>
      </c>
      <c r="AY2">
        <f>D12</f>
        <v>0</v>
      </c>
      <c r="AZ2">
        <f>D13</f>
        <v>0</v>
      </c>
      <c r="BA2">
        <f>D14</f>
        <v>0</v>
      </c>
      <c r="BB2">
        <f>D15</f>
        <v>0</v>
      </c>
      <c r="BC2">
        <f>D16</f>
        <v>0</v>
      </c>
      <c r="BD2">
        <f>D17</f>
        <v>0</v>
      </c>
      <c r="BE2">
        <f>D18</f>
        <v>0</v>
      </c>
      <c r="BF2">
        <f>D19</f>
        <v>0</v>
      </c>
      <c r="BG2">
        <f>D20</f>
        <v>0</v>
      </c>
      <c r="BH2">
        <f>D21</f>
        <v>0</v>
      </c>
      <c r="BI2">
        <f>D22</f>
        <v>0</v>
      </c>
      <c r="BJ2">
        <f>D23</f>
        <v>0</v>
      </c>
      <c r="BK2">
        <f>D24</f>
        <v>0</v>
      </c>
      <c r="BL2">
        <f>D25</f>
        <v>0</v>
      </c>
      <c r="BM2">
        <f>D26</f>
        <v>0</v>
      </c>
      <c r="BN2">
        <f>D27</f>
        <v>0</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118" t="s">
        <v>2</v>
      </c>
      <c r="E4" s="346" t="str">
        <f>'Set-Up'!A2</f>
        <v>A2309729</v>
      </c>
      <c r="F4" s="346"/>
      <c r="G4" s="346"/>
      <c r="H4" s="346"/>
      <c r="I4" s="346"/>
      <c r="J4" s="346"/>
      <c r="K4" s="35"/>
      <c r="L4" s="118" t="s">
        <v>3</v>
      </c>
      <c r="M4" s="346">
        <f>'Set-Up'!A4</f>
        <v>0</v>
      </c>
      <c r="N4" s="346"/>
      <c r="O4" s="346"/>
      <c r="P4" s="5"/>
      <c r="Q4" s="5"/>
      <c r="R4" s="118" t="s">
        <v>4</v>
      </c>
      <c r="S4" s="384"/>
      <c r="T4" s="384"/>
      <c r="U4" s="385"/>
      <c r="V4" s="385"/>
      <c r="W4" s="385"/>
      <c r="X4" s="385"/>
      <c r="Y4" s="3"/>
      <c r="Z4" s="118"/>
      <c r="AA4" s="118" t="s">
        <v>39</v>
      </c>
      <c r="AB4" s="374"/>
      <c r="AC4" s="374"/>
      <c r="AD4" s="375"/>
      <c r="AE4" s="375"/>
    </row>
    <row r="5" spans="1:87" customFormat="1" ht="21.75" thickBot="1">
      <c r="E5" s="9"/>
      <c r="F5" s="9"/>
      <c r="G5" s="9"/>
      <c r="H5" s="9"/>
      <c r="I5" s="9"/>
      <c r="J5" s="9"/>
      <c r="K5" s="9"/>
      <c r="M5" s="1"/>
      <c r="N5" s="9"/>
      <c r="O5" s="9"/>
      <c r="S5" s="7"/>
      <c r="T5" s="7"/>
      <c r="U5" s="7"/>
      <c r="V5" s="7"/>
      <c r="W5" s="7"/>
      <c r="X5" s="7"/>
      <c r="AA5" s="118" t="s">
        <v>38</v>
      </c>
      <c r="AB5" s="374"/>
      <c r="AC5" s="374"/>
      <c r="AD5" s="375"/>
      <c r="AE5" s="375"/>
    </row>
    <row r="6" spans="1:87" ht="23.25" thickBot="1">
      <c r="A6" s="266" t="s">
        <v>241</v>
      </c>
      <c r="B6" s="267"/>
      <c r="C6" s="267"/>
      <c r="D6" s="267"/>
      <c r="E6" s="267"/>
      <c r="F6" s="267"/>
      <c r="G6" s="268"/>
    </row>
    <row r="7" spans="1:87" ht="15.75" thickBot="1">
      <c r="A7" s="2"/>
      <c r="M7" s="340" t="s">
        <v>19</v>
      </c>
      <c r="N7" s="259"/>
      <c r="O7" s="259"/>
      <c r="P7" s="259"/>
      <c r="Q7" s="259"/>
      <c r="R7" s="259"/>
      <c r="S7" s="259"/>
      <c r="T7" s="259"/>
      <c r="U7" s="259"/>
      <c r="V7" s="259"/>
      <c r="W7" s="259"/>
      <c r="X7" s="259"/>
      <c r="Y7" s="259"/>
      <c r="Z7" s="259"/>
      <c r="AA7" s="259"/>
      <c r="AB7" s="259"/>
      <c r="AC7" s="259"/>
      <c r="AD7" s="259"/>
      <c r="AE7" s="259"/>
      <c r="AF7" s="260"/>
      <c r="AG7" s="104"/>
      <c r="AH7" s="104"/>
    </row>
    <row r="8" spans="1:87" ht="30" customHeight="1" thickBot="1">
      <c r="A8" s="265" t="s">
        <v>5</v>
      </c>
      <c r="B8" s="265"/>
      <c r="C8" s="120"/>
      <c r="D8" s="376" t="s">
        <v>40</v>
      </c>
      <c r="E8" s="377"/>
      <c r="F8" s="377"/>
      <c r="G8" s="377"/>
      <c r="H8" s="377"/>
      <c r="I8" s="377"/>
      <c r="J8" s="378"/>
      <c r="K8" s="119" t="s">
        <v>180</v>
      </c>
      <c r="L8" s="37" t="s">
        <v>16</v>
      </c>
      <c r="M8" s="379" t="s">
        <v>85</v>
      </c>
      <c r="N8" s="380"/>
      <c r="O8" s="380"/>
      <c r="P8" s="380"/>
      <c r="Q8" s="380"/>
      <c r="R8" s="380"/>
      <c r="S8" s="380"/>
      <c r="T8" s="380"/>
      <c r="U8" s="380"/>
      <c r="V8" s="380"/>
      <c r="W8" s="380"/>
      <c r="X8" s="380"/>
      <c r="Y8" s="380"/>
      <c r="Z8" s="380"/>
      <c r="AA8" s="380"/>
      <c r="AB8" s="380"/>
      <c r="AC8" s="380"/>
      <c r="AD8" s="380"/>
      <c r="AE8" s="380"/>
      <c r="AF8" s="381"/>
      <c r="AG8" s="107" t="s">
        <v>17</v>
      </c>
      <c r="AH8" s="196" t="s">
        <v>269</v>
      </c>
    </row>
    <row r="9" spans="1:87" ht="30" customHeight="1" thickBot="1">
      <c r="A9" s="281"/>
      <c r="B9" s="352"/>
      <c r="C9" s="121">
        <v>1</v>
      </c>
      <c r="D9" s="353">
        <v>0</v>
      </c>
      <c r="E9" s="354"/>
      <c r="F9" s="354"/>
      <c r="G9" s="354"/>
      <c r="H9" s="354"/>
      <c r="I9" s="354"/>
      <c r="J9" s="355"/>
      <c r="K9" s="39"/>
      <c r="L9" s="40"/>
      <c r="M9" s="366"/>
      <c r="N9" s="367"/>
      <c r="O9" s="368"/>
      <c r="P9" s="368"/>
      <c r="Q9" s="368"/>
      <c r="R9" s="368"/>
      <c r="S9" s="368"/>
      <c r="T9" s="368"/>
      <c r="U9" s="368"/>
      <c r="V9" s="368"/>
      <c r="W9" s="368"/>
      <c r="X9" s="368"/>
      <c r="Y9" s="368"/>
      <c r="Z9" s="368"/>
      <c r="AA9" s="368"/>
      <c r="AB9" s="368"/>
      <c r="AC9" s="368"/>
      <c r="AD9" s="368"/>
      <c r="AE9" s="368"/>
      <c r="AF9" s="369"/>
      <c r="AG9" s="197"/>
      <c r="AH9" s="204"/>
      <c r="AO9" s="18" t="str">
        <f>IF(D9="0","OK", IF(AND(A9="",K9=""),"REDO","OK"))</f>
        <v>REDO</v>
      </c>
      <c r="AP9" t="str">
        <f>IF(OR(K9="NO ERROR FOUND",D9=0,A9="FYI"), "YES",IF(A9="","NO",IF(L9="","NO",IF(M9="",NO,"YES"))))</f>
        <v>YES</v>
      </c>
    </row>
    <row r="10" spans="1:87" ht="30" customHeight="1" thickBot="1">
      <c r="A10" s="281"/>
      <c r="B10" s="352"/>
      <c r="C10" s="122">
        <v>2</v>
      </c>
      <c r="D10" s="353">
        <v>0</v>
      </c>
      <c r="E10" s="354"/>
      <c r="F10" s="354"/>
      <c r="G10" s="354"/>
      <c r="H10" s="354"/>
      <c r="I10" s="354"/>
      <c r="J10" s="355"/>
      <c r="K10" s="39"/>
      <c r="L10" s="40"/>
      <c r="M10" s="366"/>
      <c r="N10" s="367"/>
      <c r="O10" s="368"/>
      <c r="P10" s="368"/>
      <c r="Q10" s="368"/>
      <c r="R10" s="368"/>
      <c r="S10" s="368"/>
      <c r="T10" s="368"/>
      <c r="U10" s="368"/>
      <c r="V10" s="368"/>
      <c r="W10" s="368"/>
      <c r="X10" s="368"/>
      <c r="Y10" s="368"/>
      <c r="Z10" s="368"/>
      <c r="AA10" s="368"/>
      <c r="AB10" s="368"/>
      <c r="AC10" s="368"/>
      <c r="AD10" s="368"/>
      <c r="AE10" s="368"/>
      <c r="AF10" s="369"/>
      <c r="AG10" s="197"/>
      <c r="AH10" s="204"/>
      <c r="AO10" s="18" t="str">
        <f t="shared" ref="AO10:AO26" si="0">IF(D10="0","OK", IF(AND(A10="",K10=""),"REDO","OK"))</f>
        <v>REDO</v>
      </c>
      <c r="AP10" t="str">
        <f>IF(OR(K10="NO ERROR FOUND",D10=0,A10="FYI"), "YES",IF(A10="","NO",IF(L10="","NO",IF(M10="",NO,"YES"))))</f>
        <v>YES</v>
      </c>
    </row>
    <row r="11" spans="1:87" ht="30" customHeight="1" thickBot="1">
      <c r="A11" s="281"/>
      <c r="B11" s="352"/>
      <c r="C11" s="122">
        <v>3</v>
      </c>
      <c r="D11" s="353">
        <v>0</v>
      </c>
      <c r="E11" s="354"/>
      <c r="F11" s="354"/>
      <c r="G11" s="354"/>
      <c r="H11" s="354"/>
      <c r="I11" s="354"/>
      <c r="J11" s="355"/>
      <c r="K11" s="39"/>
      <c r="L11" s="40"/>
      <c r="M11" s="366"/>
      <c r="N11" s="367"/>
      <c r="O11" s="368"/>
      <c r="P11" s="368"/>
      <c r="Q11" s="368"/>
      <c r="R11" s="368"/>
      <c r="S11" s="368"/>
      <c r="T11" s="368"/>
      <c r="U11" s="368"/>
      <c r="V11" s="368"/>
      <c r="W11" s="368"/>
      <c r="X11" s="368"/>
      <c r="Y11" s="368"/>
      <c r="Z11" s="368"/>
      <c r="AA11" s="368"/>
      <c r="AB11" s="368"/>
      <c r="AC11" s="368"/>
      <c r="AD11" s="368"/>
      <c r="AE11" s="368"/>
      <c r="AF11" s="369"/>
      <c r="AG11" s="197"/>
      <c r="AH11" s="204"/>
      <c r="AO11" s="18" t="str">
        <f t="shared" si="0"/>
        <v>REDO</v>
      </c>
      <c r="AP11" t="str">
        <f>IF(OR(K11="NO ERROR FOUND",D11=0,A11="FYI"), "YES",IF(A11="","NO",IF(L11="","NO",IF(M11="",NO,"YES"))))</f>
        <v>YES</v>
      </c>
    </row>
    <row r="12" spans="1:87" ht="30" customHeight="1" thickBot="1">
      <c r="A12" s="281"/>
      <c r="B12" s="352"/>
      <c r="C12" s="122">
        <v>4</v>
      </c>
      <c r="D12" s="353">
        <v>0</v>
      </c>
      <c r="E12" s="354"/>
      <c r="F12" s="354"/>
      <c r="G12" s="354"/>
      <c r="H12" s="354"/>
      <c r="I12" s="354"/>
      <c r="J12" s="355"/>
      <c r="K12" s="39"/>
      <c r="L12" s="40"/>
      <c r="M12" s="366"/>
      <c r="N12" s="367"/>
      <c r="O12" s="368"/>
      <c r="P12" s="368"/>
      <c r="Q12" s="368"/>
      <c r="R12" s="368"/>
      <c r="S12" s="368"/>
      <c r="T12" s="368"/>
      <c r="U12" s="368"/>
      <c r="V12" s="368"/>
      <c r="W12" s="368"/>
      <c r="X12" s="368"/>
      <c r="Y12" s="368"/>
      <c r="Z12" s="368"/>
      <c r="AA12" s="368"/>
      <c r="AB12" s="368"/>
      <c r="AC12" s="368"/>
      <c r="AD12" s="368"/>
      <c r="AE12" s="368"/>
      <c r="AF12" s="369"/>
      <c r="AG12" s="197"/>
      <c r="AH12" s="204"/>
      <c r="AO12" s="18" t="str">
        <f t="shared" si="0"/>
        <v>REDO</v>
      </c>
      <c r="AP12" t="str">
        <f>IF(OR(K12="NO ERROR FOUND",D12=0,A12="FYI"), "YES",IF(A12="","NO",IF(L12="","NO",IF(M12="",NO,"YES"))))</f>
        <v>YES</v>
      </c>
    </row>
    <row r="13" spans="1:87" ht="30" customHeight="1" thickBot="1">
      <c r="A13" s="281"/>
      <c r="B13" s="352"/>
      <c r="C13" s="122">
        <v>5</v>
      </c>
      <c r="D13" s="353">
        <v>0</v>
      </c>
      <c r="E13" s="354"/>
      <c r="F13" s="354"/>
      <c r="G13" s="354"/>
      <c r="H13" s="354"/>
      <c r="I13" s="354"/>
      <c r="J13" s="355"/>
      <c r="K13" s="39"/>
      <c r="L13" s="40"/>
      <c r="M13" s="366"/>
      <c r="N13" s="367"/>
      <c r="O13" s="368"/>
      <c r="P13" s="368"/>
      <c r="Q13" s="368"/>
      <c r="R13" s="368"/>
      <c r="S13" s="368"/>
      <c r="T13" s="368"/>
      <c r="U13" s="368"/>
      <c r="V13" s="368"/>
      <c r="W13" s="368"/>
      <c r="X13" s="368"/>
      <c r="Y13" s="368"/>
      <c r="Z13" s="368"/>
      <c r="AA13" s="368"/>
      <c r="AB13" s="368"/>
      <c r="AC13" s="368"/>
      <c r="AD13" s="368"/>
      <c r="AE13" s="368"/>
      <c r="AF13" s="369"/>
      <c r="AG13" s="197"/>
      <c r="AH13" s="204"/>
      <c r="AO13" s="18" t="str">
        <f t="shared" si="0"/>
        <v>REDO</v>
      </c>
      <c r="AP13" t="str">
        <f>IF(OR(K13="NO ERROR FOUND",D13=0,A13="FYI"), "YES",IF(A13="","NO",IF(L13="","NO",IF(M13="",NO,"YES"))))</f>
        <v>YES</v>
      </c>
    </row>
    <row r="14" spans="1:87" ht="30" customHeight="1" thickBot="1">
      <c r="A14" s="281"/>
      <c r="B14" s="352"/>
      <c r="C14" s="122">
        <v>6</v>
      </c>
      <c r="D14" s="353">
        <v>0</v>
      </c>
      <c r="E14" s="354"/>
      <c r="F14" s="354"/>
      <c r="G14" s="354"/>
      <c r="H14" s="354"/>
      <c r="I14" s="354"/>
      <c r="J14" s="355"/>
      <c r="K14" s="39"/>
      <c r="L14" s="40"/>
      <c r="M14" s="366"/>
      <c r="N14" s="367"/>
      <c r="O14" s="368"/>
      <c r="P14" s="368"/>
      <c r="Q14" s="368"/>
      <c r="R14" s="368"/>
      <c r="S14" s="368"/>
      <c r="T14" s="368"/>
      <c r="U14" s="368"/>
      <c r="V14" s="368"/>
      <c r="W14" s="368"/>
      <c r="X14" s="368"/>
      <c r="Y14" s="368"/>
      <c r="Z14" s="368"/>
      <c r="AA14" s="368"/>
      <c r="AB14" s="368"/>
      <c r="AC14" s="368"/>
      <c r="AD14" s="368"/>
      <c r="AE14" s="368"/>
      <c r="AF14" s="369"/>
      <c r="AG14" s="197"/>
      <c r="AH14" s="204"/>
      <c r="AO14" s="18" t="str">
        <f t="shared" si="0"/>
        <v>REDO</v>
      </c>
      <c r="AP14" t="str">
        <f>IF(OR(K14="NO ERROR FOUND",D14=0,A14="FYI"), "YES",IF(A14="","NO",IF(L14="","NO",IF(M14="",NO,"YES"))))</f>
        <v>YES</v>
      </c>
    </row>
    <row r="15" spans="1:87" ht="30" customHeight="1" thickBot="1">
      <c r="A15" s="281"/>
      <c r="B15" s="352"/>
      <c r="C15" s="122">
        <v>7</v>
      </c>
      <c r="D15" s="353">
        <v>0</v>
      </c>
      <c r="E15" s="354"/>
      <c r="F15" s="354"/>
      <c r="G15" s="354"/>
      <c r="H15" s="354"/>
      <c r="I15" s="354"/>
      <c r="J15" s="355"/>
      <c r="K15" s="39"/>
      <c r="L15" s="40"/>
      <c r="M15" s="366"/>
      <c r="N15" s="367"/>
      <c r="O15" s="368"/>
      <c r="P15" s="368"/>
      <c r="Q15" s="368"/>
      <c r="R15" s="368"/>
      <c r="S15" s="368"/>
      <c r="T15" s="368"/>
      <c r="U15" s="368"/>
      <c r="V15" s="368"/>
      <c r="W15" s="368"/>
      <c r="X15" s="368"/>
      <c r="Y15" s="368"/>
      <c r="Z15" s="368"/>
      <c r="AA15" s="368"/>
      <c r="AB15" s="368"/>
      <c r="AC15" s="368"/>
      <c r="AD15" s="368"/>
      <c r="AE15" s="368"/>
      <c r="AF15" s="369"/>
      <c r="AG15" s="197"/>
      <c r="AH15" s="204"/>
      <c r="AO15" s="18" t="str">
        <f t="shared" si="0"/>
        <v>REDO</v>
      </c>
      <c r="AP15" t="str">
        <f>IF(OR(K15="NO ERROR FOUND",D15=0,A15="FYI"), "YES",IF(A15="","NO",IF(L15="","NO",IF(M15="",NO,"YES"))))</f>
        <v>YES</v>
      </c>
    </row>
    <row r="16" spans="1:87" ht="30" customHeight="1" thickBot="1">
      <c r="A16" s="281"/>
      <c r="B16" s="352"/>
      <c r="C16" s="122">
        <v>8</v>
      </c>
      <c r="D16" s="353">
        <v>0</v>
      </c>
      <c r="E16" s="354"/>
      <c r="F16" s="354"/>
      <c r="G16" s="354"/>
      <c r="H16" s="354"/>
      <c r="I16" s="354"/>
      <c r="J16" s="355"/>
      <c r="K16" s="39"/>
      <c r="L16" s="40"/>
      <c r="M16" s="366"/>
      <c r="N16" s="367"/>
      <c r="O16" s="368"/>
      <c r="P16" s="368"/>
      <c r="Q16" s="368"/>
      <c r="R16" s="368"/>
      <c r="S16" s="368"/>
      <c r="T16" s="368"/>
      <c r="U16" s="368"/>
      <c r="V16" s="368"/>
      <c r="W16" s="368"/>
      <c r="X16" s="368"/>
      <c r="Y16" s="368"/>
      <c r="Z16" s="368"/>
      <c r="AA16" s="368"/>
      <c r="AB16" s="368"/>
      <c r="AC16" s="368"/>
      <c r="AD16" s="368"/>
      <c r="AE16" s="368"/>
      <c r="AF16" s="369"/>
      <c r="AG16" s="197"/>
      <c r="AH16" s="204"/>
      <c r="AO16" s="18" t="str">
        <f t="shared" si="0"/>
        <v>REDO</v>
      </c>
      <c r="AP16" t="str">
        <f>IF(OR(K16="NO ERROR FOUND",D16=0,A16="FYI"), "YES",IF(A16="","NO",IF(L16="","NO",IF(M16="",NO,"YES"))))</f>
        <v>YES</v>
      </c>
    </row>
    <row r="17" spans="1:42" ht="30" customHeight="1" thickBot="1">
      <c r="A17" s="281"/>
      <c r="B17" s="352"/>
      <c r="C17" s="122">
        <v>9</v>
      </c>
      <c r="D17" s="353">
        <v>0</v>
      </c>
      <c r="E17" s="354"/>
      <c r="F17" s="354"/>
      <c r="G17" s="354"/>
      <c r="H17" s="354"/>
      <c r="I17" s="354"/>
      <c r="J17" s="355"/>
      <c r="K17" s="39"/>
      <c r="L17" s="40"/>
      <c r="M17" s="366"/>
      <c r="N17" s="367"/>
      <c r="O17" s="368"/>
      <c r="P17" s="368"/>
      <c r="Q17" s="368"/>
      <c r="R17" s="368"/>
      <c r="S17" s="368"/>
      <c r="T17" s="368"/>
      <c r="U17" s="368"/>
      <c r="V17" s="368"/>
      <c r="W17" s="368"/>
      <c r="X17" s="368"/>
      <c r="Y17" s="368"/>
      <c r="Z17" s="368"/>
      <c r="AA17" s="368"/>
      <c r="AB17" s="368"/>
      <c r="AC17" s="368"/>
      <c r="AD17" s="368"/>
      <c r="AE17" s="368"/>
      <c r="AF17" s="369"/>
      <c r="AG17" s="197"/>
      <c r="AH17" s="204"/>
      <c r="AO17" s="18" t="str">
        <f t="shared" si="0"/>
        <v>REDO</v>
      </c>
      <c r="AP17" t="str">
        <f>IF(OR(K17="NO ERROR FOUND",D17=0,A17="FYI"), "YES",IF(A17="","NO",IF(L17="","NO",IF(M17="",NO,"YES"))))</f>
        <v>YES</v>
      </c>
    </row>
    <row r="18" spans="1:42" ht="30" customHeight="1" thickBot="1">
      <c r="A18" s="281"/>
      <c r="B18" s="352"/>
      <c r="C18" s="122">
        <v>10</v>
      </c>
      <c r="D18" s="353">
        <v>0</v>
      </c>
      <c r="E18" s="354"/>
      <c r="F18" s="354"/>
      <c r="G18" s="354"/>
      <c r="H18" s="354"/>
      <c r="I18" s="354"/>
      <c r="J18" s="355"/>
      <c r="K18" s="39"/>
      <c r="L18" s="40"/>
      <c r="M18" s="366"/>
      <c r="N18" s="367"/>
      <c r="O18" s="368"/>
      <c r="P18" s="368"/>
      <c r="Q18" s="368"/>
      <c r="R18" s="368"/>
      <c r="S18" s="368"/>
      <c r="T18" s="368"/>
      <c r="U18" s="368"/>
      <c r="V18" s="368"/>
      <c r="W18" s="368"/>
      <c r="X18" s="368"/>
      <c r="Y18" s="368"/>
      <c r="Z18" s="368"/>
      <c r="AA18" s="368"/>
      <c r="AB18" s="368"/>
      <c r="AC18" s="368"/>
      <c r="AD18" s="368"/>
      <c r="AE18" s="368"/>
      <c r="AF18" s="369"/>
      <c r="AG18" s="197"/>
      <c r="AH18" s="204"/>
      <c r="AO18" s="18" t="str">
        <f t="shared" si="0"/>
        <v>REDO</v>
      </c>
      <c r="AP18" t="str">
        <f>IF(OR(K18="NO ERROR FOUND",D18=0,A18="FYI"), "YES",IF(A18="","NO",IF(L18="","NO",IF(M18="",NO,"YES"))))</f>
        <v>YES</v>
      </c>
    </row>
    <row r="19" spans="1:42" ht="30" customHeight="1" thickBot="1">
      <c r="A19" s="281"/>
      <c r="B19" s="352"/>
      <c r="C19" s="122">
        <v>11</v>
      </c>
      <c r="D19" s="353">
        <v>0</v>
      </c>
      <c r="E19" s="354"/>
      <c r="F19" s="354"/>
      <c r="G19" s="354"/>
      <c r="H19" s="354"/>
      <c r="I19" s="354"/>
      <c r="J19" s="355"/>
      <c r="K19" s="39"/>
      <c r="L19" s="40"/>
      <c r="M19" s="366"/>
      <c r="N19" s="367"/>
      <c r="O19" s="368"/>
      <c r="P19" s="368"/>
      <c r="Q19" s="368"/>
      <c r="R19" s="368"/>
      <c r="S19" s="368"/>
      <c r="T19" s="368"/>
      <c r="U19" s="368"/>
      <c r="V19" s="368"/>
      <c r="W19" s="368"/>
      <c r="X19" s="368"/>
      <c r="Y19" s="368"/>
      <c r="Z19" s="368"/>
      <c r="AA19" s="368"/>
      <c r="AB19" s="368"/>
      <c r="AC19" s="368"/>
      <c r="AD19" s="368"/>
      <c r="AE19" s="368"/>
      <c r="AF19" s="369"/>
      <c r="AG19" s="197"/>
      <c r="AH19" s="204"/>
      <c r="AO19" s="18" t="str">
        <f t="shared" si="0"/>
        <v>REDO</v>
      </c>
      <c r="AP19" t="str">
        <f>IF(OR(K19="NO ERROR FOUND",D19=0,A19="FYI"), "YES",IF(A19="","NO",IF(L19="","NO",IF(M19="",NO,"YES"))))</f>
        <v>YES</v>
      </c>
    </row>
    <row r="20" spans="1:42" ht="30" customHeight="1" thickBot="1">
      <c r="A20" s="281"/>
      <c r="B20" s="352"/>
      <c r="C20" s="122">
        <v>12</v>
      </c>
      <c r="D20" s="353">
        <v>0</v>
      </c>
      <c r="E20" s="354"/>
      <c r="F20" s="354"/>
      <c r="G20" s="354"/>
      <c r="H20" s="354"/>
      <c r="I20" s="354"/>
      <c r="J20" s="355"/>
      <c r="K20" s="39"/>
      <c r="L20" s="40"/>
      <c r="M20" s="366"/>
      <c r="N20" s="367"/>
      <c r="O20" s="368"/>
      <c r="P20" s="368"/>
      <c r="Q20" s="368"/>
      <c r="R20" s="368"/>
      <c r="S20" s="368"/>
      <c r="T20" s="368"/>
      <c r="U20" s="368"/>
      <c r="V20" s="368"/>
      <c r="W20" s="368"/>
      <c r="X20" s="368"/>
      <c r="Y20" s="368"/>
      <c r="Z20" s="368"/>
      <c r="AA20" s="368"/>
      <c r="AB20" s="368"/>
      <c r="AC20" s="368"/>
      <c r="AD20" s="368"/>
      <c r="AE20" s="368"/>
      <c r="AF20" s="369"/>
      <c r="AG20" s="197"/>
      <c r="AH20" s="204"/>
      <c r="AO20" s="18" t="str">
        <f t="shared" si="0"/>
        <v>REDO</v>
      </c>
      <c r="AP20" t="str">
        <f>IF(OR(K20="NO ERROR FOUND",D20=0,A20="FYI"), "YES",IF(A20="","NO",IF(L20="","NO",IF(M20="",NO,"YES"))))</f>
        <v>YES</v>
      </c>
    </row>
    <row r="21" spans="1:42" ht="30" customHeight="1" thickBot="1">
      <c r="A21" s="281"/>
      <c r="B21" s="352"/>
      <c r="C21" s="122">
        <v>13</v>
      </c>
      <c r="D21" s="353">
        <v>0</v>
      </c>
      <c r="E21" s="354"/>
      <c r="F21" s="354"/>
      <c r="G21" s="354"/>
      <c r="H21" s="354"/>
      <c r="I21" s="354"/>
      <c r="J21" s="355"/>
      <c r="K21" s="39"/>
      <c r="L21" s="40"/>
      <c r="M21" s="366"/>
      <c r="N21" s="367"/>
      <c r="O21" s="368"/>
      <c r="P21" s="368"/>
      <c r="Q21" s="368"/>
      <c r="R21" s="368"/>
      <c r="S21" s="368"/>
      <c r="T21" s="368"/>
      <c r="U21" s="368"/>
      <c r="V21" s="368"/>
      <c r="W21" s="368"/>
      <c r="X21" s="368"/>
      <c r="Y21" s="368"/>
      <c r="Z21" s="368"/>
      <c r="AA21" s="368"/>
      <c r="AB21" s="368"/>
      <c r="AC21" s="368"/>
      <c r="AD21" s="368"/>
      <c r="AE21" s="368"/>
      <c r="AF21" s="369"/>
      <c r="AG21" s="197"/>
      <c r="AH21" s="204"/>
      <c r="AO21" s="18" t="str">
        <f t="shared" si="0"/>
        <v>REDO</v>
      </c>
      <c r="AP21" t="str">
        <f>IF(OR(K21="NO ERROR FOUND",D21=0,A21="FYI"), "YES",IF(A21="","NO",IF(L21="","NO",IF(M21="",NO,"YES"))))</f>
        <v>YES</v>
      </c>
    </row>
    <row r="22" spans="1:42" ht="30" customHeight="1" thickBot="1">
      <c r="A22" s="281"/>
      <c r="B22" s="352"/>
      <c r="C22" s="122">
        <v>14</v>
      </c>
      <c r="D22" s="353">
        <v>0</v>
      </c>
      <c r="E22" s="354"/>
      <c r="F22" s="354"/>
      <c r="G22" s="354"/>
      <c r="H22" s="354"/>
      <c r="I22" s="354"/>
      <c r="J22" s="355"/>
      <c r="K22" s="39"/>
      <c r="L22" s="40"/>
      <c r="M22" s="366"/>
      <c r="N22" s="367"/>
      <c r="O22" s="368"/>
      <c r="P22" s="368"/>
      <c r="Q22" s="368"/>
      <c r="R22" s="368"/>
      <c r="S22" s="368"/>
      <c r="T22" s="368"/>
      <c r="U22" s="368"/>
      <c r="V22" s="368"/>
      <c r="W22" s="368"/>
      <c r="X22" s="368"/>
      <c r="Y22" s="368"/>
      <c r="Z22" s="368"/>
      <c r="AA22" s="368"/>
      <c r="AB22" s="368"/>
      <c r="AC22" s="368"/>
      <c r="AD22" s="368"/>
      <c r="AE22" s="368"/>
      <c r="AF22" s="369"/>
      <c r="AG22" s="197"/>
      <c r="AH22" s="204"/>
      <c r="AO22" s="18" t="str">
        <f t="shared" si="0"/>
        <v>REDO</v>
      </c>
      <c r="AP22" t="str">
        <f>IF(OR(K22="NO ERROR FOUND",D22=0,A22="FYI"), "YES",IF(A22="","NO",IF(L22="","NO",IF(M22="",NO,"YES"))))</f>
        <v>YES</v>
      </c>
    </row>
    <row r="23" spans="1:42" ht="30" customHeight="1" thickBot="1">
      <c r="A23" s="281"/>
      <c r="B23" s="352"/>
      <c r="C23" s="123">
        <v>15</v>
      </c>
      <c r="D23" s="360">
        <v>0</v>
      </c>
      <c r="E23" s="361"/>
      <c r="F23" s="361"/>
      <c r="G23" s="361"/>
      <c r="H23" s="361"/>
      <c r="I23" s="361"/>
      <c r="J23" s="362"/>
      <c r="K23" s="39"/>
      <c r="L23" s="40"/>
      <c r="M23" s="366"/>
      <c r="N23" s="367"/>
      <c r="O23" s="368"/>
      <c r="P23" s="368"/>
      <c r="Q23" s="368"/>
      <c r="R23" s="368"/>
      <c r="S23" s="368"/>
      <c r="T23" s="368"/>
      <c r="U23" s="368"/>
      <c r="V23" s="368"/>
      <c r="W23" s="368"/>
      <c r="X23" s="368"/>
      <c r="Y23" s="368"/>
      <c r="Z23" s="368"/>
      <c r="AA23" s="368"/>
      <c r="AB23" s="368"/>
      <c r="AC23" s="368"/>
      <c r="AD23" s="368"/>
      <c r="AE23" s="368"/>
      <c r="AF23" s="369"/>
      <c r="AG23" s="197"/>
      <c r="AH23" s="204"/>
      <c r="AO23" s="18" t="str">
        <f t="shared" si="0"/>
        <v>REDO</v>
      </c>
      <c r="AP23" t="str">
        <f>IF(OR(K23="NO ERROR FOUND",D23=0,A23="FYI"), "YES",IF(A23="","NO",IF(L23="","NO",IF(M23="",NO,"YES"))))</f>
        <v>YES</v>
      </c>
    </row>
    <row r="24" spans="1:42" ht="30" hidden="1" customHeight="1" thickBot="1">
      <c r="A24" s="281"/>
      <c r="B24" s="352"/>
      <c r="C24" s="123"/>
      <c r="D24" s="353">
        <v>0</v>
      </c>
      <c r="E24" s="354"/>
      <c r="F24" s="354"/>
      <c r="G24" s="354"/>
      <c r="H24" s="354"/>
      <c r="I24" s="354"/>
      <c r="J24" s="355"/>
      <c r="K24" s="39"/>
      <c r="L24" s="42"/>
      <c r="M24" s="356"/>
      <c r="N24" s="357"/>
      <c r="O24" s="358"/>
      <c r="P24" s="358"/>
      <c r="Q24" s="358"/>
      <c r="R24" s="358"/>
      <c r="S24" s="358"/>
      <c r="T24" s="358"/>
      <c r="U24" s="358"/>
      <c r="V24" s="358"/>
      <c r="W24" s="358"/>
      <c r="X24" s="358"/>
      <c r="Y24" s="358"/>
      <c r="Z24" s="358"/>
      <c r="AA24" s="358"/>
      <c r="AB24" s="358"/>
      <c r="AC24" s="358"/>
      <c r="AD24" s="358"/>
      <c r="AE24" s="358"/>
      <c r="AF24" s="359"/>
      <c r="AG24" s="106"/>
      <c r="AH24" s="140"/>
      <c r="AO24" s="18" t="str">
        <f t="shared" si="0"/>
        <v>REDO</v>
      </c>
      <c r="AP24" t="str">
        <f>IF(OR(K24="NO ERROR FOUND",D24=0,A24="FYI"), "YES",IF(A24="","NO",IF(L24="","NO",IF(M24="",NO,"YES"))))</f>
        <v>YES</v>
      </c>
    </row>
    <row r="25" spans="1:42" ht="30" hidden="1" customHeight="1" thickBot="1">
      <c r="A25" s="281"/>
      <c r="B25" s="352"/>
      <c r="C25" s="123"/>
      <c r="D25" s="353">
        <v>0</v>
      </c>
      <c r="E25" s="354"/>
      <c r="F25" s="354"/>
      <c r="G25" s="354"/>
      <c r="H25" s="354"/>
      <c r="I25" s="354"/>
      <c r="J25" s="355"/>
      <c r="K25" s="39"/>
      <c r="L25" s="42"/>
      <c r="M25" s="356"/>
      <c r="N25" s="357"/>
      <c r="O25" s="358"/>
      <c r="P25" s="358"/>
      <c r="Q25" s="358"/>
      <c r="R25" s="358"/>
      <c r="S25" s="358"/>
      <c r="T25" s="358"/>
      <c r="U25" s="358"/>
      <c r="V25" s="358"/>
      <c r="W25" s="358"/>
      <c r="X25" s="358"/>
      <c r="Y25" s="358"/>
      <c r="Z25" s="358"/>
      <c r="AA25" s="358"/>
      <c r="AB25" s="358"/>
      <c r="AC25" s="358"/>
      <c r="AD25" s="358"/>
      <c r="AE25" s="358"/>
      <c r="AF25" s="359"/>
      <c r="AG25" s="106"/>
      <c r="AH25" s="140"/>
      <c r="AO25" s="18" t="str">
        <f t="shared" si="0"/>
        <v>REDO</v>
      </c>
      <c r="AP25" t="str">
        <f>IF(OR(K25="NO ERROR FOUND",D25=0,A25="FYI"), "YES",IF(A25="","NO",IF(L25="","NO",IF(M25="",NO,"YES"))))</f>
        <v>YES</v>
      </c>
    </row>
    <row r="26" spans="1:42" ht="30" hidden="1" customHeight="1" thickBot="1">
      <c r="A26" s="281"/>
      <c r="B26" s="352"/>
      <c r="C26" s="123"/>
      <c r="D26" s="353">
        <v>0</v>
      </c>
      <c r="E26" s="354"/>
      <c r="F26" s="354"/>
      <c r="G26" s="354"/>
      <c r="H26" s="354"/>
      <c r="I26" s="354"/>
      <c r="J26" s="355"/>
      <c r="K26" s="39"/>
      <c r="L26" s="42"/>
      <c r="M26" s="356"/>
      <c r="N26" s="357"/>
      <c r="O26" s="358"/>
      <c r="P26" s="358"/>
      <c r="Q26" s="358"/>
      <c r="R26" s="358"/>
      <c r="S26" s="358"/>
      <c r="T26" s="358"/>
      <c r="U26" s="358"/>
      <c r="V26" s="358"/>
      <c r="W26" s="358"/>
      <c r="X26" s="358"/>
      <c r="Y26" s="358"/>
      <c r="Z26" s="358"/>
      <c r="AA26" s="358"/>
      <c r="AB26" s="358"/>
      <c r="AC26" s="358"/>
      <c r="AD26" s="358"/>
      <c r="AE26" s="358"/>
      <c r="AF26" s="359"/>
      <c r="AG26" s="106"/>
      <c r="AH26" s="140"/>
      <c r="AO26" s="18" t="str">
        <f t="shared" si="0"/>
        <v>REDO</v>
      </c>
      <c r="AP26" t="str">
        <f>IF(OR(K26="NO ERROR FOUND",D26=0,A26="FYI"), "YES",IF(A26="","NO",IF(L26="","NO",IF(M26="",NO,"YES"))))</f>
        <v>YES</v>
      </c>
    </row>
    <row r="27" spans="1:42" ht="30" hidden="1" customHeight="1" thickBot="1">
      <c r="A27" s="281"/>
      <c r="B27" s="352"/>
      <c r="C27" s="123"/>
      <c r="D27" s="353">
        <v>0</v>
      </c>
      <c r="E27" s="354"/>
      <c r="F27" s="354"/>
      <c r="G27" s="354"/>
      <c r="H27" s="354"/>
      <c r="I27" s="354"/>
      <c r="J27" s="355"/>
      <c r="K27" s="39"/>
      <c r="L27" s="42"/>
      <c r="M27" s="356"/>
      <c r="N27" s="357"/>
      <c r="O27" s="358"/>
      <c r="P27" s="358"/>
      <c r="Q27" s="358"/>
      <c r="R27" s="358"/>
      <c r="S27" s="358"/>
      <c r="T27" s="358"/>
      <c r="U27" s="358"/>
      <c r="V27" s="358"/>
      <c r="W27" s="358"/>
      <c r="X27" s="358"/>
      <c r="Y27" s="358"/>
      <c r="Z27" s="358"/>
      <c r="AA27" s="358"/>
      <c r="AB27" s="358"/>
      <c r="AC27" s="358"/>
      <c r="AD27" s="358"/>
      <c r="AE27" s="358"/>
      <c r="AF27" s="359"/>
      <c r="AG27" s="106"/>
      <c r="AH27" s="140"/>
      <c r="AO27" s="18" t="str">
        <f>IF(D27="0","OK", IF(AND(A27="",K27=""),"REDO","OK"))</f>
        <v>REDO</v>
      </c>
      <c r="AP27" t="str">
        <f>IF(OR(K27="NO ERROR FOUND",D27=0,A27="FYI"), "YES",IF(A27="","NO",IF(L27="","NO",IF(M27="",NO,"YES"))))</f>
        <v>YES</v>
      </c>
    </row>
    <row r="28" spans="1:42" ht="30" hidden="1" customHeight="1" thickBot="1">
      <c r="A28" s="281"/>
      <c r="B28" s="352"/>
      <c r="C28" s="123"/>
      <c r="D28" s="353">
        <v>0</v>
      </c>
      <c r="E28" s="354"/>
      <c r="F28" s="354"/>
      <c r="G28" s="354"/>
      <c r="H28" s="354"/>
      <c r="I28" s="354"/>
      <c r="J28" s="355"/>
      <c r="K28" s="39"/>
      <c r="L28" s="42"/>
      <c r="M28" s="356"/>
      <c r="N28" s="357"/>
      <c r="O28" s="358"/>
      <c r="P28" s="358"/>
      <c r="Q28" s="358"/>
      <c r="R28" s="358"/>
      <c r="S28" s="358"/>
      <c r="T28" s="358"/>
      <c r="U28" s="358"/>
      <c r="V28" s="358"/>
      <c r="W28" s="358"/>
      <c r="X28" s="358"/>
      <c r="Y28" s="358"/>
      <c r="Z28" s="358"/>
      <c r="AA28" s="358"/>
      <c r="AB28" s="358"/>
      <c r="AC28" s="358"/>
      <c r="AD28" s="358"/>
      <c r="AE28" s="358"/>
      <c r="AF28" s="359"/>
      <c r="AG28" s="106"/>
      <c r="AH28" s="140"/>
      <c r="AO28" s="18" t="str">
        <f t="shared" ref="AO28:AO35" si="1">IF(D28="0","OK", IF(AND(A28="",K28=""),"REDO","OK"))</f>
        <v>REDO</v>
      </c>
      <c r="AP28" t="str">
        <f>IF(OR(K28="NO ERROR FOUND",D28=0,A28="FYI"), "YES",IF(A28="","NO",IF(L28="","NO",IF(M28="",NO,"YES"))))</f>
        <v>YES</v>
      </c>
    </row>
    <row r="29" spans="1:42" ht="30" hidden="1" customHeight="1" thickBot="1">
      <c r="A29" s="281"/>
      <c r="B29" s="352"/>
      <c r="C29" s="123"/>
      <c r="D29" s="353">
        <v>0</v>
      </c>
      <c r="E29" s="354"/>
      <c r="F29" s="354"/>
      <c r="G29" s="354"/>
      <c r="H29" s="354"/>
      <c r="I29" s="354"/>
      <c r="J29" s="355"/>
      <c r="K29" s="39"/>
      <c r="L29" s="42"/>
      <c r="M29" s="356"/>
      <c r="N29" s="357"/>
      <c r="O29" s="358"/>
      <c r="P29" s="358"/>
      <c r="Q29" s="358"/>
      <c r="R29" s="358"/>
      <c r="S29" s="358"/>
      <c r="T29" s="358"/>
      <c r="U29" s="358"/>
      <c r="V29" s="358"/>
      <c r="W29" s="358"/>
      <c r="X29" s="358"/>
      <c r="Y29" s="358"/>
      <c r="Z29" s="358"/>
      <c r="AA29" s="358"/>
      <c r="AB29" s="358"/>
      <c r="AC29" s="358"/>
      <c r="AD29" s="358"/>
      <c r="AE29" s="358"/>
      <c r="AF29" s="359"/>
      <c r="AG29" s="106"/>
      <c r="AH29" s="140"/>
      <c r="AO29" s="18" t="str">
        <f t="shared" si="1"/>
        <v>REDO</v>
      </c>
      <c r="AP29" t="str">
        <f>IF(OR(K29="NO ERROR FOUND",D29=0,A29="FYI"), "YES",IF(A29="","NO",IF(L29="","NO",IF(M29="",NO,"YES"))))</f>
        <v>YES</v>
      </c>
    </row>
    <row r="30" spans="1:42" ht="30" hidden="1" customHeight="1" thickBot="1">
      <c r="A30" s="281"/>
      <c r="B30" s="352"/>
      <c r="C30" s="123"/>
      <c r="D30" s="353">
        <v>0</v>
      </c>
      <c r="E30" s="354"/>
      <c r="F30" s="354"/>
      <c r="G30" s="354"/>
      <c r="H30" s="354"/>
      <c r="I30" s="354"/>
      <c r="J30" s="355"/>
      <c r="K30" s="39"/>
      <c r="L30" s="42"/>
      <c r="M30" s="356"/>
      <c r="N30" s="357"/>
      <c r="O30" s="358"/>
      <c r="P30" s="358"/>
      <c r="Q30" s="358"/>
      <c r="R30" s="358"/>
      <c r="S30" s="358"/>
      <c r="T30" s="358"/>
      <c r="U30" s="358"/>
      <c r="V30" s="358"/>
      <c r="W30" s="358"/>
      <c r="X30" s="358"/>
      <c r="Y30" s="358"/>
      <c r="Z30" s="358"/>
      <c r="AA30" s="358"/>
      <c r="AB30" s="358"/>
      <c r="AC30" s="358"/>
      <c r="AD30" s="358"/>
      <c r="AE30" s="358"/>
      <c r="AF30" s="359"/>
      <c r="AG30" s="106"/>
      <c r="AH30" s="140"/>
      <c r="AO30" s="18" t="str">
        <f t="shared" si="1"/>
        <v>REDO</v>
      </c>
      <c r="AP30" t="str">
        <f>IF(OR(K30="NO ERROR FOUND",D30=0,A30="FYI"), "YES",IF(A30="","NO",IF(L30="","NO",IF(M30="",NO,"YES"))))</f>
        <v>YES</v>
      </c>
    </row>
    <row r="31" spans="1:42" ht="30" hidden="1" customHeight="1" thickBot="1">
      <c r="A31" s="281"/>
      <c r="B31" s="352"/>
      <c r="C31" s="123"/>
      <c r="D31" s="353">
        <v>0</v>
      </c>
      <c r="E31" s="354"/>
      <c r="F31" s="354"/>
      <c r="G31" s="354"/>
      <c r="H31" s="354"/>
      <c r="I31" s="354"/>
      <c r="J31" s="355"/>
      <c r="K31" s="39"/>
      <c r="L31" s="42"/>
      <c r="M31" s="356"/>
      <c r="N31" s="357"/>
      <c r="O31" s="358"/>
      <c r="P31" s="358"/>
      <c r="Q31" s="358"/>
      <c r="R31" s="358"/>
      <c r="S31" s="358"/>
      <c r="T31" s="358"/>
      <c r="U31" s="358"/>
      <c r="V31" s="358"/>
      <c r="W31" s="358"/>
      <c r="X31" s="358"/>
      <c r="Y31" s="358"/>
      <c r="Z31" s="358"/>
      <c r="AA31" s="358"/>
      <c r="AB31" s="358"/>
      <c r="AC31" s="358"/>
      <c r="AD31" s="358"/>
      <c r="AE31" s="358"/>
      <c r="AF31" s="359"/>
      <c r="AG31" s="106"/>
      <c r="AH31" s="140"/>
      <c r="AO31" s="18" t="str">
        <f t="shared" si="1"/>
        <v>REDO</v>
      </c>
      <c r="AP31" t="str">
        <f>IF(OR(K31="NO ERROR FOUND",D31=0,A31="FYI"), "YES",IF(A31="","NO",IF(L31="","NO",IF(M31="",NO,"YES"))))</f>
        <v>YES</v>
      </c>
    </row>
    <row r="32" spans="1:42" ht="30" hidden="1" customHeight="1" thickBot="1">
      <c r="A32" s="281"/>
      <c r="B32" s="352"/>
      <c r="C32" s="123"/>
      <c r="D32" s="353">
        <v>0</v>
      </c>
      <c r="E32" s="354"/>
      <c r="F32" s="354"/>
      <c r="G32" s="354"/>
      <c r="H32" s="354"/>
      <c r="I32" s="354"/>
      <c r="J32" s="355"/>
      <c r="K32" s="39"/>
      <c r="L32" s="42"/>
      <c r="M32" s="356"/>
      <c r="N32" s="357"/>
      <c r="O32" s="358"/>
      <c r="P32" s="358"/>
      <c r="Q32" s="358"/>
      <c r="R32" s="358"/>
      <c r="S32" s="358"/>
      <c r="T32" s="358"/>
      <c r="U32" s="358"/>
      <c r="V32" s="358"/>
      <c r="W32" s="358"/>
      <c r="X32" s="358"/>
      <c r="Y32" s="358"/>
      <c r="Z32" s="358"/>
      <c r="AA32" s="358"/>
      <c r="AB32" s="358"/>
      <c r="AC32" s="358"/>
      <c r="AD32" s="358"/>
      <c r="AE32" s="358"/>
      <c r="AF32" s="359"/>
      <c r="AG32" s="106"/>
      <c r="AH32" s="140"/>
      <c r="AO32" s="18" t="str">
        <f t="shared" si="1"/>
        <v>REDO</v>
      </c>
      <c r="AP32" t="str">
        <f>IF(OR(K32="NO ERROR FOUND",D32=0,A32="FYI"), "YES",IF(A32="","NO",IF(L32="","NO",IF(M32="",NO,"YES"))))</f>
        <v>YES</v>
      </c>
    </row>
    <row r="33" spans="1:42" ht="30" hidden="1" customHeight="1" thickBot="1">
      <c r="A33" s="281"/>
      <c r="B33" s="352"/>
      <c r="C33" s="123"/>
      <c r="D33" s="353">
        <v>0</v>
      </c>
      <c r="E33" s="354"/>
      <c r="F33" s="354"/>
      <c r="G33" s="354"/>
      <c r="H33" s="354"/>
      <c r="I33" s="354"/>
      <c r="J33" s="355"/>
      <c r="K33" s="39"/>
      <c r="L33" s="42"/>
      <c r="M33" s="356"/>
      <c r="N33" s="357"/>
      <c r="O33" s="358"/>
      <c r="P33" s="358"/>
      <c r="Q33" s="358"/>
      <c r="R33" s="358"/>
      <c r="S33" s="358"/>
      <c r="T33" s="358"/>
      <c r="U33" s="358"/>
      <c r="V33" s="358"/>
      <c r="W33" s="358"/>
      <c r="X33" s="358"/>
      <c r="Y33" s="358"/>
      <c r="Z33" s="358"/>
      <c r="AA33" s="358"/>
      <c r="AB33" s="358"/>
      <c r="AC33" s="358"/>
      <c r="AD33" s="358"/>
      <c r="AE33" s="358"/>
      <c r="AF33" s="359"/>
      <c r="AG33" s="106"/>
      <c r="AH33" s="140"/>
      <c r="AO33" s="18" t="str">
        <f t="shared" si="1"/>
        <v>REDO</v>
      </c>
      <c r="AP33" t="str">
        <f>IF(OR(K33="NO ERROR FOUND",D33=0,A33="FYI"), "YES",IF(A33="","NO",IF(L33="","NO",IF(M33="",NO,"YES"))))</f>
        <v>YES</v>
      </c>
    </row>
    <row r="34" spans="1:42" ht="30" hidden="1" customHeight="1" thickBot="1">
      <c r="A34" s="281"/>
      <c r="B34" s="352"/>
      <c r="C34" s="123"/>
      <c r="D34" s="353">
        <v>0</v>
      </c>
      <c r="E34" s="354"/>
      <c r="F34" s="354"/>
      <c r="G34" s="354"/>
      <c r="H34" s="354"/>
      <c r="I34" s="354"/>
      <c r="J34" s="355"/>
      <c r="K34" s="39"/>
      <c r="L34" s="42"/>
      <c r="M34" s="356"/>
      <c r="N34" s="357"/>
      <c r="O34" s="358"/>
      <c r="P34" s="358"/>
      <c r="Q34" s="358"/>
      <c r="R34" s="358"/>
      <c r="S34" s="358"/>
      <c r="T34" s="358"/>
      <c r="U34" s="358"/>
      <c r="V34" s="358"/>
      <c r="W34" s="358"/>
      <c r="X34" s="358"/>
      <c r="Y34" s="358"/>
      <c r="Z34" s="358"/>
      <c r="AA34" s="358"/>
      <c r="AB34" s="358"/>
      <c r="AC34" s="358"/>
      <c r="AD34" s="358"/>
      <c r="AE34" s="358"/>
      <c r="AF34" s="359"/>
      <c r="AG34" s="106"/>
      <c r="AH34" s="140"/>
      <c r="AO34" s="18" t="str">
        <f t="shared" si="1"/>
        <v>REDO</v>
      </c>
      <c r="AP34" t="str">
        <f>IF(OR(K34="NO ERROR FOUND",D34=0,A34="FYI"), "YES",IF(A34="","NO",IF(L34="","NO",IF(M34="",NO,"YES"))))</f>
        <v>YES</v>
      </c>
    </row>
    <row r="35" spans="1:42" ht="30" hidden="1" customHeight="1" thickBot="1">
      <c r="A35" s="281"/>
      <c r="B35" s="352"/>
      <c r="C35" s="123"/>
      <c r="D35" s="360">
        <v>0</v>
      </c>
      <c r="E35" s="361"/>
      <c r="F35" s="361"/>
      <c r="G35" s="361"/>
      <c r="H35" s="361"/>
      <c r="I35" s="361"/>
      <c r="J35" s="362"/>
      <c r="K35" s="39"/>
      <c r="L35" s="42"/>
      <c r="M35" s="356"/>
      <c r="N35" s="357"/>
      <c r="O35" s="358"/>
      <c r="P35" s="358"/>
      <c r="Q35" s="358"/>
      <c r="R35" s="358"/>
      <c r="S35" s="358"/>
      <c r="T35" s="358"/>
      <c r="U35" s="358"/>
      <c r="V35" s="358"/>
      <c r="W35" s="358"/>
      <c r="X35" s="358"/>
      <c r="Y35" s="358"/>
      <c r="Z35" s="358"/>
      <c r="AA35" s="358"/>
      <c r="AB35" s="358"/>
      <c r="AC35" s="358"/>
      <c r="AD35" s="358"/>
      <c r="AE35" s="358"/>
      <c r="AF35" s="359"/>
      <c r="AG35" s="106"/>
      <c r="AH35" s="140"/>
      <c r="AO35" s="18" t="str">
        <f t="shared" si="1"/>
        <v>REDO</v>
      </c>
      <c r="AP35" t="str">
        <f>IF(OR(K35="NO ERROR FOUND",D35=0,A35="FYI"), "YES",IF(A35="","NO",IF(L35="","NO",IF(M35="",NO,"YES"))))</f>
        <v>YES</v>
      </c>
    </row>
    <row r="36" spans="1:42" hidden="1">
      <c r="A36" s="41"/>
      <c r="C36" s="123"/>
      <c r="D36" s="1">
        <v>0</v>
      </c>
      <c r="K36" s="41"/>
      <c r="L36" s="41"/>
      <c r="M36" s="41"/>
      <c r="AO36" s="18"/>
      <c r="AP36" t="str">
        <f>IF(OR(K36="NO ERROR FOUND",D36=0,A36="FYI"), "YES",IF(A36="","NO",IF(L36="","NO",IF(M36="",NO,"YES"))))</f>
        <v>YES</v>
      </c>
    </row>
    <row r="37" spans="1:42" hidden="1">
      <c r="A37" s="41"/>
      <c r="C37" s="123"/>
      <c r="D37" s="1">
        <v>0</v>
      </c>
      <c r="K37" s="41"/>
      <c r="L37" s="41"/>
      <c r="M37" s="41"/>
      <c r="AO37" s="18"/>
      <c r="AP37" t="str">
        <f>IF(OR(K37="NO ERROR FOUND",D37=0,A37="FYI"), "YES",IF(A37="","NO",IF(L37="","NO",IF(M37="",NO,"YES"))))</f>
        <v>YES</v>
      </c>
    </row>
    <row r="38" spans="1:42" hidden="1">
      <c r="A38" s="41"/>
      <c r="C38" s="123"/>
      <c r="D38" s="1">
        <v>0</v>
      </c>
      <c r="K38" s="41"/>
      <c r="L38" s="41"/>
      <c r="M38" s="41"/>
      <c r="AO38" s="18"/>
      <c r="AP38" t="str">
        <f>IF(OR(K38="NO ERROR FOUND",D38=0,A38="FYI"), "YES",IF(A38="","NO",IF(L38="","NO",IF(M38="",NO,"YES"))))</f>
        <v>YES</v>
      </c>
    </row>
    <row r="39" spans="1:42" hidden="1">
      <c r="A39" s="41"/>
      <c r="C39" s="123"/>
      <c r="D39" s="1">
        <v>0</v>
      </c>
      <c r="K39" s="41"/>
      <c r="L39" s="41"/>
      <c r="M39" s="41"/>
      <c r="AO39" s="18"/>
      <c r="AP39" t="str">
        <f>IF(OR(K39="NO ERROR FOUND",D39=0,A39="FYI"), "YES",IF(A39="","NO",IF(L39="","NO",IF(M39="",NO,"YES"))))</f>
        <v>YES</v>
      </c>
    </row>
    <row r="40" spans="1:42" hidden="1">
      <c r="A40" s="41"/>
      <c r="C40" s="123"/>
      <c r="D40" s="1">
        <v>0</v>
      </c>
      <c r="K40" s="41"/>
      <c r="L40" s="41"/>
      <c r="M40" s="41"/>
      <c r="AO40" s="18"/>
      <c r="AP40" t="str">
        <f>IF(OR(K40="NO ERROR FOUND",D40=0,A40="FYI"), "YES",IF(A40="","NO",IF(L40="","NO",IF(M40="",NO,"YES"))))</f>
        <v>YES</v>
      </c>
    </row>
    <row r="41" spans="1:42" hidden="1">
      <c r="C41" s="123"/>
      <c r="D41" s="1">
        <v>0</v>
      </c>
      <c r="AO41" s="18"/>
      <c r="AP41" t="str">
        <f>IF(OR(K41="NO ERROR FOUND",D41=0,A41="FYI"), "YES",IF(A41="","NO",IF(L41="","NO",IF(M41="",NO,"YES"))))</f>
        <v>YES</v>
      </c>
    </row>
    <row r="42" spans="1:42" hidden="1">
      <c r="C42" s="175"/>
      <c r="D42" s="1">
        <v>0</v>
      </c>
      <c r="AO42" s="18"/>
      <c r="AP42" t="str">
        <f>IF(OR(K42="NO ERROR FOUND",D42=0,A42="FYI"), "YES",IF(A42="","NO",IF(L42="","NO",IF(M42="",NO,"YES"))))</f>
        <v>YES</v>
      </c>
    </row>
    <row r="43" spans="1:42" hidden="1">
      <c r="C43" s="175"/>
      <c r="D43" s="1">
        <v>0</v>
      </c>
      <c r="AO43" s="18"/>
      <c r="AP43" t="str">
        <f>IF(OR(K43="NO ERROR FOUND",D43=0,A43="FYI"), "YES",IF(A43="","NO",IF(L43="","NO",IF(M43="",NO,"YES"))))</f>
        <v>YES</v>
      </c>
    </row>
    <row r="44" spans="1:42" hidden="1">
      <c r="C44" s="175"/>
      <c r="D44" s="1">
        <v>0</v>
      </c>
      <c r="AO44" s="18"/>
      <c r="AP44" t="str">
        <f>IF(OR(K44="NO ERROR FOUND",D44=0,A44="FYI"), "YES",IF(A44="","NO",IF(L44="","NO",IF(M44="",NO,"YES"))))</f>
        <v>YES</v>
      </c>
    </row>
    <row r="45" spans="1:42" hidden="1">
      <c r="C45" s="175"/>
      <c r="D45" s="1">
        <v>0</v>
      </c>
      <c r="AO45" s="18"/>
      <c r="AP45" t="str">
        <f>IF(OR(K45="NO ERROR FOUND",D45=0,A45="FYI"), "YES",IF(A45="","NO",IF(L45="","NO",IF(M45="",NO,"YES"))))</f>
        <v>YES</v>
      </c>
    </row>
    <row r="46" spans="1:42" hidden="1">
      <c r="D46" s="1">
        <v>0</v>
      </c>
      <c r="AO46" s="18"/>
      <c r="AP46" t="str">
        <f>IF(OR(K46="NO ERROR FOUND",D46=0,A46="FYI"), "YES",IF(A46="","NO",IF(L46="","NO",IF(M46="",NO,"YES"))))</f>
        <v>YES</v>
      </c>
    </row>
    <row r="47" spans="1:42" hidden="1">
      <c r="AO47" s="18"/>
      <c r="AP47" t="str">
        <f>IF(OR(K47="NO ERROR FOUND",D47=0,A47="FYI"), "YES",IF(A47="","NO",IF(L47="","NO",IF(M47="",NO,"YES"))))</f>
        <v>YES</v>
      </c>
    </row>
    <row r="48" spans="1:42" hidden="1">
      <c r="AO48" s="18"/>
      <c r="AP48" t="str">
        <f>IF(OR(K48="NO ERROR FOUND",D48=0,A48="FYI"), "YES",IF(A48="","NO",IF(L48="","NO",IF(M48="",NO,"YES"))))</f>
        <v>YES</v>
      </c>
    </row>
    <row r="49" spans="41:42" hidden="1">
      <c r="AO49" s="18"/>
      <c r="AP49" t="str">
        <f>IF(OR(K49="NO ERROR FOUND",D49=0,A49="FYI"), "YES",IF(A49="","NO",IF(L49="","NO",IF(M49="",NO,"YES"))))</f>
        <v>YES</v>
      </c>
    </row>
    <row r="50" spans="41:42" hidden="1">
      <c r="AO50" s="18"/>
      <c r="AP50" t="str">
        <f>IF(OR(K50="NO ERROR FOUND",D50=0,A50="FYI"), "YES",IF(A50="","NO",IF(L50="","NO",IF(M50="",NO,"YES"))))</f>
        <v>YES</v>
      </c>
    </row>
    <row r="51" spans="41:42" hidden="1">
      <c r="AO51" s="18"/>
      <c r="AP51" t="str">
        <f>IF(OR(K51="NO ERROR FOUND",D51=0,A51="FYI"), "YES",IF(A51="","NO",IF(L51="","NO",IF(M51="",NO,"YES"))))</f>
        <v>YES</v>
      </c>
    </row>
    <row r="52" spans="41:42" hidden="1">
      <c r="AO52" s="18"/>
      <c r="AP52" t="str">
        <f>IF(OR(K52="NO ERROR FOUND",D52=0,A52="FYI"), "YES",IF(A52="","NO",IF(L52="","NO",IF(M52="",NO,"YES"))))</f>
        <v>YES</v>
      </c>
    </row>
    <row r="53" spans="41:42" hidden="1">
      <c r="AO53" s="18"/>
      <c r="AP53" t="str">
        <f>IF(OR(K53="NO ERROR FOUND",D53=0,A53="FYI"), "YES",IF(A53="","NO",IF(L53="","NO",IF(M53="",NO,"YES"))))</f>
        <v>YES</v>
      </c>
    </row>
    <row r="54" spans="41:42" hidden="1">
      <c r="AO54" s="18"/>
      <c r="AP54" t="str">
        <f>IF(OR(K54="NO ERROR FOUND",D54=0,A54="FYI"), "YES",IF(A54="","NO",IF(L54="","NO",IF(M54="",NO,"YES"))))</f>
        <v>YES</v>
      </c>
    </row>
    <row r="55" spans="41:42" hidden="1">
      <c r="AO55" s="18"/>
      <c r="AP55" t="str">
        <f>IF(OR(K55="NO ERROR FOUND",D55=0,A55="FYI"), "YES",IF(A55="","NO",IF(L55="","NO",IF(M55="",NO,"YES"))))</f>
        <v>YES</v>
      </c>
    </row>
    <row r="56" spans="41:42" hidden="1">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mergeCells count="94">
    <mergeCell ref="A35:B35"/>
    <mergeCell ref="D35:J35"/>
    <mergeCell ref="M35:AF35"/>
    <mergeCell ref="A6:G6"/>
    <mergeCell ref="A33:B33"/>
    <mergeCell ref="D33:J33"/>
    <mergeCell ref="M33:AF33"/>
    <mergeCell ref="A34:B34"/>
    <mergeCell ref="D34:J34"/>
    <mergeCell ref="M34:AF34"/>
    <mergeCell ref="A31:B31"/>
    <mergeCell ref="D31:J31"/>
    <mergeCell ref="M31:AF31"/>
    <mergeCell ref="A32:B32"/>
    <mergeCell ref="D32:J32"/>
    <mergeCell ref="M32:AF32"/>
    <mergeCell ref="A29:B29"/>
    <mergeCell ref="D29:J29"/>
    <mergeCell ref="M29:AF29"/>
    <mergeCell ref="A30:B30"/>
    <mergeCell ref="D30:J30"/>
    <mergeCell ref="M30:AF30"/>
    <mergeCell ref="A27:B27"/>
    <mergeCell ref="D27:J27"/>
    <mergeCell ref="M27:AF27"/>
    <mergeCell ref="A28:B28"/>
    <mergeCell ref="D28:J28"/>
    <mergeCell ref="M28:AF28"/>
    <mergeCell ref="A25:B25"/>
    <mergeCell ref="D25:J25"/>
    <mergeCell ref="M25:AF25"/>
    <mergeCell ref="A26:B26"/>
    <mergeCell ref="D26:J26"/>
    <mergeCell ref="M26:AF26"/>
    <mergeCell ref="A23:B23"/>
    <mergeCell ref="D23:J23"/>
    <mergeCell ref="M23:AF23"/>
    <mergeCell ref="A24:B24"/>
    <mergeCell ref="D24:J24"/>
    <mergeCell ref="M24:AF24"/>
    <mergeCell ref="A21:B21"/>
    <mergeCell ref="D21:J21"/>
    <mergeCell ref="M21:AF21"/>
    <mergeCell ref="A22:B22"/>
    <mergeCell ref="D22:J22"/>
    <mergeCell ref="M22:AF22"/>
    <mergeCell ref="A19:B19"/>
    <mergeCell ref="D19:J19"/>
    <mergeCell ref="M19:AF19"/>
    <mergeCell ref="A20:B20"/>
    <mergeCell ref="D20:J20"/>
    <mergeCell ref="M20:AF20"/>
    <mergeCell ref="A17:B17"/>
    <mergeCell ref="D17:J17"/>
    <mergeCell ref="M17:AF17"/>
    <mergeCell ref="A18:B18"/>
    <mergeCell ref="D18:J18"/>
    <mergeCell ref="M18:AF18"/>
    <mergeCell ref="A15:B15"/>
    <mergeCell ref="D15:J15"/>
    <mergeCell ref="M15:AF15"/>
    <mergeCell ref="A16:B16"/>
    <mergeCell ref="D16:J16"/>
    <mergeCell ref="M16:AF16"/>
    <mergeCell ref="A13:B13"/>
    <mergeCell ref="D13:J13"/>
    <mergeCell ref="M13:AF13"/>
    <mergeCell ref="A14:B14"/>
    <mergeCell ref="D14:J14"/>
    <mergeCell ref="M14:AF14"/>
    <mergeCell ref="A11:B11"/>
    <mergeCell ref="D11:J11"/>
    <mergeCell ref="M11:AF11"/>
    <mergeCell ref="A12:B12"/>
    <mergeCell ref="D12:J12"/>
    <mergeCell ref="M12:AF12"/>
    <mergeCell ref="A9:B9"/>
    <mergeCell ref="D9:J9"/>
    <mergeCell ref="M9:AF9"/>
    <mergeCell ref="A10:B10"/>
    <mergeCell ref="D10:J10"/>
    <mergeCell ref="M10:AF10"/>
    <mergeCell ref="AB5:AE5"/>
    <mergeCell ref="M7:AF7"/>
    <mergeCell ref="A8:B8"/>
    <mergeCell ref="D8:J8"/>
    <mergeCell ref="M8:AF8"/>
    <mergeCell ref="A2:F2"/>
    <mergeCell ref="G2:Q2"/>
    <mergeCell ref="W2:AE2"/>
    <mergeCell ref="E4:J4"/>
    <mergeCell ref="M4:O4"/>
    <mergeCell ref="S4:X4"/>
    <mergeCell ref="AB4:AE4"/>
  </mergeCells>
  <dataValidations count="4">
    <dataValidation type="list" allowBlank="1" showInputMessage="1" showErrorMessage="1" sqref="AG9:AG35">
      <formula1>"Updated, Rejected"</formula1>
    </dataValidation>
    <dataValidation type="list" allowBlank="1" showInputMessage="1" showErrorMessage="1" sqref="K9:K35">
      <formula1>CHECKED</formula1>
    </dataValidation>
    <dataValidation type="list" allowBlank="1" showInputMessage="1" showErrorMessage="1" sqref="L9:L35">
      <formula1>TechnicalTBC</formula1>
    </dataValidation>
    <dataValidation type="list" allowBlank="1" showInputMessage="1" showErrorMessage="1" sqref="A9:B35">
      <formula1>ACTIONITEMS</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LineEC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14338" r:id="rId5" name="Button 2">
              <controlPr defaultSize="0" print="0" autoFill="0" autoPict="0" macro="[0]!NewLineEC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14339" r:id="rId6" name="Button 3">
              <controlPr defaultSize="0" print="0" autoFill="0" autoPict="0" macro="[0]!NewLineEC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14340" r:id="rId7" name="Button 4">
              <controlPr defaultSize="0" print="0" autoFill="0" autoPict="0" macro="[0]!NewLineEC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14341" r:id="rId8" name="Button 5">
              <controlPr defaultSize="0" print="0" autoFill="0" autoPict="0" macro="[0]!NewLineEC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14342" r:id="rId9" name="Button 6">
              <controlPr defaultSize="0" print="0" autoFill="0" autoPict="0" macro="[0]!NewLineEC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14343" r:id="rId10" name="Button 7">
              <controlPr defaultSize="0" print="0" autoFill="0" autoPict="0" macro="[0]!NewLineEC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14344" r:id="rId11" name="Button 8">
              <controlPr defaultSize="0" print="0" autoFill="0" autoPict="0" macro="[0]!NewLineEC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14345" r:id="rId12" name="Button 9">
              <controlPr defaultSize="0" print="0" autoFill="0" autoPict="0" macro="[0]!NewLineEC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14346" r:id="rId13" name="Button 10">
              <controlPr defaultSize="0" print="0" autoFill="0" autoPict="0" macro="[0]!NewLineEC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14347" r:id="rId14" name="Button 11">
              <controlPr defaultSize="0" print="0" autoFill="0" autoPict="0" macro="[0]!NewLineEC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14348" r:id="rId15" name="Button 12">
              <controlPr defaultSize="0" print="0" autoFill="0" autoPict="0" macro="[0]!NewLineEC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14349" r:id="rId16" name="Button 13">
              <controlPr defaultSize="0" print="0" autoFill="0" autoPict="0" macro="[0]!NewLineEC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14350" r:id="rId17" name="Button 14">
              <controlPr defaultSize="0" print="0" autoFill="0" autoPict="0" macro="[0]!NewLineEC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14351" r:id="rId18" name="Button 15">
              <controlPr defaultSize="0" print="0" autoFill="0" autoPict="0" macro="[0]!NewLineEC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14352" r:id="rId19" name="Button 16">
              <controlPr defaultSize="0" print="0" autoFill="0" autoPict="0" macro="[0]!NewLineEC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14353" r:id="rId20" name="Button 17">
              <controlPr defaultSize="0" print="0" autoFill="0" autoPict="0" macro="[0]!NewLineEC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14354" r:id="rId21" name="Button 18">
              <controlPr defaultSize="0" print="0" autoFill="0" autoPict="0" macro="[0]!NewLineEC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14355" r:id="rId22" name="Button 19">
              <controlPr defaultSize="0" print="0" autoFill="0" autoPict="0" macro="[0]!NewLineEC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14356" r:id="rId23" name="Button 20">
              <controlPr defaultSize="0" print="0" autoFill="0" autoPict="0" macro="[0]!NewLineEC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14357" r:id="rId24" name="Button 21">
              <controlPr defaultSize="0" print="0" autoFill="0" autoPict="0" macro="[0]!NewLineEC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14358" r:id="rId25" name="Button 22">
              <controlPr defaultSize="0" print="0" autoFill="0" autoPict="0" macro="[0]!NewLineEC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14359" r:id="rId26" name="Button 23">
              <controlPr defaultSize="0" print="0" autoFill="0" autoPict="0" macro="[0]!NewLineEC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14360" r:id="rId27" name="Button 24">
              <controlPr defaultSize="0" print="0" autoFill="0" autoPict="0" macro="[0]!NewLineEC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14361" r:id="rId28" name="Button 25">
              <controlPr defaultSize="0" print="0" autoFill="0" autoPict="0" macro="[0]!NewLineEC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14362" r:id="rId29" name="Button 26">
              <controlPr defaultSize="0" print="0" autoFill="0" autoPict="0" macro="[0]!NewLineEC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14363" r:id="rId30" name="Button 27">
              <controlPr defaultSize="0" print="0" autoFill="0" autoPict="0" macro="[0]!NewLineEC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A272"/>
  <sheetViews>
    <sheetView zoomScale="60" zoomScaleNormal="60" workbookViewId="0">
      <pane ySplit="1" topLeftCell="A52" activePane="bottomLeft" state="frozen"/>
      <selection pane="bottomLeft" activeCell="G14" sqref="G14"/>
    </sheetView>
  </sheetViews>
  <sheetFormatPr defaultRowHeight="15"/>
  <cols>
    <col min="1" max="1" width="79.85546875" bestFit="1" customWidth="1"/>
    <col min="2" max="2" width="58.42578125" bestFit="1" customWidth="1"/>
    <col min="3" max="3" width="16.7109375" customWidth="1"/>
    <col min="5" max="5" width="56" customWidth="1"/>
    <col min="6" max="6" width="8.42578125" customWidth="1"/>
    <col min="7" max="7" width="9" customWidth="1"/>
    <col min="8" max="8" width="16.7109375" customWidth="1"/>
    <col min="9" max="9" width="9" customWidth="1"/>
    <col min="10" max="10" width="8.85546875" customWidth="1"/>
    <col min="11" max="11" width="9.140625" customWidth="1"/>
    <col min="12" max="12" width="8.7109375" customWidth="1"/>
    <col min="13" max="13" width="16.7109375" customWidth="1"/>
    <col min="14" max="14" width="9.42578125" customWidth="1"/>
    <col min="15" max="15" width="9.140625" customWidth="1"/>
    <col min="16" max="16" width="9" customWidth="1"/>
    <col min="17" max="17" width="9.140625" customWidth="1"/>
    <col min="18" max="18" width="16.7109375" customWidth="1"/>
    <col min="19" max="19" width="9.28515625" customWidth="1"/>
    <col min="20" max="20" width="9.7109375" customWidth="1"/>
    <col min="21" max="21" width="9.42578125" customWidth="1"/>
    <col min="22" max="22" width="9.5703125" customWidth="1"/>
    <col min="23" max="23" width="16.7109375" customWidth="1"/>
    <col min="24" max="24" width="9.85546875" customWidth="1"/>
    <col min="26" max="26" width="8.7109375" customWidth="1"/>
    <col min="28" max="28" width="16.7109375" customWidth="1"/>
    <col min="33" max="33" width="16.7109375" customWidth="1"/>
    <col min="38" max="38" width="16.7109375" customWidth="1"/>
    <col min="43" max="43" width="16.7109375" customWidth="1"/>
    <col min="48" max="48" width="16.7109375" customWidth="1"/>
    <col min="53" max="53" width="16.7109375" customWidth="1"/>
    <col min="58" max="58" width="16.7109375" customWidth="1"/>
    <col min="63" max="63" width="16.7109375" customWidth="1"/>
    <col min="68" max="68" width="16.7109375" customWidth="1"/>
    <col min="73" max="73" width="16.7109375" customWidth="1"/>
    <col min="78" max="78" width="16.7109375" customWidth="1"/>
    <col min="83" max="83" width="16.7109375" customWidth="1"/>
    <col min="88" max="88" width="16.7109375" customWidth="1"/>
    <col min="93" max="93" width="16.7109375" customWidth="1"/>
    <col min="98" max="98" width="16.7109375" customWidth="1"/>
    <col min="103" max="103" width="16.7109375" customWidth="1"/>
    <col min="108" max="108" width="16.7109375" customWidth="1"/>
    <col min="113" max="113" width="16.7109375" customWidth="1"/>
    <col min="118" max="118" width="16.7109375" customWidth="1"/>
    <col min="123" max="123" width="16.7109375" customWidth="1"/>
    <col min="128" max="128" width="16.7109375" customWidth="1"/>
    <col min="133" max="133" width="16.7109375" customWidth="1"/>
    <col min="138" max="138" width="16.7109375" customWidth="1"/>
    <col min="143" max="143" width="16.7109375" customWidth="1"/>
    <col min="148" max="148" width="16.7109375" customWidth="1"/>
    <col min="153" max="153" width="16.7109375" customWidth="1"/>
    <col min="158" max="158" width="16.7109375" customWidth="1"/>
    <col min="163" max="163" width="16.7109375" customWidth="1"/>
    <col min="168" max="168" width="16.7109375" customWidth="1"/>
    <col min="173" max="173" width="16.7109375" customWidth="1"/>
    <col min="178" max="178" width="16.7109375" customWidth="1"/>
    <col min="183" max="183" width="16.7109375" customWidth="1"/>
    <col min="188" max="188" width="16.7109375" customWidth="1"/>
    <col min="193" max="193" width="17.28515625" customWidth="1"/>
  </cols>
  <sheetData>
    <row r="1" spans="1:197" ht="59.25" customHeight="1" thickBot="1">
      <c r="A1" s="58"/>
      <c r="B1" s="59"/>
      <c r="C1" s="391">
        <v>1</v>
      </c>
      <c r="D1" s="391"/>
      <c r="E1" s="391"/>
      <c r="F1" s="391"/>
      <c r="G1" s="391"/>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2"/>
      <c r="GF1" s="393">
        <v>38</v>
      </c>
      <c r="GG1" s="391"/>
      <c r="GH1" s="391"/>
      <c r="GI1" s="391"/>
      <c r="GJ1" s="394"/>
      <c r="GK1" s="388"/>
      <c r="GL1" s="388"/>
      <c r="GM1" s="388"/>
      <c r="GN1" s="388"/>
      <c r="GO1" s="388"/>
    </row>
    <row r="2" spans="1:197" ht="15.75" thickBot="1">
      <c r="A2" s="34" t="s">
        <v>186</v>
      </c>
      <c r="C2" s="183" t="s">
        <v>7</v>
      </c>
      <c r="D2" s="55"/>
      <c r="E2" s="55"/>
      <c r="F2" s="57"/>
      <c r="G2" s="56"/>
      <c r="H2" s="184" t="s">
        <v>8</v>
      </c>
      <c r="I2" s="55"/>
      <c r="J2" s="55"/>
      <c r="K2" s="57"/>
      <c r="L2" s="56"/>
      <c r="M2" s="184" t="s">
        <v>9</v>
      </c>
      <c r="N2" s="55"/>
      <c r="O2" s="55"/>
      <c r="P2" s="57"/>
      <c r="Q2" s="56"/>
      <c r="R2" s="184" t="s">
        <v>10</v>
      </c>
      <c r="S2" s="55"/>
      <c r="T2" s="55"/>
      <c r="U2" s="57"/>
      <c r="V2" s="56"/>
      <c r="W2" s="184" t="s">
        <v>11</v>
      </c>
      <c r="X2" s="55"/>
      <c r="Y2" s="55"/>
      <c r="Z2" s="57"/>
      <c r="AA2" s="56"/>
      <c r="AB2" s="185" t="s">
        <v>268</v>
      </c>
      <c r="AC2" s="55"/>
      <c r="AD2" s="55"/>
      <c r="AE2" s="57"/>
      <c r="AF2" s="56"/>
      <c r="AG2" s="184" t="s">
        <v>12</v>
      </c>
      <c r="AH2" s="55"/>
      <c r="AI2" s="55"/>
      <c r="AJ2" s="57"/>
      <c r="AK2" s="56"/>
      <c r="AL2" s="184" t="s">
        <v>13</v>
      </c>
      <c r="AM2" s="55"/>
      <c r="AN2" s="55"/>
      <c r="AO2" s="57"/>
      <c r="AP2" s="56"/>
      <c r="AQ2" s="184" t="s">
        <v>176</v>
      </c>
      <c r="AR2" s="55"/>
      <c r="AS2" s="55"/>
      <c r="AT2" s="57"/>
      <c r="AU2" s="56"/>
      <c r="AV2" s="184" t="s">
        <v>15</v>
      </c>
      <c r="AW2" s="55"/>
      <c r="AX2" s="55"/>
      <c r="AY2" s="57"/>
      <c r="AZ2" s="56"/>
      <c r="BA2" s="184" t="s">
        <v>175</v>
      </c>
      <c r="BB2" s="55"/>
      <c r="BC2" s="55"/>
      <c r="BD2" s="57"/>
      <c r="BE2" s="56"/>
      <c r="BF2" s="184" t="s">
        <v>14</v>
      </c>
      <c r="BG2" s="55"/>
      <c r="BH2" s="55"/>
      <c r="BI2" s="57"/>
      <c r="BJ2" s="56"/>
      <c r="BK2" s="184" t="s">
        <v>89</v>
      </c>
      <c r="BL2" s="55"/>
      <c r="BM2" s="55"/>
      <c r="BN2" s="57"/>
      <c r="BO2" s="56"/>
      <c r="BP2" s="184" t="s">
        <v>154</v>
      </c>
      <c r="BQ2" s="55"/>
      <c r="BR2" s="55"/>
      <c r="BS2" s="57"/>
      <c r="BT2" s="56"/>
      <c r="BU2" s="184">
        <v>0</v>
      </c>
      <c r="BV2" s="55"/>
      <c r="BW2" s="55"/>
      <c r="BX2" s="57"/>
      <c r="BY2" s="56"/>
      <c r="BZ2" s="184">
        <v>0</v>
      </c>
      <c r="CA2" s="55"/>
      <c r="CB2" s="55"/>
      <c r="CC2" s="57"/>
      <c r="CD2" s="56"/>
      <c r="CE2" s="184">
        <v>0</v>
      </c>
      <c r="CF2" s="55"/>
      <c r="CG2" s="55"/>
      <c r="CH2" s="57"/>
      <c r="CI2" s="56"/>
      <c r="CJ2" s="184">
        <v>0</v>
      </c>
      <c r="CK2" s="55"/>
      <c r="CL2" s="55"/>
      <c r="CM2" s="57"/>
      <c r="CN2" s="56"/>
      <c r="CO2" s="184">
        <v>0</v>
      </c>
      <c r="CP2" s="55"/>
      <c r="CQ2" s="55"/>
      <c r="CR2" s="57"/>
      <c r="CS2" s="56"/>
      <c r="CT2" s="184">
        <v>0</v>
      </c>
      <c r="CU2" s="55"/>
      <c r="CV2" s="55"/>
      <c r="CW2" s="57"/>
      <c r="CX2" s="56"/>
      <c r="CY2" s="184">
        <v>0</v>
      </c>
      <c r="CZ2" s="55"/>
      <c r="DA2" s="55"/>
      <c r="DB2" s="57"/>
      <c r="DC2" s="56"/>
      <c r="DD2" s="184">
        <v>0</v>
      </c>
      <c r="DE2" s="55"/>
      <c r="DF2" s="55"/>
      <c r="DG2" s="57"/>
      <c r="DH2" s="56"/>
      <c r="DI2" s="184">
        <v>0</v>
      </c>
      <c r="DJ2" s="55"/>
      <c r="DK2" s="55"/>
      <c r="DL2" s="57"/>
      <c r="DM2" s="56"/>
      <c r="DN2" s="184">
        <v>0</v>
      </c>
      <c r="DO2" s="55"/>
      <c r="DP2" s="55"/>
      <c r="DQ2" s="57"/>
      <c r="DR2" s="56"/>
      <c r="DS2" s="184">
        <v>0</v>
      </c>
      <c r="DT2" s="55"/>
      <c r="DU2" s="55"/>
      <c r="DV2" s="57"/>
      <c r="DW2" s="56"/>
      <c r="DX2" s="184">
        <v>0</v>
      </c>
      <c r="DY2" s="55"/>
      <c r="DZ2" s="55"/>
      <c r="EA2" s="57"/>
      <c r="EB2" s="56"/>
      <c r="EC2" s="184">
        <v>0</v>
      </c>
      <c r="ED2" s="55"/>
      <c r="EE2" s="55"/>
      <c r="EF2" s="57"/>
      <c r="EG2" s="56"/>
      <c r="EH2" s="184">
        <v>0</v>
      </c>
      <c r="EI2" s="55"/>
      <c r="EJ2" s="55"/>
      <c r="EK2" s="57"/>
      <c r="EL2" s="56"/>
      <c r="EM2" s="184">
        <v>0</v>
      </c>
      <c r="EN2" s="55"/>
      <c r="EO2" s="55"/>
      <c r="EP2" s="57"/>
      <c r="EQ2" s="56"/>
      <c r="ER2" s="184">
        <v>0</v>
      </c>
      <c r="ES2" s="55"/>
      <c r="ET2" s="55"/>
      <c r="EU2" s="57"/>
      <c r="EV2" s="56"/>
      <c r="EW2" s="184">
        <v>0</v>
      </c>
      <c r="EX2" s="55"/>
      <c r="EY2" s="55"/>
      <c r="EZ2" s="57"/>
      <c r="FA2" s="56"/>
      <c r="FB2" s="184">
        <v>0</v>
      </c>
      <c r="FC2" s="55"/>
      <c r="FD2" s="55"/>
      <c r="FE2" s="57"/>
      <c r="FF2" s="56"/>
      <c r="FG2" s="184">
        <v>0</v>
      </c>
      <c r="FH2" s="55"/>
      <c r="FI2" s="55"/>
      <c r="FJ2" s="57"/>
      <c r="FK2" s="56"/>
      <c r="FL2" s="184">
        <v>0</v>
      </c>
      <c r="FM2" s="55"/>
      <c r="FN2" s="55"/>
      <c r="FO2" s="57"/>
      <c r="FP2" s="56"/>
      <c r="FQ2" s="184">
        <v>0</v>
      </c>
      <c r="FR2" s="55"/>
      <c r="FS2" s="55"/>
      <c r="FT2" s="57"/>
      <c r="FU2" s="56"/>
      <c r="FV2" s="184">
        <v>0</v>
      </c>
      <c r="FW2" s="55"/>
      <c r="FX2" s="55"/>
      <c r="FY2" s="57"/>
      <c r="FZ2" s="56"/>
      <c r="GA2" s="184">
        <v>0</v>
      </c>
      <c r="GB2" s="55"/>
      <c r="GC2" s="55"/>
      <c r="GD2" s="57"/>
      <c r="GE2" s="55"/>
      <c r="GF2" s="186">
        <v>0</v>
      </c>
      <c r="GG2" s="55"/>
      <c r="GH2" s="55"/>
      <c r="GI2" s="57"/>
      <c r="GJ2" s="56"/>
      <c r="GK2" s="90"/>
      <c r="GL2" s="22"/>
      <c r="GM2" s="22"/>
      <c r="GN2" s="20"/>
      <c r="GO2" s="22"/>
    </row>
    <row r="3" spans="1:197">
      <c r="A3" s="34" t="s">
        <v>187</v>
      </c>
      <c r="C3" s="63" t="s">
        <v>16</v>
      </c>
      <c r="D3" s="21" t="s">
        <v>177</v>
      </c>
      <c r="E3" s="21" t="s">
        <v>178</v>
      </c>
      <c r="F3" s="23" t="s">
        <v>185</v>
      </c>
      <c r="G3" s="60" t="s">
        <v>179</v>
      </c>
      <c r="H3" s="63" t="s">
        <v>16</v>
      </c>
      <c r="I3" s="21" t="s">
        <v>177</v>
      </c>
      <c r="J3" s="21" t="s">
        <v>178</v>
      </c>
      <c r="K3" s="23" t="s">
        <v>185</v>
      </c>
      <c r="L3" s="60" t="s">
        <v>179</v>
      </c>
      <c r="M3" s="63" t="s">
        <v>16</v>
      </c>
      <c r="N3" s="21" t="s">
        <v>177</v>
      </c>
      <c r="O3" s="21" t="s">
        <v>178</v>
      </c>
      <c r="P3" s="23" t="s">
        <v>185</v>
      </c>
      <c r="Q3" s="60" t="s">
        <v>179</v>
      </c>
      <c r="R3" s="63" t="s">
        <v>16</v>
      </c>
      <c r="S3" s="21" t="s">
        <v>177</v>
      </c>
      <c r="T3" s="21" t="s">
        <v>178</v>
      </c>
      <c r="U3" s="23" t="s">
        <v>185</v>
      </c>
      <c r="V3" s="60" t="s">
        <v>179</v>
      </c>
      <c r="W3" s="63" t="s">
        <v>16</v>
      </c>
      <c r="X3" s="21" t="s">
        <v>177</v>
      </c>
      <c r="Y3" s="21" t="s">
        <v>178</v>
      </c>
      <c r="Z3" s="23" t="s">
        <v>185</v>
      </c>
      <c r="AA3" s="60" t="s">
        <v>179</v>
      </c>
      <c r="AB3" s="63" t="s">
        <v>16</v>
      </c>
      <c r="AC3" s="21" t="s">
        <v>177</v>
      </c>
      <c r="AD3" s="21" t="s">
        <v>178</v>
      </c>
      <c r="AE3" s="23" t="s">
        <v>185</v>
      </c>
      <c r="AF3" s="60" t="s">
        <v>179</v>
      </c>
      <c r="AG3" s="63" t="s">
        <v>16</v>
      </c>
      <c r="AH3" s="21" t="s">
        <v>177</v>
      </c>
      <c r="AI3" s="21" t="s">
        <v>178</v>
      </c>
      <c r="AJ3" s="23" t="s">
        <v>185</v>
      </c>
      <c r="AK3" s="60" t="s">
        <v>179</v>
      </c>
      <c r="AL3" s="63" t="s">
        <v>16</v>
      </c>
      <c r="AM3" s="21" t="s">
        <v>177</v>
      </c>
      <c r="AN3" s="21" t="s">
        <v>178</v>
      </c>
      <c r="AO3" s="23" t="s">
        <v>185</v>
      </c>
      <c r="AP3" s="60" t="s">
        <v>179</v>
      </c>
      <c r="AQ3" s="63" t="s">
        <v>16</v>
      </c>
      <c r="AR3" s="21" t="s">
        <v>177</v>
      </c>
      <c r="AS3" s="21" t="s">
        <v>178</v>
      </c>
      <c r="AT3" s="23" t="s">
        <v>185</v>
      </c>
      <c r="AU3" s="60" t="s">
        <v>179</v>
      </c>
      <c r="AV3" s="63" t="s">
        <v>16</v>
      </c>
      <c r="AW3" s="21" t="s">
        <v>177</v>
      </c>
      <c r="AX3" s="21" t="s">
        <v>178</v>
      </c>
      <c r="AY3" s="23" t="s">
        <v>185</v>
      </c>
      <c r="AZ3" s="60" t="s">
        <v>179</v>
      </c>
      <c r="BA3" s="63" t="s">
        <v>16</v>
      </c>
      <c r="BB3" s="21" t="s">
        <v>177</v>
      </c>
      <c r="BC3" s="21" t="s">
        <v>178</v>
      </c>
      <c r="BD3" s="23" t="s">
        <v>185</v>
      </c>
      <c r="BE3" s="60" t="s">
        <v>179</v>
      </c>
      <c r="BF3" s="63" t="s">
        <v>16</v>
      </c>
      <c r="BG3" s="21" t="s">
        <v>177</v>
      </c>
      <c r="BH3" s="21" t="s">
        <v>178</v>
      </c>
      <c r="BI3" s="23" t="s">
        <v>185</v>
      </c>
      <c r="BJ3" s="60" t="s">
        <v>179</v>
      </c>
      <c r="BK3" s="63" t="s">
        <v>16</v>
      </c>
      <c r="BL3" s="21" t="s">
        <v>177</v>
      </c>
      <c r="BM3" s="21" t="s">
        <v>178</v>
      </c>
      <c r="BN3" s="23" t="s">
        <v>185</v>
      </c>
      <c r="BO3" s="60" t="s">
        <v>179</v>
      </c>
      <c r="BP3" s="63" t="s">
        <v>16</v>
      </c>
      <c r="BQ3" s="21" t="s">
        <v>177</v>
      </c>
      <c r="BR3" s="21" t="s">
        <v>178</v>
      </c>
      <c r="BS3" s="23" t="s">
        <v>185</v>
      </c>
      <c r="BT3" s="60" t="s">
        <v>179</v>
      </c>
      <c r="BU3" s="63" t="s">
        <v>16</v>
      </c>
      <c r="BV3" s="21" t="s">
        <v>177</v>
      </c>
      <c r="BW3" s="21" t="s">
        <v>178</v>
      </c>
      <c r="BX3" s="23" t="s">
        <v>185</v>
      </c>
      <c r="BY3" s="60" t="s">
        <v>179</v>
      </c>
      <c r="BZ3" s="63" t="s">
        <v>16</v>
      </c>
      <c r="CA3" s="21" t="s">
        <v>177</v>
      </c>
      <c r="CB3" s="21" t="s">
        <v>178</v>
      </c>
      <c r="CC3" s="23" t="s">
        <v>185</v>
      </c>
      <c r="CD3" s="60" t="s">
        <v>179</v>
      </c>
      <c r="CE3" s="63" t="s">
        <v>16</v>
      </c>
      <c r="CF3" s="21" t="s">
        <v>177</v>
      </c>
      <c r="CG3" s="21" t="s">
        <v>178</v>
      </c>
      <c r="CH3" s="23" t="s">
        <v>185</v>
      </c>
      <c r="CI3" s="60" t="s">
        <v>179</v>
      </c>
      <c r="CJ3" s="63" t="s">
        <v>16</v>
      </c>
      <c r="CK3" s="21" t="s">
        <v>177</v>
      </c>
      <c r="CL3" s="21" t="s">
        <v>178</v>
      </c>
      <c r="CM3" s="23" t="s">
        <v>185</v>
      </c>
      <c r="CN3" s="60" t="s">
        <v>179</v>
      </c>
      <c r="CO3" s="63" t="s">
        <v>16</v>
      </c>
      <c r="CP3" s="21" t="s">
        <v>177</v>
      </c>
      <c r="CQ3" s="21" t="s">
        <v>178</v>
      </c>
      <c r="CR3" s="23" t="s">
        <v>185</v>
      </c>
      <c r="CS3" s="60" t="s">
        <v>179</v>
      </c>
      <c r="CT3" s="63" t="s">
        <v>16</v>
      </c>
      <c r="CU3" s="21" t="s">
        <v>177</v>
      </c>
      <c r="CV3" s="21" t="s">
        <v>178</v>
      </c>
      <c r="CW3" s="23" t="s">
        <v>185</v>
      </c>
      <c r="CX3" s="60" t="s">
        <v>179</v>
      </c>
      <c r="CY3" s="63" t="s">
        <v>16</v>
      </c>
      <c r="CZ3" s="21" t="s">
        <v>177</v>
      </c>
      <c r="DA3" s="21" t="s">
        <v>178</v>
      </c>
      <c r="DB3" s="23" t="s">
        <v>185</v>
      </c>
      <c r="DC3" s="60" t="s">
        <v>179</v>
      </c>
      <c r="DD3" s="63" t="s">
        <v>16</v>
      </c>
      <c r="DE3" s="21" t="s">
        <v>177</v>
      </c>
      <c r="DF3" s="21" t="s">
        <v>178</v>
      </c>
      <c r="DG3" s="23" t="s">
        <v>185</v>
      </c>
      <c r="DH3" s="60" t="s">
        <v>179</v>
      </c>
      <c r="DI3" s="63" t="s">
        <v>16</v>
      </c>
      <c r="DJ3" s="21" t="s">
        <v>177</v>
      </c>
      <c r="DK3" s="21" t="s">
        <v>178</v>
      </c>
      <c r="DL3" s="23" t="s">
        <v>185</v>
      </c>
      <c r="DM3" s="60" t="s">
        <v>179</v>
      </c>
      <c r="DN3" s="63" t="s">
        <v>16</v>
      </c>
      <c r="DO3" s="21" t="s">
        <v>177</v>
      </c>
      <c r="DP3" s="21" t="s">
        <v>178</v>
      </c>
      <c r="DQ3" s="23" t="s">
        <v>185</v>
      </c>
      <c r="DR3" s="60" t="s">
        <v>179</v>
      </c>
      <c r="DS3" s="63" t="s">
        <v>16</v>
      </c>
      <c r="DT3" s="21" t="s">
        <v>177</v>
      </c>
      <c r="DU3" s="21" t="s">
        <v>178</v>
      </c>
      <c r="DV3" s="23" t="s">
        <v>185</v>
      </c>
      <c r="DW3" s="60" t="s">
        <v>179</v>
      </c>
      <c r="DX3" s="63" t="s">
        <v>16</v>
      </c>
      <c r="DY3" s="21" t="s">
        <v>177</v>
      </c>
      <c r="DZ3" s="21" t="s">
        <v>178</v>
      </c>
      <c r="EA3" s="23" t="s">
        <v>185</v>
      </c>
      <c r="EB3" s="60" t="s">
        <v>179</v>
      </c>
      <c r="EC3" s="63" t="s">
        <v>16</v>
      </c>
      <c r="ED3" s="21" t="s">
        <v>177</v>
      </c>
      <c r="EE3" s="21" t="s">
        <v>178</v>
      </c>
      <c r="EF3" s="23" t="s">
        <v>185</v>
      </c>
      <c r="EG3" s="60" t="s">
        <v>179</v>
      </c>
      <c r="EH3" s="63" t="s">
        <v>16</v>
      </c>
      <c r="EI3" s="21" t="s">
        <v>177</v>
      </c>
      <c r="EJ3" s="21" t="s">
        <v>178</v>
      </c>
      <c r="EK3" s="23" t="s">
        <v>185</v>
      </c>
      <c r="EL3" s="60" t="s">
        <v>179</v>
      </c>
      <c r="EM3" s="63" t="s">
        <v>16</v>
      </c>
      <c r="EN3" s="21" t="s">
        <v>177</v>
      </c>
      <c r="EO3" s="21" t="s">
        <v>178</v>
      </c>
      <c r="EP3" s="23" t="s">
        <v>185</v>
      </c>
      <c r="EQ3" s="60" t="s">
        <v>179</v>
      </c>
      <c r="ER3" s="63" t="s">
        <v>16</v>
      </c>
      <c r="ES3" s="21" t="s">
        <v>177</v>
      </c>
      <c r="ET3" s="21" t="s">
        <v>178</v>
      </c>
      <c r="EU3" s="23" t="s">
        <v>185</v>
      </c>
      <c r="EV3" s="60" t="s">
        <v>179</v>
      </c>
      <c r="EW3" s="63" t="s">
        <v>16</v>
      </c>
      <c r="EX3" s="21" t="s">
        <v>177</v>
      </c>
      <c r="EY3" s="21" t="s">
        <v>178</v>
      </c>
      <c r="EZ3" s="23" t="s">
        <v>185</v>
      </c>
      <c r="FA3" s="60" t="s">
        <v>179</v>
      </c>
      <c r="FB3" s="63" t="s">
        <v>16</v>
      </c>
      <c r="FC3" s="21" t="s">
        <v>177</v>
      </c>
      <c r="FD3" s="21" t="s">
        <v>178</v>
      </c>
      <c r="FE3" s="23" t="s">
        <v>185</v>
      </c>
      <c r="FF3" s="60" t="s">
        <v>179</v>
      </c>
      <c r="FG3" s="63" t="s">
        <v>16</v>
      </c>
      <c r="FH3" s="21" t="s">
        <v>177</v>
      </c>
      <c r="FI3" s="21" t="s">
        <v>178</v>
      </c>
      <c r="FJ3" s="23" t="s">
        <v>185</v>
      </c>
      <c r="FK3" s="60" t="s">
        <v>179</v>
      </c>
      <c r="FL3" s="63" t="s">
        <v>16</v>
      </c>
      <c r="FM3" s="21" t="s">
        <v>177</v>
      </c>
      <c r="FN3" s="21" t="s">
        <v>178</v>
      </c>
      <c r="FO3" s="23" t="s">
        <v>185</v>
      </c>
      <c r="FP3" s="60" t="s">
        <v>179</v>
      </c>
      <c r="FQ3" s="63" t="s">
        <v>16</v>
      </c>
      <c r="FR3" s="21" t="s">
        <v>177</v>
      </c>
      <c r="FS3" s="21" t="s">
        <v>178</v>
      </c>
      <c r="FT3" s="23" t="s">
        <v>185</v>
      </c>
      <c r="FU3" s="60" t="s">
        <v>179</v>
      </c>
      <c r="FV3" s="63" t="s">
        <v>16</v>
      </c>
      <c r="FW3" s="21" t="s">
        <v>177</v>
      </c>
      <c r="FX3" s="21" t="s">
        <v>178</v>
      </c>
      <c r="FY3" s="23" t="s">
        <v>185</v>
      </c>
      <c r="FZ3" s="60" t="s">
        <v>179</v>
      </c>
      <c r="GA3" s="63" t="s">
        <v>16</v>
      </c>
      <c r="GB3" s="21" t="s">
        <v>177</v>
      </c>
      <c r="GC3" s="21" t="s">
        <v>178</v>
      </c>
      <c r="GD3" s="23" t="s">
        <v>185</v>
      </c>
      <c r="GE3" s="21" t="s">
        <v>179</v>
      </c>
      <c r="GF3" s="63" t="s">
        <v>16</v>
      </c>
      <c r="GG3" s="21" t="s">
        <v>177</v>
      </c>
      <c r="GH3" s="21" t="s">
        <v>178</v>
      </c>
      <c r="GI3" s="23" t="s">
        <v>185</v>
      </c>
      <c r="GJ3" s="60" t="s">
        <v>179</v>
      </c>
      <c r="GK3" s="87"/>
      <c r="GL3" s="21"/>
      <c r="GM3" s="21"/>
      <c r="GN3" s="23"/>
      <c r="GO3" s="21"/>
    </row>
    <row r="4" spans="1:197">
      <c r="A4" s="34" t="s">
        <v>188</v>
      </c>
      <c r="C4" s="64" t="str">
        <f>A2</f>
        <v>DE-Data Entry</v>
      </c>
      <c r="D4" s="21"/>
      <c r="E4" s="21"/>
      <c r="F4" s="20"/>
      <c r="G4" s="60">
        <f>D4+E4+F4</f>
        <v>0</v>
      </c>
      <c r="H4" s="64" t="str">
        <f t="shared" ref="H4:H13" si="0">C4</f>
        <v>DE-Data Entry</v>
      </c>
      <c r="I4" s="21"/>
      <c r="J4" s="21"/>
      <c r="K4" s="20"/>
      <c r="L4" s="60">
        <f>I4+J4+K4</f>
        <v>0</v>
      </c>
      <c r="M4" s="64" t="str">
        <f t="shared" ref="M4:M13" si="1">H4</f>
        <v>DE-Data Entry</v>
      </c>
      <c r="N4" s="21"/>
      <c r="O4" s="21"/>
      <c r="P4" s="20"/>
      <c r="Q4" s="60">
        <f>N4+O4+P4</f>
        <v>0</v>
      </c>
      <c r="R4" s="64" t="str">
        <f t="shared" ref="R4:R13" si="2">M4</f>
        <v>DE-Data Entry</v>
      </c>
      <c r="S4" s="21"/>
      <c r="T4" s="21"/>
      <c r="U4" s="20"/>
      <c r="V4" s="60">
        <f>S4+T4+U4</f>
        <v>0</v>
      </c>
      <c r="W4" s="64" t="str">
        <f t="shared" ref="W4:W13" si="3">R4</f>
        <v>DE-Data Entry</v>
      </c>
      <c r="X4" s="21"/>
      <c r="Y4" s="21"/>
      <c r="Z4" s="20"/>
      <c r="AA4" s="60">
        <f>X4+Y4+Z4</f>
        <v>0</v>
      </c>
      <c r="AB4" s="64" t="str">
        <f t="shared" ref="AB4:AB13" si="4">W4</f>
        <v>DE-Data Entry</v>
      </c>
      <c r="AC4" s="21"/>
      <c r="AD4" s="21"/>
      <c r="AE4" s="20"/>
      <c r="AF4" s="60">
        <f>AC4+AD4+AE4</f>
        <v>0</v>
      </c>
      <c r="AG4" s="64" t="str">
        <f t="shared" ref="AG4:AG13" si="5">AB4</f>
        <v>DE-Data Entry</v>
      </c>
      <c r="AH4" s="21"/>
      <c r="AI4" s="21"/>
      <c r="AJ4" s="20"/>
      <c r="AK4" s="60">
        <f>AI4+AH4+AJ4</f>
        <v>0</v>
      </c>
      <c r="AL4" s="64" t="str">
        <f t="shared" ref="AL4:AL13" si="6">AG4</f>
        <v>DE-Data Entry</v>
      </c>
      <c r="AM4" s="21"/>
      <c r="AN4" s="21"/>
      <c r="AO4" s="20"/>
      <c r="AP4" s="60">
        <f>AN4+AM4+AO4</f>
        <v>0</v>
      </c>
      <c r="AQ4" s="64" t="str">
        <f t="shared" ref="AQ4:AQ13" si="7">AL4</f>
        <v>DE-Data Entry</v>
      </c>
      <c r="AR4" s="21"/>
      <c r="AS4" s="21"/>
      <c r="AT4" s="20"/>
      <c r="AU4" s="60">
        <f>AS4+AR4+AT4</f>
        <v>0</v>
      </c>
      <c r="AV4" s="64" t="str">
        <f t="shared" ref="AV4:AV13" si="8">AQ4</f>
        <v>DE-Data Entry</v>
      </c>
      <c r="AW4" s="21"/>
      <c r="AX4" s="21"/>
      <c r="AY4" s="20"/>
      <c r="AZ4" s="60">
        <f>AX4+AW4+AY4</f>
        <v>0</v>
      </c>
      <c r="BA4" s="64" t="str">
        <f t="shared" ref="BA4:BA13" si="9">AV4</f>
        <v>DE-Data Entry</v>
      </c>
      <c r="BB4" s="21"/>
      <c r="BC4" s="21"/>
      <c r="BD4" s="20"/>
      <c r="BE4" s="60">
        <f>BC4+BB4+BD4</f>
        <v>0</v>
      </c>
      <c r="BF4" s="64" t="str">
        <f t="shared" ref="BF4:BF13" si="10">BA4</f>
        <v>DE-Data Entry</v>
      </c>
      <c r="BG4" s="21"/>
      <c r="BH4" s="21"/>
      <c r="BI4" s="20"/>
      <c r="BJ4" s="60">
        <f>BH4+BG4+BI4</f>
        <v>0</v>
      </c>
      <c r="BK4" s="64" t="str">
        <f t="shared" ref="BK4:BK13" si="11">BF4</f>
        <v>DE-Data Entry</v>
      </c>
      <c r="BL4" s="21"/>
      <c r="BM4" s="21"/>
      <c r="BN4" s="20"/>
      <c r="BO4" s="60">
        <f>BM4+BL4+BN4</f>
        <v>0</v>
      </c>
      <c r="BP4" s="64" t="str">
        <f t="shared" ref="BP4:BP13" si="12">BK4</f>
        <v>DE-Data Entry</v>
      </c>
      <c r="BQ4" s="21"/>
      <c r="BR4" s="21"/>
      <c r="BS4" s="20"/>
      <c r="BT4" s="60">
        <f>BR4+BQ4+BS4</f>
        <v>0</v>
      </c>
      <c r="BU4" s="64" t="str">
        <f t="shared" ref="BU4:BU13" si="13">BP4</f>
        <v>DE-Data Entry</v>
      </c>
      <c r="BV4" s="21"/>
      <c r="BW4" s="21"/>
      <c r="BX4" s="20"/>
      <c r="BY4" s="60">
        <f>BW4+BV4+BX4</f>
        <v>0</v>
      </c>
      <c r="BZ4" s="64" t="str">
        <f t="shared" ref="BZ4:BZ13" si="14">BU4</f>
        <v>DE-Data Entry</v>
      </c>
      <c r="CA4" s="21"/>
      <c r="CB4" s="21"/>
      <c r="CC4" s="20"/>
      <c r="CD4" s="60">
        <f>CB4+CA4+CC4</f>
        <v>0</v>
      </c>
      <c r="CE4" s="64" t="str">
        <f t="shared" ref="CE4:CE13" si="15">BZ4</f>
        <v>DE-Data Entry</v>
      </c>
      <c r="CF4" s="21"/>
      <c r="CG4" s="21"/>
      <c r="CH4" s="20"/>
      <c r="CI4" s="60">
        <f>CG4+CF4+CH4</f>
        <v>0</v>
      </c>
      <c r="CJ4" s="64" t="str">
        <f t="shared" ref="CJ4:CJ13" si="16">CE4</f>
        <v>DE-Data Entry</v>
      </c>
      <c r="CK4" s="21"/>
      <c r="CL4" s="21"/>
      <c r="CM4" s="20"/>
      <c r="CN4" s="60">
        <f>CL4+CK4+CM4</f>
        <v>0</v>
      </c>
      <c r="CO4" s="64" t="str">
        <f t="shared" ref="CO4:CO13" si="17">CJ4</f>
        <v>DE-Data Entry</v>
      </c>
      <c r="CP4" s="21"/>
      <c r="CQ4" s="21"/>
      <c r="CR4" s="20"/>
      <c r="CS4" s="60">
        <f>CQ4+CP4+CR4</f>
        <v>0</v>
      </c>
      <c r="CT4" s="64" t="str">
        <f t="shared" ref="CT4:CT13" si="18">CO4</f>
        <v>DE-Data Entry</v>
      </c>
      <c r="CU4" s="21"/>
      <c r="CV4" s="21"/>
      <c r="CW4" s="20"/>
      <c r="CX4" s="60">
        <f>CV4+CU4+CW4</f>
        <v>0</v>
      </c>
      <c r="CY4" s="64" t="str">
        <f t="shared" ref="CY4:CY13" si="19">CT4</f>
        <v>DE-Data Entry</v>
      </c>
      <c r="CZ4" s="21"/>
      <c r="DA4" s="21"/>
      <c r="DB4" s="20"/>
      <c r="DC4" s="60">
        <f>DA4+CZ4+DB4</f>
        <v>0</v>
      </c>
      <c r="DD4" s="64" t="str">
        <f t="shared" ref="DD4:DD13" si="20">CY4</f>
        <v>DE-Data Entry</v>
      </c>
      <c r="DE4" s="21"/>
      <c r="DF4" s="21"/>
      <c r="DG4" s="20"/>
      <c r="DH4" s="60">
        <f>DF4+DE4+DG4</f>
        <v>0</v>
      </c>
      <c r="DI4" s="64" t="str">
        <f t="shared" ref="DI4:DI13" si="21">DD4</f>
        <v>DE-Data Entry</v>
      </c>
      <c r="DJ4" s="21"/>
      <c r="DK4" s="21"/>
      <c r="DL4" s="20"/>
      <c r="DM4" s="60">
        <f>DK4+DJ4+DL4</f>
        <v>0</v>
      </c>
      <c r="DN4" s="64" t="str">
        <f t="shared" ref="DN4:DN13" si="22">DI4</f>
        <v>DE-Data Entry</v>
      </c>
      <c r="DO4" s="21"/>
      <c r="DP4" s="21"/>
      <c r="DQ4" s="20"/>
      <c r="DR4" s="60">
        <f>DP4+DO4+DQ4</f>
        <v>0</v>
      </c>
      <c r="DS4" s="64" t="str">
        <f t="shared" ref="DS4:DS13" si="23">DN4</f>
        <v>DE-Data Entry</v>
      </c>
      <c r="DT4" s="21"/>
      <c r="DU4" s="21"/>
      <c r="DV4" s="20"/>
      <c r="DW4" s="60">
        <f>DU4+DT4+DV4</f>
        <v>0</v>
      </c>
      <c r="DX4" s="64" t="str">
        <f t="shared" ref="DX4:DX13" si="24">DS4</f>
        <v>DE-Data Entry</v>
      </c>
      <c r="DY4" s="21"/>
      <c r="DZ4" s="21"/>
      <c r="EA4" s="20"/>
      <c r="EB4" s="60">
        <f>G4+L4+Q4+V4+AA4+AF4+AK4+AP4+AU4+AZ4+BE4+BJ4+BO4+BT4+BY4+CD4+CI4+CN4+CS4+CX4+DC4+DH4+DM4+DR4+DW4</f>
        <v>0</v>
      </c>
      <c r="EC4" s="64" t="str">
        <f t="shared" ref="EC4:EC13" si="25">DX4</f>
        <v>DE-Data Entry</v>
      </c>
      <c r="ED4" s="21"/>
      <c r="EE4" s="21"/>
      <c r="EF4" s="20"/>
      <c r="EG4" s="60">
        <f>L4+Q4+V4+AA4+AF4+AK4+AP4+AU4+AZ4+BE4+BJ4+BO4+BT4+BY4+CD4+CI4+CN4+CS4+CX4+DC4+DH4+DM4+DR4+DW4+EB4</f>
        <v>0</v>
      </c>
      <c r="EH4" s="64" t="str">
        <f t="shared" ref="EH4:EH13" si="26">EC4</f>
        <v>DE-Data Entry</v>
      </c>
      <c r="EI4" s="21"/>
      <c r="EJ4" s="21"/>
      <c r="EK4" s="20"/>
      <c r="EL4" s="60">
        <f>Q4+V4+AA4+AF4+AK4+AP4+AU4+AZ4+BE4+BJ4+BO4+BT4+BY4+CD4+CI4+CN4+CS4+CX4+DC4+DH4+DM4+DR4+DW4+EB4+EG4</f>
        <v>0</v>
      </c>
      <c r="EM4" s="64" t="str">
        <f t="shared" ref="EM4:EM13" si="27">EH4</f>
        <v>DE-Data Entry</v>
      </c>
      <c r="EN4" s="21"/>
      <c r="EO4" s="21"/>
      <c r="EP4" s="20"/>
      <c r="EQ4" s="60">
        <f>V4+AA4+AF4+AK4+AP4+AU4+AZ4+BE4+BJ4+BO4+BT4+BY4+CD4+CI4+CN4+CS4+CX4+DC4+DH4+DM4+DR4+DW4+EB4+EG4+EL4</f>
        <v>0</v>
      </c>
      <c r="ER4" s="64" t="str">
        <f t="shared" ref="ER4:ER13" si="28">EM4</f>
        <v>DE-Data Entry</v>
      </c>
      <c r="ES4" s="21"/>
      <c r="ET4" s="21"/>
      <c r="EU4" s="20"/>
      <c r="EV4" s="60">
        <f>AA4+AF4+AK4+AP4+AU4+AZ4+BE4+BJ4+BO4+BT4+BY4+CD4+CI4+CN4+CS4+CX4+DC4+DH4+DM4+DR4+DW4+EB4+EG4+EL4+EQ4</f>
        <v>0</v>
      </c>
      <c r="EW4" s="64" t="str">
        <f t="shared" ref="EW4:EW13" si="29">ER4</f>
        <v>DE-Data Entry</v>
      </c>
      <c r="EX4" s="21"/>
      <c r="EY4" s="21"/>
      <c r="EZ4" s="20"/>
      <c r="FA4" s="60">
        <f>AF4+AK4+AP4+AU4+AZ4+BE4+BJ4+BO4+BT4+BY4+CD4+CI4+CN4+CS4+CX4+DC4+DH4+DM4+DR4+DW4+EB4+EG4+EL4+EQ4+EV4</f>
        <v>0</v>
      </c>
      <c r="FB4" s="64" t="str">
        <f t="shared" ref="FB4:FB13" si="30">EW4</f>
        <v>DE-Data Entry</v>
      </c>
      <c r="FC4" s="21"/>
      <c r="FD4" s="21"/>
      <c r="FE4" s="20"/>
      <c r="FF4" s="60">
        <f>AK4+AP4+AU4+AZ4+BE4+BJ4+BO4+BT4+BY4+CD4+CI4+CN4+CS4+CX4+DC4+DH4+DM4+DR4+DW4+EB4+EG4+EL4+EQ4+EV4+FA4</f>
        <v>0</v>
      </c>
      <c r="FG4" s="64" t="str">
        <f t="shared" ref="FG4:FG13" si="31">FB4</f>
        <v>DE-Data Entry</v>
      </c>
      <c r="FH4" s="21"/>
      <c r="FI4" s="21"/>
      <c r="FJ4" s="20"/>
      <c r="FK4" s="60">
        <f>AP4+AU4+AZ4+BE4+BJ4+BO4+BT4+BY4+CD4+CI4+CN4+CS4+CX4+DC4+DH4+DM4+DR4+DW4+EB4+EG4+EL4+EQ4+EV4+FA4+FF4</f>
        <v>0</v>
      </c>
      <c r="FL4" s="64" t="str">
        <f t="shared" ref="FL4:FL13" si="32">FG4</f>
        <v>DE-Data Entry</v>
      </c>
      <c r="FM4" s="21"/>
      <c r="FN4" s="21"/>
      <c r="FO4" s="20"/>
      <c r="FP4" s="60">
        <f>AU4+AZ4+BE4+BJ4+BO4+BT4+BY4+CD4+CI4+CN4+CS4+CX4+DC4+DH4+DM4+DR4+DW4+EB4+EG4+EL4+EQ4+EV4+FA4+FF4+FK4</f>
        <v>0</v>
      </c>
      <c r="FQ4" s="64" t="str">
        <f t="shared" ref="FQ4:FQ13" si="33">FL4</f>
        <v>DE-Data Entry</v>
      </c>
      <c r="FR4" s="21"/>
      <c r="FS4" s="21"/>
      <c r="FT4" s="20"/>
      <c r="FU4" s="60">
        <f>AZ4+BE4+BJ4+BO4+BT4+BY4+CD4+CI4+CN4+CS4+CX4+DC4+DH4+DM4+DR4+DW4+EB4+EG4+EL4+EQ4+EV4+FA4+FF4+FK4+FP4</f>
        <v>0</v>
      </c>
      <c r="FV4" s="64" t="str">
        <f t="shared" ref="FV4:FV13" si="34">FQ4</f>
        <v>DE-Data Entry</v>
      </c>
      <c r="FW4" s="21"/>
      <c r="FX4" s="21"/>
      <c r="FY4" s="20"/>
      <c r="FZ4" s="60">
        <f>BE4+BJ4+BO4+BT4+BY4+CD4+CI4+CN4+CS4+CX4+DC4+DH4+DM4+DR4+DW4+EB4+EG4+EL4+EQ4+EV4+FA4+FF4+FK4+FP4+FU4</f>
        <v>0</v>
      </c>
      <c r="GA4" s="64" t="str">
        <f t="shared" ref="GA4:GA13" si="35">FV4</f>
        <v>DE-Data Entry</v>
      </c>
      <c r="GB4" s="21"/>
      <c r="GC4" s="21"/>
      <c r="GD4" s="20"/>
      <c r="GE4" s="21">
        <f>BJ4+BO4+BT4+BY4+CD4+CI4+CN4+CS4+CX4+DC4+DH4+DM4+DR4+DW4+EB4+EG4+EL4+EQ4+EV4+FA4+FF4+FK4+FP4+FU4+FZ4</f>
        <v>0</v>
      </c>
      <c r="GF4" s="64" t="str">
        <f t="shared" ref="GF4:GF13" si="36">GA4</f>
        <v>DE-Data Entry</v>
      </c>
      <c r="GG4" s="21"/>
      <c r="GH4" s="21"/>
      <c r="GI4" s="20"/>
      <c r="GJ4" s="60">
        <f>BO4+BT4+BY4+CD4+CI4+CN4+CS4+CX4+DC4+DH4+DM4+DR4+DW4+EB4+EG4+EL4+EQ4+EV4+FA4+FF4+FK4+FP4+FU4+FZ4+GE4</f>
        <v>0</v>
      </c>
      <c r="GK4" s="87"/>
      <c r="GL4" s="21"/>
      <c r="GM4" s="21"/>
      <c r="GN4" s="20"/>
      <c r="GO4" s="21"/>
    </row>
    <row r="5" spans="1:197" ht="30">
      <c r="A5" s="34" t="s">
        <v>189</v>
      </c>
      <c r="C5" s="64" t="str">
        <f t="shared" ref="C5:C13" si="37">A3</f>
        <v>MC-Miscalculation</v>
      </c>
      <c r="D5" s="21"/>
      <c r="E5" s="21"/>
      <c r="F5" s="20"/>
      <c r="G5" s="60">
        <f t="shared" ref="G5:G13" si="38">D5+E5+F5</f>
        <v>0</v>
      </c>
      <c r="H5" s="64" t="str">
        <f t="shared" si="0"/>
        <v>MC-Miscalculation</v>
      </c>
      <c r="I5" s="21"/>
      <c r="J5" s="21"/>
      <c r="K5" s="20"/>
      <c r="L5" s="60">
        <f t="shared" ref="L5:L13" si="39">I5+J5+K5</f>
        <v>0</v>
      </c>
      <c r="M5" s="64" t="str">
        <f t="shared" si="1"/>
        <v>MC-Miscalculation</v>
      </c>
      <c r="N5" s="21"/>
      <c r="O5" s="21"/>
      <c r="P5" s="20"/>
      <c r="Q5" s="60">
        <f t="shared" ref="Q5:Q13" si="40">N5+O5+P5</f>
        <v>0</v>
      </c>
      <c r="R5" s="64" t="str">
        <f t="shared" si="2"/>
        <v>MC-Miscalculation</v>
      </c>
      <c r="S5" s="21"/>
      <c r="T5" s="21"/>
      <c r="U5" s="20"/>
      <c r="V5" s="60">
        <f t="shared" ref="V5:V13" si="41">S5+T5+U5</f>
        <v>0</v>
      </c>
      <c r="W5" s="64" t="str">
        <f t="shared" si="3"/>
        <v>MC-Miscalculation</v>
      </c>
      <c r="X5" s="21"/>
      <c r="Y5" s="21"/>
      <c r="Z5" s="20"/>
      <c r="AA5" s="60">
        <f t="shared" ref="AA5:AA13" si="42">X5+Y5+Z5</f>
        <v>0</v>
      </c>
      <c r="AB5" s="64" t="str">
        <f t="shared" si="4"/>
        <v>MC-Miscalculation</v>
      </c>
      <c r="AC5" s="21"/>
      <c r="AD5" s="21"/>
      <c r="AE5" s="20"/>
      <c r="AF5" s="60">
        <f t="shared" ref="AF5:AF13" si="43">AC5+AD5+AE5</f>
        <v>0</v>
      </c>
      <c r="AG5" s="64" t="str">
        <f t="shared" si="5"/>
        <v>MC-Miscalculation</v>
      </c>
      <c r="AH5" s="21"/>
      <c r="AI5" s="21"/>
      <c r="AJ5" s="20"/>
      <c r="AK5" s="60">
        <f t="shared" ref="AK5:AK13" si="44">AI5+AH5+AJ5</f>
        <v>0</v>
      </c>
      <c r="AL5" s="64" t="str">
        <f t="shared" si="6"/>
        <v>MC-Miscalculation</v>
      </c>
      <c r="AM5" s="21"/>
      <c r="AN5" s="21"/>
      <c r="AO5" s="20"/>
      <c r="AP5" s="60">
        <f t="shared" ref="AP5:AP13" si="45">AN5+AM5+AO5</f>
        <v>0</v>
      </c>
      <c r="AQ5" s="64" t="str">
        <f t="shared" si="7"/>
        <v>MC-Miscalculation</v>
      </c>
      <c r="AR5" s="21"/>
      <c r="AS5" s="21"/>
      <c r="AT5" s="20"/>
      <c r="AU5" s="60">
        <f t="shared" ref="AU5:AU13" si="46">AS5+AR5+AT5</f>
        <v>0</v>
      </c>
      <c r="AV5" s="64" t="str">
        <f t="shared" si="8"/>
        <v>MC-Miscalculation</v>
      </c>
      <c r="AW5" s="21"/>
      <c r="AX5" s="21"/>
      <c r="AY5" s="20"/>
      <c r="AZ5" s="60">
        <f t="shared" ref="AZ5:AZ13" si="47">AX5+AW5+AY5</f>
        <v>0</v>
      </c>
      <c r="BA5" s="64" t="str">
        <f t="shared" si="9"/>
        <v>MC-Miscalculation</v>
      </c>
      <c r="BB5" s="21"/>
      <c r="BC5" s="21"/>
      <c r="BD5" s="20"/>
      <c r="BE5" s="60">
        <f t="shared" ref="BE5:BE13" si="48">BC5+BB5+BD5</f>
        <v>0</v>
      </c>
      <c r="BF5" s="64" t="str">
        <f t="shared" si="10"/>
        <v>MC-Miscalculation</v>
      </c>
      <c r="BG5" s="21"/>
      <c r="BH5" s="21"/>
      <c r="BI5" s="20"/>
      <c r="BJ5" s="60">
        <f t="shared" ref="BJ5:BJ13" si="49">BH5+BG5+BI5</f>
        <v>0</v>
      </c>
      <c r="BK5" s="64" t="str">
        <f t="shared" si="11"/>
        <v>MC-Miscalculation</v>
      </c>
      <c r="BL5" s="21"/>
      <c r="BM5" s="21"/>
      <c r="BN5" s="20"/>
      <c r="BO5" s="60">
        <f t="shared" ref="BO5:BO13" si="50">BM5+BL5+BN5</f>
        <v>0</v>
      </c>
      <c r="BP5" s="64" t="str">
        <f t="shared" si="12"/>
        <v>MC-Miscalculation</v>
      </c>
      <c r="BQ5" s="21"/>
      <c r="BR5" s="21"/>
      <c r="BS5" s="20"/>
      <c r="BT5" s="60">
        <f t="shared" ref="BT5:BT13" si="51">BR5+BQ5+BS5</f>
        <v>0</v>
      </c>
      <c r="BU5" s="64" t="str">
        <f t="shared" si="13"/>
        <v>MC-Miscalculation</v>
      </c>
      <c r="BV5" s="21"/>
      <c r="BW5" s="21"/>
      <c r="BX5" s="20"/>
      <c r="BY5" s="60">
        <f t="shared" ref="BY5:BY13" si="52">BW5+BV5+BX5</f>
        <v>0</v>
      </c>
      <c r="BZ5" s="64" t="str">
        <f t="shared" si="14"/>
        <v>MC-Miscalculation</v>
      </c>
      <c r="CA5" s="21"/>
      <c r="CB5" s="21"/>
      <c r="CC5" s="20"/>
      <c r="CD5" s="60">
        <f t="shared" ref="CD5:CD13" si="53">CB5+CA5+CC5</f>
        <v>0</v>
      </c>
      <c r="CE5" s="64" t="str">
        <f t="shared" si="15"/>
        <v>MC-Miscalculation</v>
      </c>
      <c r="CF5" s="21"/>
      <c r="CG5" s="21"/>
      <c r="CH5" s="20"/>
      <c r="CI5" s="60">
        <f t="shared" ref="CI5:CI13" si="54">CG5+CF5+CH5</f>
        <v>0</v>
      </c>
      <c r="CJ5" s="64" t="str">
        <f t="shared" si="16"/>
        <v>MC-Miscalculation</v>
      </c>
      <c r="CK5" s="21"/>
      <c r="CL5" s="21"/>
      <c r="CM5" s="20"/>
      <c r="CN5" s="60">
        <f t="shared" ref="CN5:CN13" si="55">CL5+CK5+CM5</f>
        <v>0</v>
      </c>
      <c r="CO5" s="64" t="str">
        <f t="shared" si="17"/>
        <v>MC-Miscalculation</v>
      </c>
      <c r="CP5" s="21"/>
      <c r="CQ5" s="21"/>
      <c r="CR5" s="20"/>
      <c r="CS5" s="60">
        <f t="shared" ref="CS5:CS13" si="56">CQ5+CP5+CR5</f>
        <v>0</v>
      </c>
      <c r="CT5" s="64" t="str">
        <f t="shared" si="18"/>
        <v>MC-Miscalculation</v>
      </c>
      <c r="CU5" s="21"/>
      <c r="CV5" s="21"/>
      <c r="CW5" s="20"/>
      <c r="CX5" s="60">
        <f t="shared" ref="CX5:CX13" si="57">CV5+CU5+CW5</f>
        <v>0</v>
      </c>
      <c r="CY5" s="64" t="str">
        <f t="shared" si="19"/>
        <v>MC-Miscalculation</v>
      </c>
      <c r="CZ5" s="21"/>
      <c r="DA5" s="21"/>
      <c r="DB5" s="20"/>
      <c r="DC5" s="60">
        <f t="shared" ref="DC5:DC13" si="58">DA5+CZ5+DB5</f>
        <v>0</v>
      </c>
      <c r="DD5" s="64" t="str">
        <f t="shared" si="20"/>
        <v>MC-Miscalculation</v>
      </c>
      <c r="DE5" s="21"/>
      <c r="DF5" s="21"/>
      <c r="DG5" s="20"/>
      <c r="DH5" s="60">
        <f t="shared" ref="DH5:DH13" si="59">DF5+DE5+DG5</f>
        <v>0</v>
      </c>
      <c r="DI5" s="64" t="str">
        <f t="shared" si="21"/>
        <v>MC-Miscalculation</v>
      </c>
      <c r="DJ5" s="21"/>
      <c r="DK5" s="21"/>
      <c r="DL5" s="20"/>
      <c r="DM5" s="60">
        <f t="shared" ref="DM5:DM13" si="60">DK5+DJ5+DL5</f>
        <v>0</v>
      </c>
      <c r="DN5" s="64" t="str">
        <f t="shared" si="22"/>
        <v>MC-Miscalculation</v>
      </c>
      <c r="DO5" s="21"/>
      <c r="DP5" s="21"/>
      <c r="DQ5" s="20"/>
      <c r="DR5" s="60">
        <f t="shared" ref="DR5:DR13" si="61">DP5+DO5+DQ5</f>
        <v>0</v>
      </c>
      <c r="DS5" s="64" t="str">
        <f t="shared" si="23"/>
        <v>MC-Miscalculation</v>
      </c>
      <c r="DT5" s="21"/>
      <c r="DU5" s="21"/>
      <c r="DV5" s="20"/>
      <c r="DW5" s="60">
        <f t="shared" ref="DW5:DW13" si="62">DU5+DT5+DV5</f>
        <v>0</v>
      </c>
      <c r="DX5" s="64" t="str">
        <f t="shared" si="24"/>
        <v>MC-Miscalculation</v>
      </c>
      <c r="DY5" s="21"/>
      <c r="DZ5" s="21"/>
      <c r="EA5" s="20"/>
      <c r="EB5" s="60">
        <f t="shared" ref="EB5:EB13" si="63">G5+L5+Q5+V5+AA5+AF5+AK5+AP5+AU5+AZ5+BE5+BJ5+BO5+BT5+BY5+CD5+CI5+CN5+CS5+CX5+DC5+DH5+DM5+DR5+DW5</f>
        <v>0</v>
      </c>
      <c r="EC5" s="64" t="str">
        <f t="shared" si="25"/>
        <v>MC-Miscalculation</v>
      </c>
      <c r="ED5" s="21"/>
      <c r="EE5" s="21"/>
      <c r="EF5" s="20"/>
      <c r="EG5" s="60">
        <f t="shared" ref="EG5:EG13" si="64">L5+Q5+V5+AA5+AF5+AK5+AP5+AU5+AZ5+BE5+BJ5+BO5+BT5+BY5+CD5+CI5+CN5+CS5+CX5+DC5+DH5+DM5+DR5+DW5+EB5</f>
        <v>0</v>
      </c>
      <c r="EH5" s="64" t="str">
        <f t="shared" si="26"/>
        <v>MC-Miscalculation</v>
      </c>
      <c r="EI5" s="21"/>
      <c r="EJ5" s="21"/>
      <c r="EK5" s="20"/>
      <c r="EL5" s="60">
        <f t="shared" ref="EL5:EL13" si="65">Q5+V5+AA5+AF5+AK5+AP5+AU5+AZ5+BE5+BJ5+BO5+BT5+BY5+CD5+CI5+CN5+CS5+CX5+DC5+DH5+DM5+DR5+DW5+EB5+EG5</f>
        <v>0</v>
      </c>
      <c r="EM5" s="64" t="str">
        <f t="shared" si="27"/>
        <v>MC-Miscalculation</v>
      </c>
      <c r="EN5" s="21"/>
      <c r="EO5" s="21"/>
      <c r="EP5" s="20"/>
      <c r="EQ5" s="60">
        <f t="shared" ref="EQ5:EQ13" si="66">V5+AA5+AF5+AK5+AP5+AU5+AZ5+BE5+BJ5+BO5+BT5+BY5+CD5+CI5+CN5+CS5+CX5+DC5+DH5+DM5+DR5+DW5+EB5+EG5+EL5</f>
        <v>0</v>
      </c>
      <c r="ER5" s="64" t="str">
        <f t="shared" si="28"/>
        <v>MC-Miscalculation</v>
      </c>
      <c r="ES5" s="21"/>
      <c r="ET5" s="21"/>
      <c r="EU5" s="20"/>
      <c r="EV5" s="60">
        <f t="shared" ref="EV5:EV13" si="67">AA5+AF5+AK5+AP5+AU5+AZ5+BE5+BJ5+BO5+BT5+BY5+CD5+CI5+CN5+CS5+CX5+DC5+DH5+DM5+DR5+DW5+EB5+EG5+EL5+EQ5</f>
        <v>0</v>
      </c>
      <c r="EW5" s="64" t="str">
        <f t="shared" si="29"/>
        <v>MC-Miscalculation</v>
      </c>
      <c r="EX5" s="21"/>
      <c r="EY5" s="21"/>
      <c r="EZ5" s="20"/>
      <c r="FA5" s="60">
        <f t="shared" ref="FA5:FA13" si="68">AF5+AK5+AP5+AU5+AZ5+BE5+BJ5+BO5+BT5+BY5+CD5+CI5+CN5+CS5+CX5+DC5+DH5+DM5+DR5+DW5+EB5+EG5+EL5+EQ5+EV5</f>
        <v>0</v>
      </c>
      <c r="FB5" s="64" t="str">
        <f t="shared" si="30"/>
        <v>MC-Miscalculation</v>
      </c>
      <c r="FC5" s="21"/>
      <c r="FD5" s="21"/>
      <c r="FE5" s="20"/>
      <c r="FF5" s="60">
        <f t="shared" ref="FF5:FF13" si="69">AK5+AP5+AU5+AZ5+BE5+BJ5+BO5+BT5+BY5+CD5+CI5+CN5+CS5+CX5+DC5+DH5+DM5+DR5+DW5+EB5+EG5+EL5+EQ5+EV5+FA5</f>
        <v>0</v>
      </c>
      <c r="FG5" s="64" t="str">
        <f t="shared" si="31"/>
        <v>MC-Miscalculation</v>
      </c>
      <c r="FH5" s="21"/>
      <c r="FI5" s="21"/>
      <c r="FJ5" s="20"/>
      <c r="FK5" s="60">
        <f t="shared" ref="FK5:FK13" si="70">AP5+AU5+AZ5+BE5+BJ5+BO5+BT5+BY5+CD5+CI5+CN5+CS5+CX5+DC5+DH5+DM5+DR5+DW5+EB5+EG5+EL5+EQ5+EV5+FA5+FF5</f>
        <v>0</v>
      </c>
      <c r="FL5" s="64" t="str">
        <f t="shared" si="32"/>
        <v>MC-Miscalculation</v>
      </c>
      <c r="FM5" s="21"/>
      <c r="FN5" s="21"/>
      <c r="FO5" s="20"/>
      <c r="FP5" s="60">
        <f t="shared" ref="FP5:FP13" si="71">AU5+AZ5+BE5+BJ5+BO5+BT5+BY5+CD5+CI5+CN5+CS5+CX5+DC5+DH5+DM5+DR5+DW5+EB5+EG5+EL5+EQ5+EV5+FA5+FF5+FK5</f>
        <v>0</v>
      </c>
      <c r="FQ5" s="64" t="str">
        <f t="shared" si="33"/>
        <v>MC-Miscalculation</v>
      </c>
      <c r="FR5" s="21"/>
      <c r="FS5" s="21"/>
      <c r="FT5" s="20"/>
      <c r="FU5" s="60">
        <f t="shared" ref="FU5:FU13" si="72">AZ5+BE5+BJ5+BO5+BT5+BY5+CD5+CI5+CN5+CS5+CX5+DC5+DH5+DM5+DR5+DW5+EB5+EG5+EL5+EQ5+EV5+FA5+FF5+FK5+FP5</f>
        <v>0</v>
      </c>
      <c r="FV5" s="64" t="str">
        <f t="shared" si="34"/>
        <v>MC-Miscalculation</v>
      </c>
      <c r="FW5" s="21"/>
      <c r="FX5" s="21"/>
      <c r="FY5" s="20"/>
      <c r="FZ5" s="60">
        <f t="shared" ref="FZ5:FZ13" si="73">BE5+BJ5+BO5+BT5+BY5+CD5+CI5+CN5+CS5+CX5+DC5+DH5+DM5+DR5+DW5+EB5+EG5+EL5+EQ5+EV5+FA5+FF5+FK5+FP5+FU5</f>
        <v>0</v>
      </c>
      <c r="GA5" s="64" t="str">
        <f t="shared" si="35"/>
        <v>MC-Miscalculation</v>
      </c>
      <c r="GB5" s="21"/>
      <c r="GC5" s="21"/>
      <c r="GD5" s="20"/>
      <c r="GE5" s="21">
        <f t="shared" ref="GE5:GE13" si="74">BJ5+BO5+BT5+BY5+CD5+CI5+CN5+CS5+CX5+DC5+DH5+DM5+DR5+DW5+EB5+EG5+EL5+EQ5+EV5+FA5+FF5+FK5+FP5+FU5+FZ5</f>
        <v>0</v>
      </c>
      <c r="GF5" s="64" t="str">
        <f t="shared" si="36"/>
        <v>MC-Miscalculation</v>
      </c>
      <c r="GG5" s="21"/>
      <c r="GH5" s="21"/>
      <c r="GI5" s="20"/>
      <c r="GJ5" s="60">
        <f t="shared" ref="GJ5:GJ13" si="75">BO5+BT5+BY5+CD5+CI5+CN5+CS5+CX5+DC5+DH5+DM5+DR5+DW5+EB5+EG5+EL5+EQ5+EV5+FA5+FF5+FK5+FP5+FU5+FZ5+GE5</f>
        <v>0</v>
      </c>
      <c r="GK5" s="87"/>
      <c r="GL5" s="21"/>
      <c r="GM5" s="21"/>
      <c r="GN5" s="20"/>
      <c r="GO5" s="21"/>
    </row>
    <row r="6" spans="1:197">
      <c r="A6" s="34" t="s">
        <v>190</v>
      </c>
      <c r="C6" s="64" t="str">
        <f t="shared" si="37"/>
        <v>TN-Text Notes</v>
      </c>
      <c r="D6" s="21"/>
      <c r="E6" s="21"/>
      <c r="F6" s="20"/>
      <c r="G6" s="60">
        <f t="shared" si="38"/>
        <v>0</v>
      </c>
      <c r="H6" s="64" t="str">
        <f t="shared" si="0"/>
        <v>TN-Text Notes</v>
      </c>
      <c r="I6" s="21"/>
      <c r="J6" s="21"/>
      <c r="K6" s="20"/>
      <c r="L6" s="60">
        <f>I6+J6+K6</f>
        <v>0</v>
      </c>
      <c r="M6" s="64" t="str">
        <f t="shared" si="1"/>
        <v>TN-Text Notes</v>
      </c>
      <c r="N6" s="21"/>
      <c r="O6" s="21"/>
      <c r="P6" s="20"/>
      <c r="Q6" s="60">
        <f t="shared" si="40"/>
        <v>0</v>
      </c>
      <c r="R6" s="64" t="str">
        <f t="shared" si="2"/>
        <v>TN-Text Notes</v>
      </c>
      <c r="S6" s="21"/>
      <c r="T6" s="21"/>
      <c r="U6" s="20"/>
      <c r="V6" s="60">
        <f t="shared" si="41"/>
        <v>0</v>
      </c>
      <c r="W6" s="64" t="str">
        <f t="shared" si="3"/>
        <v>TN-Text Notes</v>
      </c>
      <c r="X6" s="21"/>
      <c r="Y6" s="21"/>
      <c r="Z6" s="20"/>
      <c r="AA6" s="60">
        <f t="shared" si="42"/>
        <v>0</v>
      </c>
      <c r="AB6" s="64" t="str">
        <f t="shared" si="4"/>
        <v>TN-Text Notes</v>
      </c>
      <c r="AC6" s="21"/>
      <c r="AD6" s="21"/>
      <c r="AE6" s="20"/>
      <c r="AF6" s="60">
        <f t="shared" si="43"/>
        <v>0</v>
      </c>
      <c r="AG6" s="64" t="str">
        <f t="shared" si="5"/>
        <v>TN-Text Notes</v>
      </c>
      <c r="AH6" s="21"/>
      <c r="AI6" s="21"/>
      <c r="AJ6" s="20"/>
      <c r="AK6" s="60">
        <f t="shared" si="44"/>
        <v>0</v>
      </c>
      <c r="AL6" s="64" t="str">
        <f t="shared" si="6"/>
        <v>TN-Text Notes</v>
      </c>
      <c r="AM6" s="21"/>
      <c r="AN6" s="21"/>
      <c r="AO6" s="20"/>
      <c r="AP6" s="60">
        <f t="shared" si="45"/>
        <v>0</v>
      </c>
      <c r="AQ6" s="64" t="str">
        <f t="shared" si="7"/>
        <v>TN-Text Notes</v>
      </c>
      <c r="AR6" s="21"/>
      <c r="AS6" s="21"/>
      <c r="AT6" s="20"/>
      <c r="AU6" s="60">
        <f t="shared" si="46"/>
        <v>0</v>
      </c>
      <c r="AV6" s="64" t="str">
        <f t="shared" si="8"/>
        <v>TN-Text Notes</v>
      </c>
      <c r="AW6" s="21"/>
      <c r="AX6" s="21"/>
      <c r="AY6" s="20"/>
      <c r="AZ6" s="60">
        <f t="shared" si="47"/>
        <v>0</v>
      </c>
      <c r="BA6" s="64" t="str">
        <f t="shared" si="9"/>
        <v>TN-Text Notes</v>
      </c>
      <c r="BB6" s="21"/>
      <c r="BC6" s="21"/>
      <c r="BD6" s="20"/>
      <c r="BE6" s="60">
        <f t="shared" si="48"/>
        <v>0</v>
      </c>
      <c r="BF6" s="64" t="str">
        <f t="shared" si="10"/>
        <v>TN-Text Notes</v>
      </c>
      <c r="BG6" s="21"/>
      <c r="BH6" s="21"/>
      <c r="BI6" s="20"/>
      <c r="BJ6" s="60">
        <f t="shared" si="49"/>
        <v>0</v>
      </c>
      <c r="BK6" s="64" t="str">
        <f t="shared" si="11"/>
        <v>TN-Text Notes</v>
      </c>
      <c r="BL6" s="21"/>
      <c r="BM6" s="21"/>
      <c r="BN6" s="20"/>
      <c r="BO6" s="60">
        <f t="shared" si="50"/>
        <v>0</v>
      </c>
      <c r="BP6" s="64" t="str">
        <f t="shared" si="12"/>
        <v>TN-Text Notes</v>
      </c>
      <c r="BQ6" s="21"/>
      <c r="BR6" s="21"/>
      <c r="BS6" s="20"/>
      <c r="BT6" s="60">
        <f t="shared" si="51"/>
        <v>0</v>
      </c>
      <c r="BU6" s="64" t="str">
        <f t="shared" si="13"/>
        <v>TN-Text Notes</v>
      </c>
      <c r="BV6" s="21"/>
      <c r="BW6" s="21"/>
      <c r="BX6" s="20"/>
      <c r="BY6" s="60">
        <f t="shared" si="52"/>
        <v>0</v>
      </c>
      <c r="BZ6" s="64" t="str">
        <f t="shared" si="14"/>
        <v>TN-Text Notes</v>
      </c>
      <c r="CA6" s="21"/>
      <c r="CB6" s="21"/>
      <c r="CC6" s="20"/>
      <c r="CD6" s="60">
        <f t="shared" si="53"/>
        <v>0</v>
      </c>
      <c r="CE6" s="64" t="str">
        <f t="shared" si="15"/>
        <v>TN-Text Notes</v>
      </c>
      <c r="CF6" s="21"/>
      <c r="CG6" s="21"/>
      <c r="CH6" s="20"/>
      <c r="CI6" s="60">
        <f t="shared" si="54"/>
        <v>0</v>
      </c>
      <c r="CJ6" s="64" t="str">
        <f t="shared" si="16"/>
        <v>TN-Text Notes</v>
      </c>
      <c r="CK6" s="21"/>
      <c r="CL6" s="21"/>
      <c r="CM6" s="20"/>
      <c r="CN6" s="60">
        <f t="shared" si="55"/>
        <v>0</v>
      </c>
      <c r="CO6" s="64" t="str">
        <f t="shared" si="17"/>
        <v>TN-Text Notes</v>
      </c>
      <c r="CP6" s="21"/>
      <c r="CQ6" s="21"/>
      <c r="CR6" s="20"/>
      <c r="CS6" s="60">
        <f t="shared" si="56"/>
        <v>0</v>
      </c>
      <c r="CT6" s="64" t="str">
        <f t="shared" si="18"/>
        <v>TN-Text Notes</v>
      </c>
      <c r="CU6" s="21"/>
      <c r="CV6" s="21"/>
      <c r="CW6" s="20"/>
      <c r="CX6" s="60">
        <f t="shared" si="57"/>
        <v>0</v>
      </c>
      <c r="CY6" s="64" t="str">
        <f t="shared" si="19"/>
        <v>TN-Text Notes</v>
      </c>
      <c r="CZ6" s="21"/>
      <c r="DA6" s="21"/>
      <c r="DB6" s="20"/>
      <c r="DC6" s="60">
        <f t="shared" si="58"/>
        <v>0</v>
      </c>
      <c r="DD6" s="64" t="str">
        <f t="shared" si="20"/>
        <v>TN-Text Notes</v>
      </c>
      <c r="DE6" s="21"/>
      <c r="DF6" s="21"/>
      <c r="DG6" s="20"/>
      <c r="DH6" s="60">
        <f t="shared" si="59"/>
        <v>0</v>
      </c>
      <c r="DI6" s="64" t="str">
        <f t="shared" si="21"/>
        <v>TN-Text Notes</v>
      </c>
      <c r="DJ6" s="21"/>
      <c r="DK6" s="21"/>
      <c r="DL6" s="20"/>
      <c r="DM6" s="60">
        <f t="shared" si="60"/>
        <v>0</v>
      </c>
      <c r="DN6" s="64" t="str">
        <f t="shared" si="22"/>
        <v>TN-Text Notes</v>
      </c>
      <c r="DO6" s="21"/>
      <c r="DP6" s="21"/>
      <c r="DQ6" s="20"/>
      <c r="DR6" s="60">
        <f t="shared" si="61"/>
        <v>0</v>
      </c>
      <c r="DS6" s="64" t="str">
        <f t="shared" si="23"/>
        <v>TN-Text Notes</v>
      </c>
      <c r="DT6" s="21"/>
      <c r="DU6" s="21"/>
      <c r="DV6" s="20"/>
      <c r="DW6" s="60">
        <f t="shared" si="62"/>
        <v>0</v>
      </c>
      <c r="DX6" s="64" t="str">
        <f t="shared" si="24"/>
        <v>TN-Text Notes</v>
      </c>
      <c r="DY6" s="21"/>
      <c r="DZ6" s="21"/>
      <c r="EA6" s="20"/>
      <c r="EB6" s="60">
        <f t="shared" si="63"/>
        <v>0</v>
      </c>
      <c r="EC6" s="64" t="str">
        <f t="shared" si="25"/>
        <v>TN-Text Notes</v>
      </c>
      <c r="ED6" s="21"/>
      <c r="EE6" s="21"/>
      <c r="EF6" s="20"/>
      <c r="EG6" s="60">
        <f t="shared" si="64"/>
        <v>0</v>
      </c>
      <c r="EH6" s="64" t="str">
        <f t="shared" si="26"/>
        <v>TN-Text Notes</v>
      </c>
      <c r="EI6" s="21"/>
      <c r="EJ6" s="21"/>
      <c r="EK6" s="20"/>
      <c r="EL6" s="60">
        <f t="shared" si="65"/>
        <v>0</v>
      </c>
      <c r="EM6" s="64" t="str">
        <f t="shared" si="27"/>
        <v>TN-Text Notes</v>
      </c>
      <c r="EN6" s="21"/>
      <c r="EO6" s="21"/>
      <c r="EP6" s="20"/>
      <c r="EQ6" s="60">
        <f t="shared" si="66"/>
        <v>0</v>
      </c>
      <c r="ER6" s="64" t="str">
        <f t="shared" si="28"/>
        <v>TN-Text Notes</v>
      </c>
      <c r="ES6" s="21"/>
      <c r="ET6" s="21"/>
      <c r="EU6" s="20"/>
      <c r="EV6" s="60">
        <f t="shared" si="67"/>
        <v>0</v>
      </c>
      <c r="EW6" s="64" t="str">
        <f t="shared" si="29"/>
        <v>TN-Text Notes</v>
      </c>
      <c r="EX6" s="21"/>
      <c r="EY6" s="21"/>
      <c r="EZ6" s="20"/>
      <c r="FA6" s="60">
        <f t="shared" si="68"/>
        <v>0</v>
      </c>
      <c r="FB6" s="64" t="str">
        <f t="shared" si="30"/>
        <v>TN-Text Notes</v>
      </c>
      <c r="FC6" s="21"/>
      <c r="FD6" s="21"/>
      <c r="FE6" s="20"/>
      <c r="FF6" s="60">
        <f t="shared" si="69"/>
        <v>0</v>
      </c>
      <c r="FG6" s="64" t="str">
        <f t="shared" si="31"/>
        <v>TN-Text Notes</v>
      </c>
      <c r="FH6" s="21"/>
      <c r="FI6" s="21"/>
      <c r="FJ6" s="20"/>
      <c r="FK6" s="60">
        <f t="shared" si="70"/>
        <v>0</v>
      </c>
      <c r="FL6" s="64" t="str">
        <f t="shared" si="32"/>
        <v>TN-Text Notes</v>
      </c>
      <c r="FM6" s="21"/>
      <c r="FN6" s="21"/>
      <c r="FO6" s="20"/>
      <c r="FP6" s="60">
        <f t="shared" si="71"/>
        <v>0</v>
      </c>
      <c r="FQ6" s="64" t="str">
        <f t="shared" si="33"/>
        <v>TN-Text Notes</v>
      </c>
      <c r="FR6" s="21"/>
      <c r="FS6" s="21"/>
      <c r="FT6" s="20"/>
      <c r="FU6" s="60">
        <f t="shared" si="72"/>
        <v>0</v>
      </c>
      <c r="FV6" s="64" t="str">
        <f t="shared" si="34"/>
        <v>TN-Text Notes</v>
      </c>
      <c r="FW6" s="21"/>
      <c r="FX6" s="21"/>
      <c r="FY6" s="20"/>
      <c r="FZ6" s="60">
        <f t="shared" si="73"/>
        <v>0</v>
      </c>
      <c r="GA6" s="64" t="str">
        <f t="shared" si="35"/>
        <v>TN-Text Notes</v>
      </c>
      <c r="GB6" s="21"/>
      <c r="GC6" s="21"/>
      <c r="GD6" s="20"/>
      <c r="GE6" s="21">
        <f t="shared" si="74"/>
        <v>0</v>
      </c>
      <c r="GF6" s="64" t="str">
        <f t="shared" si="36"/>
        <v>TN-Text Notes</v>
      </c>
      <c r="GG6" s="21"/>
      <c r="GH6" s="21"/>
      <c r="GI6" s="20"/>
      <c r="GJ6" s="60">
        <f t="shared" si="75"/>
        <v>0</v>
      </c>
      <c r="GK6" s="87"/>
      <c r="GL6" s="21"/>
      <c r="GM6" s="21"/>
      <c r="GN6" s="20"/>
      <c r="GO6" s="21"/>
    </row>
    <row r="7" spans="1:197" ht="45">
      <c r="A7" s="34">
        <v>0</v>
      </c>
      <c r="C7" s="64" t="str">
        <f t="shared" si="37"/>
        <v>OBOP-Order booked outside process</v>
      </c>
      <c r="D7" s="21"/>
      <c r="E7" s="21"/>
      <c r="F7" s="20"/>
      <c r="G7" s="60">
        <f t="shared" si="38"/>
        <v>0</v>
      </c>
      <c r="H7" s="64" t="str">
        <f t="shared" si="0"/>
        <v>OBOP-Order booked outside process</v>
      </c>
      <c r="I7" s="21"/>
      <c r="J7" s="21"/>
      <c r="K7" s="20"/>
      <c r="L7" s="60">
        <f t="shared" si="39"/>
        <v>0</v>
      </c>
      <c r="M7" s="64" t="str">
        <f t="shared" si="1"/>
        <v>OBOP-Order booked outside process</v>
      </c>
      <c r="N7" s="21"/>
      <c r="O7" s="21"/>
      <c r="P7" s="20"/>
      <c r="Q7" s="60">
        <f t="shared" si="40"/>
        <v>0</v>
      </c>
      <c r="R7" s="64" t="str">
        <f t="shared" si="2"/>
        <v>OBOP-Order booked outside process</v>
      </c>
      <c r="S7" s="21"/>
      <c r="T7" s="21"/>
      <c r="U7" s="20"/>
      <c r="V7" s="60">
        <f t="shared" si="41"/>
        <v>0</v>
      </c>
      <c r="W7" s="64" t="str">
        <f t="shared" si="3"/>
        <v>OBOP-Order booked outside process</v>
      </c>
      <c r="X7" s="21"/>
      <c r="Y7" s="21"/>
      <c r="Z7" s="20"/>
      <c r="AA7" s="60">
        <f t="shared" si="42"/>
        <v>0</v>
      </c>
      <c r="AB7" s="64" t="str">
        <f t="shared" si="4"/>
        <v>OBOP-Order booked outside process</v>
      </c>
      <c r="AC7" s="21"/>
      <c r="AD7" s="21"/>
      <c r="AE7" s="20"/>
      <c r="AF7" s="60">
        <f t="shared" si="43"/>
        <v>0</v>
      </c>
      <c r="AG7" s="64" t="str">
        <f t="shared" si="5"/>
        <v>OBOP-Order booked outside process</v>
      </c>
      <c r="AH7" s="21"/>
      <c r="AI7" s="21"/>
      <c r="AJ7" s="20"/>
      <c r="AK7" s="60">
        <f t="shared" si="44"/>
        <v>0</v>
      </c>
      <c r="AL7" s="64" t="str">
        <f t="shared" si="6"/>
        <v>OBOP-Order booked outside process</v>
      </c>
      <c r="AM7" s="21"/>
      <c r="AN7" s="21"/>
      <c r="AO7" s="20"/>
      <c r="AP7" s="60">
        <f t="shared" si="45"/>
        <v>0</v>
      </c>
      <c r="AQ7" s="64" t="str">
        <f t="shared" si="7"/>
        <v>OBOP-Order booked outside process</v>
      </c>
      <c r="AR7" s="21"/>
      <c r="AS7" s="21"/>
      <c r="AT7" s="20"/>
      <c r="AU7" s="60">
        <f t="shared" si="46"/>
        <v>0</v>
      </c>
      <c r="AV7" s="64" t="str">
        <f t="shared" si="8"/>
        <v>OBOP-Order booked outside process</v>
      </c>
      <c r="AW7" s="21"/>
      <c r="AX7" s="21"/>
      <c r="AY7" s="20"/>
      <c r="AZ7" s="60">
        <f t="shared" si="47"/>
        <v>0</v>
      </c>
      <c r="BA7" s="64" t="str">
        <f t="shared" si="9"/>
        <v>OBOP-Order booked outside process</v>
      </c>
      <c r="BB7" s="21"/>
      <c r="BC7" s="21"/>
      <c r="BD7" s="20"/>
      <c r="BE7" s="60">
        <f t="shared" si="48"/>
        <v>0</v>
      </c>
      <c r="BF7" s="64" t="str">
        <f t="shared" si="10"/>
        <v>OBOP-Order booked outside process</v>
      </c>
      <c r="BG7" s="21"/>
      <c r="BH7" s="21"/>
      <c r="BI7" s="20"/>
      <c r="BJ7" s="60">
        <f t="shared" si="49"/>
        <v>0</v>
      </c>
      <c r="BK7" s="64" t="str">
        <f t="shared" si="11"/>
        <v>OBOP-Order booked outside process</v>
      </c>
      <c r="BL7" s="21"/>
      <c r="BM7" s="21"/>
      <c r="BN7" s="20"/>
      <c r="BO7" s="60">
        <f t="shared" si="50"/>
        <v>0</v>
      </c>
      <c r="BP7" s="64" t="str">
        <f t="shared" si="12"/>
        <v>OBOP-Order booked outside process</v>
      </c>
      <c r="BQ7" s="21"/>
      <c r="BR7" s="21"/>
      <c r="BS7" s="20"/>
      <c r="BT7" s="60">
        <f t="shared" si="51"/>
        <v>0</v>
      </c>
      <c r="BU7" s="64" t="str">
        <f t="shared" si="13"/>
        <v>OBOP-Order booked outside process</v>
      </c>
      <c r="BV7" s="21"/>
      <c r="BW7" s="21"/>
      <c r="BX7" s="20"/>
      <c r="BY7" s="60">
        <f t="shared" si="52"/>
        <v>0</v>
      </c>
      <c r="BZ7" s="64" t="str">
        <f t="shared" si="14"/>
        <v>OBOP-Order booked outside process</v>
      </c>
      <c r="CA7" s="21"/>
      <c r="CB7" s="21"/>
      <c r="CC7" s="20"/>
      <c r="CD7" s="60">
        <f t="shared" si="53"/>
        <v>0</v>
      </c>
      <c r="CE7" s="64" t="str">
        <f t="shared" si="15"/>
        <v>OBOP-Order booked outside process</v>
      </c>
      <c r="CF7" s="21"/>
      <c r="CG7" s="21"/>
      <c r="CH7" s="20"/>
      <c r="CI7" s="60">
        <f t="shared" si="54"/>
        <v>0</v>
      </c>
      <c r="CJ7" s="64" t="str">
        <f t="shared" si="16"/>
        <v>OBOP-Order booked outside process</v>
      </c>
      <c r="CK7" s="21"/>
      <c r="CL7" s="21"/>
      <c r="CM7" s="20"/>
      <c r="CN7" s="60">
        <f t="shared" si="55"/>
        <v>0</v>
      </c>
      <c r="CO7" s="64" t="str">
        <f t="shared" si="17"/>
        <v>OBOP-Order booked outside process</v>
      </c>
      <c r="CP7" s="21"/>
      <c r="CQ7" s="21"/>
      <c r="CR7" s="20"/>
      <c r="CS7" s="60">
        <f t="shared" si="56"/>
        <v>0</v>
      </c>
      <c r="CT7" s="64" t="str">
        <f t="shared" si="18"/>
        <v>OBOP-Order booked outside process</v>
      </c>
      <c r="CU7" s="21"/>
      <c r="CV7" s="21"/>
      <c r="CW7" s="20"/>
      <c r="CX7" s="60">
        <f t="shared" si="57"/>
        <v>0</v>
      </c>
      <c r="CY7" s="64" t="str">
        <f t="shared" si="19"/>
        <v>OBOP-Order booked outside process</v>
      </c>
      <c r="CZ7" s="21"/>
      <c r="DA7" s="21"/>
      <c r="DB7" s="20"/>
      <c r="DC7" s="60">
        <f t="shared" si="58"/>
        <v>0</v>
      </c>
      <c r="DD7" s="64" t="str">
        <f t="shared" si="20"/>
        <v>OBOP-Order booked outside process</v>
      </c>
      <c r="DE7" s="21"/>
      <c r="DF7" s="21"/>
      <c r="DG7" s="20"/>
      <c r="DH7" s="60">
        <f t="shared" si="59"/>
        <v>0</v>
      </c>
      <c r="DI7" s="64" t="str">
        <f t="shared" si="21"/>
        <v>OBOP-Order booked outside process</v>
      </c>
      <c r="DJ7" s="21"/>
      <c r="DK7" s="21"/>
      <c r="DL7" s="20"/>
      <c r="DM7" s="60">
        <f t="shared" si="60"/>
        <v>0</v>
      </c>
      <c r="DN7" s="64" t="str">
        <f t="shared" si="22"/>
        <v>OBOP-Order booked outside process</v>
      </c>
      <c r="DO7" s="21"/>
      <c r="DP7" s="21"/>
      <c r="DQ7" s="20"/>
      <c r="DR7" s="60">
        <f t="shared" si="61"/>
        <v>0</v>
      </c>
      <c r="DS7" s="64" t="str">
        <f t="shared" si="23"/>
        <v>OBOP-Order booked outside process</v>
      </c>
      <c r="DT7" s="21"/>
      <c r="DU7" s="21"/>
      <c r="DV7" s="20"/>
      <c r="DW7" s="60">
        <f t="shared" si="62"/>
        <v>0</v>
      </c>
      <c r="DX7" s="64" t="str">
        <f t="shared" si="24"/>
        <v>OBOP-Order booked outside process</v>
      </c>
      <c r="DY7" s="21"/>
      <c r="DZ7" s="21"/>
      <c r="EA7" s="20"/>
      <c r="EB7" s="60">
        <f t="shared" si="63"/>
        <v>0</v>
      </c>
      <c r="EC7" s="64" t="str">
        <f t="shared" si="25"/>
        <v>OBOP-Order booked outside process</v>
      </c>
      <c r="ED7" s="21"/>
      <c r="EE7" s="21"/>
      <c r="EF7" s="20"/>
      <c r="EG7" s="60">
        <f t="shared" si="64"/>
        <v>0</v>
      </c>
      <c r="EH7" s="64" t="str">
        <f t="shared" si="26"/>
        <v>OBOP-Order booked outside process</v>
      </c>
      <c r="EI7" s="21"/>
      <c r="EJ7" s="21"/>
      <c r="EK7" s="20"/>
      <c r="EL7" s="60">
        <f t="shared" si="65"/>
        <v>0</v>
      </c>
      <c r="EM7" s="64" t="str">
        <f t="shared" si="27"/>
        <v>OBOP-Order booked outside process</v>
      </c>
      <c r="EN7" s="21"/>
      <c r="EO7" s="21"/>
      <c r="EP7" s="20"/>
      <c r="EQ7" s="60">
        <f t="shared" si="66"/>
        <v>0</v>
      </c>
      <c r="ER7" s="64" t="str">
        <f t="shared" si="28"/>
        <v>OBOP-Order booked outside process</v>
      </c>
      <c r="ES7" s="21"/>
      <c r="ET7" s="21"/>
      <c r="EU7" s="20"/>
      <c r="EV7" s="60">
        <f t="shared" si="67"/>
        <v>0</v>
      </c>
      <c r="EW7" s="64" t="str">
        <f t="shared" si="29"/>
        <v>OBOP-Order booked outside process</v>
      </c>
      <c r="EX7" s="21"/>
      <c r="EY7" s="21"/>
      <c r="EZ7" s="20"/>
      <c r="FA7" s="60">
        <f t="shared" si="68"/>
        <v>0</v>
      </c>
      <c r="FB7" s="64" t="str">
        <f t="shared" si="30"/>
        <v>OBOP-Order booked outside process</v>
      </c>
      <c r="FC7" s="21"/>
      <c r="FD7" s="21"/>
      <c r="FE7" s="20"/>
      <c r="FF7" s="60">
        <f t="shared" si="69"/>
        <v>0</v>
      </c>
      <c r="FG7" s="64" t="str">
        <f t="shared" si="31"/>
        <v>OBOP-Order booked outside process</v>
      </c>
      <c r="FH7" s="21"/>
      <c r="FI7" s="21"/>
      <c r="FJ7" s="20"/>
      <c r="FK7" s="60">
        <f t="shared" si="70"/>
        <v>0</v>
      </c>
      <c r="FL7" s="64" t="str">
        <f t="shared" si="32"/>
        <v>OBOP-Order booked outside process</v>
      </c>
      <c r="FM7" s="21"/>
      <c r="FN7" s="21"/>
      <c r="FO7" s="20"/>
      <c r="FP7" s="60">
        <f t="shared" si="71"/>
        <v>0</v>
      </c>
      <c r="FQ7" s="64" t="str">
        <f t="shared" si="33"/>
        <v>OBOP-Order booked outside process</v>
      </c>
      <c r="FR7" s="21"/>
      <c r="FS7" s="21"/>
      <c r="FT7" s="20"/>
      <c r="FU7" s="60">
        <f t="shared" si="72"/>
        <v>0</v>
      </c>
      <c r="FV7" s="64" t="str">
        <f t="shared" si="34"/>
        <v>OBOP-Order booked outside process</v>
      </c>
      <c r="FW7" s="21"/>
      <c r="FX7" s="21"/>
      <c r="FY7" s="20"/>
      <c r="FZ7" s="60">
        <f t="shared" si="73"/>
        <v>0</v>
      </c>
      <c r="GA7" s="64" t="str">
        <f t="shared" si="35"/>
        <v>OBOP-Order booked outside process</v>
      </c>
      <c r="GB7" s="21"/>
      <c r="GC7" s="21"/>
      <c r="GD7" s="20"/>
      <c r="GE7" s="21">
        <f t="shared" si="74"/>
        <v>0</v>
      </c>
      <c r="GF7" s="64" t="str">
        <f t="shared" si="36"/>
        <v>OBOP-Order booked outside process</v>
      </c>
      <c r="GG7" s="21"/>
      <c r="GH7" s="21"/>
      <c r="GI7" s="20"/>
      <c r="GJ7" s="60">
        <f t="shared" si="75"/>
        <v>0</v>
      </c>
      <c r="GK7" s="87"/>
      <c r="GL7" s="21"/>
      <c r="GM7" s="21"/>
      <c r="GN7" s="20"/>
      <c r="GO7" s="21"/>
    </row>
    <row r="8" spans="1:197">
      <c r="A8" s="34">
        <v>0</v>
      </c>
      <c r="C8" s="64" t="str">
        <f t="shared" si="37"/>
        <v>OTH-Other</v>
      </c>
      <c r="D8" s="21"/>
      <c r="E8" s="21"/>
      <c r="F8" s="20"/>
      <c r="G8" s="60">
        <f t="shared" si="38"/>
        <v>0</v>
      </c>
      <c r="H8" s="64" t="str">
        <f t="shared" si="0"/>
        <v>OTH-Other</v>
      </c>
      <c r="I8" s="21"/>
      <c r="J8" s="21"/>
      <c r="K8" s="20"/>
      <c r="L8" s="60">
        <f t="shared" si="39"/>
        <v>0</v>
      </c>
      <c r="M8" s="64" t="str">
        <f t="shared" si="1"/>
        <v>OTH-Other</v>
      </c>
      <c r="N8" s="21"/>
      <c r="O8" s="21"/>
      <c r="P8" s="20"/>
      <c r="Q8" s="60">
        <f t="shared" si="40"/>
        <v>0</v>
      </c>
      <c r="R8" s="64" t="str">
        <f t="shared" si="2"/>
        <v>OTH-Other</v>
      </c>
      <c r="S8" s="21"/>
      <c r="T8" s="21"/>
      <c r="U8" s="20"/>
      <c r="V8" s="60">
        <f t="shared" si="41"/>
        <v>0</v>
      </c>
      <c r="W8" s="64" t="str">
        <f t="shared" si="3"/>
        <v>OTH-Other</v>
      </c>
      <c r="X8" s="21"/>
      <c r="Y8" s="21"/>
      <c r="Z8" s="20"/>
      <c r="AA8" s="60">
        <f t="shared" si="42"/>
        <v>0</v>
      </c>
      <c r="AB8" s="64" t="str">
        <f t="shared" si="4"/>
        <v>OTH-Other</v>
      </c>
      <c r="AC8" s="21"/>
      <c r="AD8" s="21"/>
      <c r="AE8" s="20"/>
      <c r="AF8" s="60">
        <f t="shared" si="43"/>
        <v>0</v>
      </c>
      <c r="AG8" s="64" t="str">
        <f t="shared" si="5"/>
        <v>OTH-Other</v>
      </c>
      <c r="AH8" s="21"/>
      <c r="AI8" s="21"/>
      <c r="AJ8" s="20"/>
      <c r="AK8" s="60">
        <f>AI8+AH8+AJ8</f>
        <v>0</v>
      </c>
      <c r="AL8" s="64" t="str">
        <f t="shared" si="6"/>
        <v>OTH-Other</v>
      </c>
      <c r="AM8" s="21"/>
      <c r="AN8" s="21"/>
      <c r="AO8" s="20"/>
      <c r="AP8" s="60">
        <f t="shared" si="45"/>
        <v>0</v>
      </c>
      <c r="AQ8" s="64" t="str">
        <f t="shared" si="7"/>
        <v>OTH-Other</v>
      </c>
      <c r="AR8" s="21"/>
      <c r="AS8" s="21"/>
      <c r="AT8" s="20"/>
      <c r="AU8" s="60">
        <f t="shared" si="46"/>
        <v>0</v>
      </c>
      <c r="AV8" s="64" t="str">
        <f t="shared" si="8"/>
        <v>OTH-Other</v>
      </c>
      <c r="AW8" s="21"/>
      <c r="AX8" s="21"/>
      <c r="AY8" s="20"/>
      <c r="AZ8" s="60">
        <f t="shared" si="47"/>
        <v>0</v>
      </c>
      <c r="BA8" s="64" t="str">
        <f t="shared" si="9"/>
        <v>OTH-Other</v>
      </c>
      <c r="BB8" s="21"/>
      <c r="BC8" s="21"/>
      <c r="BD8" s="20"/>
      <c r="BE8" s="60">
        <f t="shared" si="48"/>
        <v>0</v>
      </c>
      <c r="BF8" s="64" t="str">
        <f t="shared" si="10"/>
        <v>OTH-Other</v>
      </c>
      <c r="BG8" s="21"/>
      <c r="BH8" s="21"/>
      <c r="BI8" s="20"/>
      <c r="BJ8" s="60">
        <f t="shared" si="49"/>
        <v>0</v>
      </c>
      <c r="BK8" s="64" t="str">
        <f t="shared" si="11"/>
        <v>OTH-Other</v>
      </c>
      <c r="BL8" s="21"/>
      <c r="BM8" s="21"/>
      <c r="BN8" s="20"/>
      <c r="BO8" s="60">
        <f t="shared" si="50"/>
        <v>0</v>
      </c>
      <c r="BP8" s="64" t="str">
        <f t="shared" si="12"/>
        <v>OTH-Other</v>
      </c>
      <c r="BQ8" s="21"/>
      <c r="BR8" s="21"/>
      <c r="BS8" s="20"/>
      <c r="BT8" s="60">
        <f t="shared" si="51"/>
        <v>0</v>
      </c>
      <c r="BU8" s="64" t="str">
        <f t="shared" si="13"/>
        <v>OTH-Other</v>
      </c>
      <c r="BV8" s="21"/>
      <c r="BW8" s="21"/>
      <c r="BX8" s="20"/>
      <c r="BY8" s="60">
        <f t="shared" si="52"/>
        <v>0</v>
      </c>
      <c r="BZ8" s="64" t="str">
        <f t="shared" si="14"/>
        <v>OTH-Other</v>
      </c>
      <c r="CA8" s="21"/>
      <c r="CB8" s="21"/>
      <c r="CC8" s="20"/>
      <c r="CD8" s="60">
        <f t="shared" si="53"/>
        <v>0</v>
      </c>
      <c r="CE8" s="64" t="str">
        <f t="shared" si="15"/>
        <v>OTH-Other</v>
      </c>
      <c r="CF8" s="21"/>
      <c r="CG8" s="21"/>
      <c r="CH8" s="20"/>
      <c r="CI8" s="60">
        <f t="shared" si="54"/>
        <v>0</v>
      </c>
      <c r="CJ8" s="64" t="str">
        <f t="shared" si="16"/>
        <v>OTH-Other</v>
      </c>
      <c r="CK8" s="21"/>
      <c r="CL8" s="21"/>
      <c r="CM8" s="20"/>
      <c r="CN8" s="60">
        <f t="shared" si="55"/>
        <v>0</v>
      </c>
      <c r="CO8" s="64" t="str">
        <f t="shared" si="17"/>
        <v>OTH-Other</v>
      </c>
      <c r="CP8" s="21"/>
      <c r="CQ8" s="21"/>
      <c r="CR8" s="20"/>
      <c r="CS8" s="60">
        <f t="shared" si="56"/>
        <v>0</v>
      </c>
      <c r="CT8" s="64" t="str">
        <f t="shared" si="18"/>
        <v>OTH-Other</v>
      </c>
      <c r="CU8" s="21"/>
      <c r="CV8" s="21"/>
      <c r="CW8" s="20"/>
      <c r="CX8" s="60">
        <f t="shared" si="57"/>
        <v>0</v>
      </c>
      <c r="CY8" s="64" t="str">
        <f t="shared" si="19"/>
        <v>OTH-Other</v>
      </c>
      <c r="CZ8" s="21"/>
      <c r="DA8" s="21"/>
      <c r="DB8" s="20"/>
      <c r="DC8" s="60">
        <f t="shared" si="58"/>
        <v>0</v>
      </c>
      <c r="DD8" s="64" t="str">
        <f t="shared" si="20"/>
        <v>OTH-Other</v>
      </c>
      <c r="DE8" s="21"/>
      <c r="DF8" s="21"/>
      <c r="DG8" s="20"/>
      <c r="DH8" s="60">
        <f t="shared" si="59"/>
        <v>0</v>
      </c>
      <c r="DI8" s="64" t="str">
        <f t="shared" si="21"/>
        <v>OTH-Other</v>
      </c>
      <c r="DJ8" s="21"/>
      <c r="DK8" s="21"/>
      <c r="DL8" s="20"/>
      <c r="DM8" s="60">
        <f t="shared" si="60"/>
        <v>0</v>
      </c>
      <c r="DN8" s="64" t="str">
        <f t="shared" si="22"/>
        <v>OTH-Other</v>
      </c>
      <c r="DO8" s="21"/>
      <c r="DP8" s="21"/>
      <c r="DQ8" s="20"/>
      <c r="DR8" s="60">
        <f t="shared" si="61"/>
        <v>0</v>
      </c>
      <c r="DS8" s="64" t="str">
        <f t="shared" si="23"/>
        <v>OTH-Other</v>
      </c>
      <c r="DT8" s="21"/>
      <c r="DU8" s="21"/>
      <c r="DV8" s="20"/>
      <c r="DW8" s="60">
        <f t="shared" si="62"/>
        <v>0</v>
      </c>
      <c r="DX8" s="64" t="str">
        <f t="shared" si="24"/>
        <v>OTH-Other</v>
      </c>
      <c r="DY8" s="21"/>
      <c r="DZ8" s="21"/>
      <c r="EA8" s="20"/>
      <c r="EB8" s="60">
        <f t="shared" si="63"/>
        <v>0</v>
      </c>
      <c r="EC8" s="64" t="str">
        <f t="shared" si="25"/>
        <v>OTH-Other</v>
      </c>
      <c r="ED8" s="21"/>
      <c r="EE8" s="21"/>
      <c r="EF8" s="20"/>
      <c r="EG8" s="60">
        <f t="shared" si="64"/>
        <v>0</v>
      </c>
      <c r="EH8" s="64" t="str">
        <f t="shared" si="26"/>
        <v>OTH-Other</v>
      </c>
      <c r="EI8" s="21"/>
      <c r="EJ8" s="21"/>
      <c r="EK8" s="20"/>
      <c r="EL8" s="60">
        <f t="shared" si="65"/>
        <v>0</v>
      </c>
      <c r="EM8" s="64" t="str">
        <f t="shared" si="27"/>
        <v>OTH-Other</v>
      </c>
      <c r="EN8" s="21"/>
      <c r="EO8" s="21"/>
      <c r="EP8" s="20"/>
      <c r="EQ8" s="60">
        <f t="shared" si="66"/>
        <v>0</v>
      </c>
      <c r="ER8" s="64" t="str">
        <f t="shared" si="28"/>
        <v>OTH-Other</v>
      </c>
      <c r="ES8" s="21"/>
      <c r="ET8" s="21"/>
      <c r="EU8" s="20"/>
      <c r="EV8" s="60">
        <f t="shared" si="67"/>
        <v>0</v>
      </c>
      <c r="EW8" s="64" t="str">
        <f t="shared" si="29"/>
        <v>OTH-Other</v>
      </c>
      <c r="EX8" s="21"/>
      <c r="EY8" s="21"/>
      <c r="EZ8" s="20"/>
      <c r="FA8" s="60">
        <f t="shared" si="68"/>
        <v>0</v>
      </c>
      <c r="FB8" s="64" t="str">
        <f t="shared" si="30"/>
        <v>OTH-Other</v>
      </c>
      <c r="FC8" s="21"/>
      <c r="FD8" s="21"/>
      <c r="FE8" s="20"/>
      <c r="FF8" s="60">
        <f t="shared" si="69"/>
        <v>0</v>
      </c>
      <c r="FG8" s="64" t="str">
        <f t="shared" si="31"/>
        <v>OTH-Other</v>
      </c>
      <c r="FH8" s="21"/>
      <c r="FI8" s="21"/>
      <c r="FJ8" s="20"/>
      <c r="FK8" s="60">
        <f t="shared" si="70"/>
        <v>0</v>
      </c>
      <c r="FL8" s="64" t="str">
        <f t="shared" si="32"/>
        <v>OTH-Other</v>
      </c>
      <c r="FM8" s="21"/>
      <c r="FN8" s="21"/>
      <c r="FO8" s="20"/>
      <c r="FP8" s="60">
        <f t="shared" si="71"/>
        <v>0</v>
      </c>
      <c r="FQ8" s="64" t="str">
        <f t="shared" si="33"/>
        <v>OTH-Other</v>
      </c>
      <c r="FR8" s="21"/>
      <c r="FS8" s="21"/>
      <c r="FT8" s="20"/>
      <c r="FU8" s="60">
        <f t="shared" si="72"/>
        <v>0</v>
      </c>
      <c r="FV8" s="64" t="str">
        <f t="shared" si="34"/>
        <v>OTH-Other</v>
      </c>
      <c r="FW8" s="21"/>
      <c r="FX8" s="21"/>
      <c r="FY8" s="20"/>
      <c r="FZ8" s="60">
        <f t="shared" si="73"/>
        <v>0</v>
      </c>
      <c r="GA8" s="64" t="str">
        <f t="shared" si="35"/>
        <v>OTH-Other</v>
      </c>
      <c r="GB8" s="21"/>
      <c r="GC8" s="21"/>
      <c r="GD8" s="20"/>
      <c r="GE8" s="21">
        <f t="shared" si="74"/>
        <v>0</v>
      </c>
      <c r="GF8" s="64" t="str">
        <f t="shared" si="36"/>
        <v>OTH-Other</v>
      </c>
      <c r="GG8" s="21"/>
      <c r="GH8" s="21"/>
      <c r="GI8" s="20"/>
      <c r="GJ8" s="60">
        <f t="shared" si="75"/>
        <v>0</v>
      </c>
      <c r="GK8" s="87"/>
      <c r="GL8" s="21"/>
      <c r="GM8" s="21"/>
      <c r="GN8" s="20"/>
      <c r="GO8" s="21"/>
    </row>
    <row r="9" spans="1:197">
      <c r="A9" s="34">
        <v>0</v>
      </c>
      <c r="C9" s="64">
        <f t="shared" si="37"/>
        <v>0</v>
      </c>
      <c r="D9" s="22"/>
      <c r="E9" s="22"/>
      <c r="F9" s="20"/>
      <c r="G9" s="60">
        <f t="shared" si="38"/>
        <v>0</v>
      </c>
      <c r="H9" s="64">
        <f t="shared" si="0"/>
        <v>0</v>
      </c>
      <c r="I9" s="22"/>
      <c r="J9" s="22"/>
      <c r="K9" s="20"/>
      <c r="L9" s="60">
        <f t="shared" si="39"/>
        <v>0</v>
      </c>
      <c r="M9" s="64">
        <f t="shared" si="1"/>
        <v>0</v>
      </c>
      <c r="N9" s="22"/>
      <c r="O9" s="22"/>
      <c r="P9" s="20"/>
      <c r="Q9" s="60">
        <f t="shared" si="40"/>
        <v>0</v>
      </c>
      <c r="R9" s="64">
        <f t="shared" si="2"/>
        <v>0</v>
      </c>
      <c r="S9" s="22"/>
      <c r="T9" s="22"/>
      <c r="U9" s="20"/>
      <c r="V9" s="60">
        <f t="shared" si="41"/>
        <v>0</v>
      </c>
      <c r="W9" s="64">
        <f t="shared" si="3"/>
        <v>0</v>
      </c>
      <c r="X9" s="22"/>
      <c r="Y9" s="22"/>
      <c r="Z9" s="20"/>
      <c r="AA9" s="60">
        <f t="shared" si="42"/>
        <v>0</v>
      </c>
      <c r="AB9" s="64">
        <f t="shared" si="4"/>
        <v>0</v>
      </c>
      <c r="AC9" s="22"/>
      <c r="AD9" s="22"/>
      <c r="AE9" s="20"/>
      <c r="AF9" s="60">
        <f t="shared" si="43"/>
        <v>0</v>
      </c>
      <c r="AG9" s="64">
        <f t="shared" si="5"/>
        <v>0</v>
      </c>
      <c r="AH9" s="22"/>
      <c r="AI9" s="22"/>
      <c r="AJ9" s="20"/>
      <c r="AK9" s="60">
        <f t="shared" si="44"/>
        <v>0</v>
      </c>
      <c r="AL9" s="64">
        <f t="shared" si="6"/>
        <v>0</v>
      </c>
      <c r="AM9" s="22"/>
      <c r="AN9" s="22"/>
      <c r="AO9" s="20"/>
      <c r="AP9" s="60">
        <f>AN9+AM9+AO9</f>
        <v>0</v>
      </c>
      <c r="AQ9" s="64">
        <f t="shared" si="7"/>
        <v>0</v>
      </c>
      <c r="AR9" s="22"/>
      <c r="AS9" s="22"/>
      <c r="AT9" s="20"/>
      <c r="AU9" s="60">
        <f t="shared" si="46"/>
        <v>0</v>
      </c>
      <c r="AV9" s="64">
        <f t="shared" si="8"/>
        <v>0</v>
      </c>
      <c r="AW9" s="22"/>
      <c r="AX9" s="22"/>
      <c r="AY9" s="20"/>
      <c r="AZ9" s="60">
        <f t="shared" si="47"/>
        <v>0</v>
      </c>
      <c r="BA9" s="64">
        <f t="shared" si="9"/>
        <v>0</v>
      </c>
      <c r="BB9" s="22"/>
      <c r="BC9" s="22"/>
      <c r="BD9" s="20"/>
      <c r="BE9" s="60">
        <f t="shared" si="48"/>
        <v>0</v>
      </c>
      <c r="BF9" s="64">
        <f t="shared" si="10"/>
        <v>0</v>
      </c>
      <c r="BG9" s="22"/>
      <c r="BH9" s="22"/>
      <c r="BI9" s="20"/>
      <c r="BJ9" s="60">
        <f t="shared" si="49"/>
        <v>0</v>
      </c>
      <c r="BK9" s="64">
        <f t="shared" si="11"/>
        <v>0</v>
      </c>
      <c r="BL9" s="22"/>
      <c r="BM9" s="22"/>
      <c r="BN9" s="20"/>
      <c r="BO9" s="60">
        <f t="shared" si="50"/>
        <v>0</v>
      </c>
      <c r="BP9" s="64">
        <f t="shared" si="12"/>
        <v>0</v>
      </c>
      <c r="BQ9" s="22"/>
      <c r="BR9" s="22"/>
      <c r="BS9" s="20"/>
      <c r="BT9" s="60">
        <f t="shared" si="51"/>
        <v>0</v>
      </c>
      <c r="BU9" s="64">
        <f t="shared" si="13"/>
        <v>0</v>
      </c>
      <c r="BV9" s="22"/>
      <c r="BW9" s="22"/>
      <c r="BX9" s="20"/>
      <c r="BY9" s="60">
        <f t="shared" si="52"/>
        <v>0</v>
      </c>
      <c r="BZ9" s="64">
        <f t="shared" si="14"/>
        <v>0</v>
      </c>
      <c r="CA9" s="22"/>
      <c r="CB9" s="22"/>
      <c r="CC9" s="20"/>
      <c r="CD9" s="60">
        <f>CB9+CA9+CC9</f>
        <v>0</v>
      </c>
      <c r="CE9" s="64">
        <f t="shared" si="15"/>
        <v>0</v>
      </c>
      <c r="CF9" s="22"/>
      <c r="CG9" s="22"/>
      <c r="CH9" s="20"/>
      <c r="CI9" s="60">
        <f t="shared" si="54"/>
        <v>0</v>
      </c>
      <c r="CJ9" s="64">
        <f t="shared" si="16"/>
        <v>0</v>
      </c>
      <c r="CK9" s="22"/>
      <c r="CL9" s="22"/>
      <c r="CM9" s="20"/>
      <c r="CN9" s="60">
        <f t="shared" si="55"/>
        <v>0</v>
      </c>
      <c r="CO9" s="64">
        <f t="shared" si="17"/>
        <v>0</v>
      </c>
      <c r="CP9" s="22"/>
      <c r="CQ9" s="22"/>
      <c r="CR9" s="20"/>
      <c r="CS9" s="60">
        <f t="shared" si="56"/>
        <v>0</v>
      </c>
      <c r="CT9" s="64">
        <f t="shared" si="18"/>
        <v>0</v>
      </c>
      <c r="CU9" s="22"/>
      <c r="CV9" s="22"/>
      <c r="CW9" s="20"/>
      <c r="CX9" s="60">
        <f t="shared" si="57"/>
        <v>0</v>
      </c>
      <c r="CY9" s="64">
        <f t="shared" si="19"/>
        <v>0</v>
      </c>
      <c r="CZ9" s="22"/>
      <c r="DA9" s="22"/>
      <c r="DB9" s="20"/>
      <c r="DC9" s="60">
        <f t="shared" si="58"/>
        <v>0</v>
      </c>
      <c r="DD9" s="64">
        <f t="shared" si="20"/>
        <v>0</v>
      </c>
      <c r="DE9" s="22"/>
      <c r="DF9" s="22"/>
      <c r="DG9" s="20"/>
      <c r="DH9" s="60">
        <f t="shared" si="59"/>
        <v>0</v>
      </c>
      <c r="DI9" s="64">
        <f t="shared" si="21"/>
        <v>0</v>
      </c>
      <c r="DJ9" s="22"/>
      <c r="DK9" s="22"/>
      <c r="DL9" s="20"/>
      <c r="DM9" s="60">
        <f t="shared" si="60"/>
        <v>0</v>
      </c>
      <c r="DN9" s="64">
        <f t="shared" si="22"/>
        <v>0</v>
      </c>
      <c r="DO9" s="22"/>
      <c r="DP9" s="22"/>
      <c r="DQ9" s="20"/>
      <c r="DR9" s="60">
        <f t="shared" si="61"/>
        <v>0</v>
      </c>
      <c r="DS9" s="64">
        <f t="shared" si="23"/>
        <v>0</v>
      </c>
      <c r="DT9" s="22"/>
      <c r="DU9" s="22"/>
      <c r="DV9" s="20"/>
      <c r="DW9" s="60">
        <f t="shared" si="62"/>
        <v>0</v>
      </c>
      <c r="DX9" s="64">
        <f t="shared" si="24"/>
        <v>0</v>
      </c>
      <c r="DY9" s="22"/>
      <c r="DZ9" s="22"/>
      <c r="EA9" s="20"/>
      <c r="EB9" s="60">
        <f t="shared" si="63"/>
        <v>0</v>
      </c>
      <c r="EC9" s="64">
        <f t="shared" si="25"/>
        <v>0</v>
      </c>
      <c r="ED9" s="22"/>
      <c r="EE9" s="22"/>
      <c r="EF9" s="20"/>
      <c r="EG9" s="60">
        <f t="shared" si="64"/>
        <v>0</v>
      </c>
      <c r="EH9" s="64">
        <f t="shared" si="26"/>
        <v>0</v>
      </c>
      <c r="EI9" s="22"/>
      <c r="EJ9" s="22"/>
      <c r="EK9" s="20"/>
      <c r="EL9" s="60">
        <f t="shared" si="65"/>
        <v>0</v>
      </c>
      <c r="EM9" s="64">
        <f t="shared" si="27"/>
        <v>0</v>
      </c>
      <c r="EN9" s="22"/>
      <c r="EO9" s="22"/>
      <c r="EP9" s="20"/>
      <c r="EQ9" s="60">
        <f t="shared" si="66"/>
        <v>0</v>
      </c>
      <c r="ER9" s="64">
        <f t="shared" si="28"/>
        <v>0</v>
      </c>
      <c r="ES9" s="22"/>
      <c r="ET9" s="22"/>
      <c r="EU9" s="20"/>
      <c r="EV9" s="60">
        <f t="shared" si="67"/>
        <v>0</v>
      </c>
      <c r="EW9" s="64">
        <f t="shared" si="29"/>
        <v>0</v>
      </c>
      <c r="EX9" s="22"/>
      <c r="EY9" s="22"/>
      <c r="EZ9" s="20"/>
      <c r="FA9" s="60">
        <f t="shared" si="68"/>
        <v>0</v>
      </c>
      <c r="FB9" s="64">
        <f t="shared" si="30"/>
        <v>0</v>
      </c>
      <c r="FC9" s="22"/>
      <c r="FD9" s="22"/>
      <c r="FE9" s="20"/>
      <c r="FF9" s="60">
        <f t="shared" si="69"/>
        <v>0</v>
      </c>
      <c r="FG9" s="64">
        <f t="shared" si="31"/>
        <v>0</v>
      </c>
      <c r="FH9" s="22"/>
      <c r="FI9" s="22"/>
      <c r="FJ9" s="20"/>
      <c r="FK9" s="60">
        <f t="shared" si="70"/>
        <v>0</v>
      </c>
      <c r="FL9" s="64">
        <f t="shared" si="32"/>
        <v>0</v>
      </c>
      <c r="FM9" s="22"/>
      <c r="FN9" s="22"/>
      <c r="FO9" s="20"/>
      <c r="FP9" s="60">
        <f t="shared" si="71"/>
        <v>0</v>
      </c>
      <c r="FQ9" s="64">
        <f t="shared" si="33"/>
        <v>0</v>
      </c>
      <c r="FR9" s="22"/>
      <c r="FS9" s="22"/>
      <c r="FT9" s="20"/>
      <c r="FU9" s="60">
        <f t="shared" si="72"/>
        <v>0</v>
      </c>
      <c r="FV9" s="64">
        <f t="shared" si="34"/>
        <v>0</v>
      </c>
      <c r="FW9" s="22"/>
      <c r="FX9" s="22"/>
      <c r="FY9" s="20"/>
      <c r="FZ9" s="60">
        <f t="shared" si="73"/>
        <v>0</v>
      </c>
      <c r="GA9" s="64">
        <f t="shared" si="35"/>
        <v>0</v>
      </c>
      <c r="GB9" s="22"/>
      <c r="GC9" s="22"/>
      <c r="GD9" s="20"/>
      <c r="GE9" s="21">
        <f t="shared" si="74"/>
        <v>0</v>
      </c>
      <c r="GF9" s="64">
        <f t="shared" si="36"/>
        <v>0</v>
      </c>
      <c r="GG9" s="22"/>
      <c r="GH9" s="22"/>
      <c r="GI9" s="20"/>
      <c r="GJ9" s="60">
        <f t="shared" si="75"/>
        <v>0</v>
      </c>
      <c r="GK9" s="87"/>
      <c r="GL9" s="22"/>
      <c r="GM9" s="22"/>
      <c r="GN9" s="20"/>
      <c r="GO9" s="21"/>
    </row>
    <row r="10" spans="1:197">
      <c r="A10" s="34">
        <v>0</v>
      </c>
      <c r="C10" s="64">
        <f t="shared" si="37"/>
        <v>0</v>
      </c>
      <c r="D10" s="21"/>
      <c r="E10" s="21"/>
      <c r="F10" s="20"/>
      <c r="G10" s="60">
        <f t="shared" si="38"/>
        <v>0</v>
      </c>
      <c r="H10" s="64">
        <f t="shared" si="0"/>
        <v>0</v>
      </c>
      <c r="I10" s="21"/>
      <c r="J10" s="21"/>
      <c r="K10" s="20"/>
      <c r="L10" s="60">
        <f t="shared" si="39"/>
        <v>0</v>
      </c>
      <c r="M10" s="64">
        <f t="shared" si="1"/>
        <v>0</v>
      </c>
      <c r="N10" s="21"/>
      <c r="O10" s="21"/>
      <c r="P10" s="20"/>
      <c r="Q10" s="60">
        <f t="shared" si="40"/>
        <v>0</v>
      </c>
      <c r="R10" s="64">
        <f t="shared" si="2"/>
        <v>0</v>
      </c>
      <c r="S10" s="21"/>
      <c r="T10" s="21"/>
      <c r="U10" s="20"/>
      <c r="V10" s="60">
        <f t="shared" si="41"/>
        <v>0</v>
      </c>
      <c r="W10" s="64">
        <f t="shared" si="3"/>
        <v>0</v>
      </c>
      <c r="X10" s="21"/>
      <c r="Y10" s="21"/>
      <c r="Z10" s="20"/>
      <c r="AA10" s="60">
        <f t="shared" si="42"/>
        <v>0</v>
      </c>
      <c r="AB10" s="64">
        <f t="shared" si="4"/>
        <v>0</v>
      </c>
      <c r="AC10" s="21"/>
      <c r="AD10" s="21"/>
      <c r="AE10" s="20"/>
      <c r="AF10" s="60">
        <f t="shared" si="43"/>
        <v>0</v>
      </c>
      <c r="AG10" s="64">
        <f t="shared" si="5"/>
        <v>0</v>
      </c>
      <c r="AH10" s="21"/>
      <c r="AI10" s="21"/>
      <c r="AJ10" s="20"/>
      <c r="AK10" s="60">
        <f t="shared" si="44"/>
        <v>0</v>
      </c>
      <c r="AL10" s="64">
        <f t="shared" si="6"/>
        <v>0</v>
      </c>
      <c r="AM10" s="21"/>
      <c r="AN10" s="21"/>
      <c r="AO10" s="20"/>
      <c r="AP10" s="60">
        <f t="shared" si="45"/>
        <v>0</v>
      </c>
      <c r="AQ10" s="64">
        <f t="shared" si="7"/>
        <v>0</v>
      </c>
      <c r="AR10" s="21"/>
      <c r="AS10" s="21"/>
      <c r="AT10" s="20"/>
      <c r="AU10" s="60">
        <f t="shared" si="46"/>
        <v>0</v>
      </c>
      <c r="AV10" s="64">
        <f t="shared" si="8"/>
        <v>0</v>
      </c>
      <c r="AW10" s="21"/>
      <c r="AX10" s="21"/>
      <c r="AY10" s="20"/>
      <c r="AZ10" s="60">
        <f t="shared" si="47"/>
        <v>0</v>
      </c>
      <c r="BA10" s="64">
        <f t="shared" si="9"/>
        <v>0</v>
      </c>
      <c r="BB10" s="21"/>
      <c r="BC10" s="21"/>
      <c r="BD10" s="20"/>
      <c r="BE10" s="60">
        <f t="shared" si="48"/>
        <v>0</v>
      </c>
      <c r="BF10" s="64">
        <f t="shared" si="10"/>
        <v>0</v>
      </c>
      <c r="BG10" s="21"/>
      <c r="BH10" s="21"/>
      <c r="BI10" s="20"/>
      <c r="BJ10" s="60">
        <f>BH10+BG10+BI10</f>
        <v>0</v>
      </c>
      <c r="BK10" s="64">
        <f t="shared" si="11"/>
        <v>0</v>
      </c>
      <c r="BL10" s="21"/>
      <c r="BM10" s="21"/>
      <c r="BN10" s="20"/>
      <c r="BO10" s="60">
        <f t="shared" si="50"/>
        <v>0</v>
      </c>
      <c r="BP10" s="64">
        <f t="shared" si="12"/>
        <v>0</v>
      </c>
      <c r="BQ10" s="21"/>
      <c r="BR10" s="21"/>
      <c r="BS10" s="20"/>
      <c r="BT10" s="60">
        <f t="shared" si="51"/>
        <v>0</v>
      </c>
      <c r="BU10" s="64">
        <f t="shared" si="13"/>
        <v>0</v>
      </c>
      <c r="BV10" s="21"/>
      <c r="BW10" s="21"/>
      <c r="BX10" s="20"/>
      <c r="BY10" s="60">
        <f t="shared" si="52"/>
        <v>0</v>
      </c>
      <c r="BZ10" s="64">
        <f t="shared" si="14"/>
        <v>0</v>
      </c>
      <c r="CA10" s="21"/>
      <c r="CB10" s="21"/>
      <c r="CC10" s="20"/>
      <c r="CD10" s="60">
        <f t="shared" si="53"/>
        <v>0</v>
      </c>
      <c r="CE10" s="64">
        <f t="shared" si="15"/>
        <v>0</v>
      </c>
      <c r="CF10" s="21"/>
      <c r="CG10" s="21"/>
      <c r="CH10" s="20"/>
      <c r="CI10" s="60">
        <f t="shared" si="54"/>
        <v>0</v>
      </c>
      <c r="CJ10" s="64">
        <f t="shared" si="16"/>
        <v>0</v>
      </c>
      <c r="CK10" s="21"/>
      <c r="CL10" s="21"/>
      <c r="CM10" s="20"/>
      <c r="CN10" s="60">
        <f t="shared" si="55"/>
        <v>0</v>
      </c>
      <c r="CO10" s="64">
        <f t="shared" si="17"/>
        <v>0</v>
      </c>
      <c r="CP10" s="21"/>
      <c r="CQ10" s="21"/>
      <c r="CR10" s="20"/>
      <c r="CS10" s="60">
        <f t="shared" si="56"/>
        <v>0</v>
      </c>
      <c r="CT10" s="64">
        <f t="shared" si="18"/>
        <v>0</v>
      </c>
      <c r="CU10" s="21"/>
      <c r="CV10" s="21"/>
      <c r="CW10" s="20"/>
      <c r="CX10" s="60">
        <f t="shared" si="57"/>
        <v>0</v>
      </c>
      <c r="CY10" s="64">
        <f t="shared" si="19"/>
        <v>0</v>
      </c>
      <c r="CZ10" s="21"/>
      <c r="DA10" s="21"/>
      <c r="DB10" s="20"/>
      <c r="DC10" s="60">
        <f t="shared" si="58"/>
        <v>0</v>
      </c>
      <c r="DD10" s="64">
        <f t="shared" si="20"/>
        <v>0</v>
      </c>
      <c r="DE10" s="21"/>
      <c r="DF10" s="21"/>
      <c r="DG10" s="20"/>
      <c r="DH10" s="60">
        <f t="shared" si="59"/>
        <v>0</v>
      </c>
      <c r="DI10" s="64">
        <f t="shared" si="21"/>
        <v>0</v>
      </c>
      <c r="DJ10" s="21"/>
      <c r="DK10" s="21"/>
      <c r="DL10" s="20"/>
      <c r="DM10" s="60">
        <f t="shared" si="60"/>
        <v>0</v>
      </c>
      <c r="DN10" s="64">
        <f t="shared" si="22"/>
        <v>0</v>
      </c>
      <c r="DO10" s="21"/>
      <c r="DP10" s="21"/>
      <c r="DQ10" s="20"/>
      <c r="DR10" s="60">
        <f>DP10+DO10+DQ10</f>
        <v>0</v>
      </c>
      <c r="DS10" s="64">
        <f t="shared" si="23"/>
        <v>0</v>
      </c>
      <c r="DT10" s="21"/>
      <c r="DU10" s="21"/>
      <c r="DV10" s="20"/>
      <c r="DW10" s="60">
        <f t="shared" si="62"/>
        <v>0</v>
      </c>
      <c r="DX10" s="64">
        <f t="shared" si="24"/>
        <v>0</v>
      </c>
      <c r="DY10" s="21"/>
      <c r="DZ10" s="21"/>
      <c r="EA10" s="20"/>
      <c r="EB10" s="60">
        <f t="shared" si="63"/>
        <v>0</v>
      </c>
      <c r="EC10" s="64">
        <f t="shared" si="25"/>
        <v>0</v>
      </c>
      <c r="ED10" s="21"/>
      <c r="EE10" s="21"/>
      <c r="EF10" s="20"/>
      <c r="EG10" s="60">
        <f t="shared" si="64"/>
        <v>0</v>
      </c>
      <c r="EH10" s="64">
        <f t="shared" si="26"/>
        <v>0</v>
      </c>
      <c r="EI10" s="21"/>
      <c r="EJ10" s="21"/>
      <c r="EK10" s="20"/>
      <c r="EL10" s="60">
        <f t="shared" si="65"/>
        <v>0</v>
      </c>
      <c r="EM10" s="64">
        <f t="shared" si="27"/>
        <v>0</v>
      </c>
      <c r="EN10" s="21"/>
      <c r="EO10" s="21"/>
      <c r="EP10" s="20"/>
      <c r="EQ10" s="60">
        <f t="shared" si="66"/>
        <v>0</v>
      </c>
      <c r="ER10" s="64">
        <f t="shared" si="28"/>
        <v>0</v>
      </c>
      <c r="ES10" s="21"/>
      <c r="ET10" s="21"/>
      <c r="EU10" s="20"/>
      <c r="EV10" s="60">
        <f t="shared" si="67"/>
        <v>0</v>
      </c>
      <c r="EW10" s="64">
        <f t="shared" si="29"/>
        <v>0</v>
      </c>
      <c r="EX10" s="21"/>
      <c r="EY10" s="21"/>
      <c r="EZ10" s="20"/>
      <c r="FA10" s="60">
        <f t="shared" si="68"/>
        <v>0</v>
      </c>
      <c r="FB10" s="64">
        <f t="shared" si="30"/>
        <v>0</v>
      </c>
      <c r="FC10" s="21"/>
      <c r="FD10" s="21"/>
      <c r="FE10" s="20"/>
      <c r="FF10" s="60">
        <f t="shared" si="69"/>
        <v>0</v>
      </c>
      <c r="FG10" s="64">
        <f t="shared" si="31"/>
        <v>0</v>
      </c>
      <c r="FH10" s="21"/>
      <c r="FI10" s="21"/>
      <c r="FJ10" s="20"/>
      <c r="FK10" s="60">
        <f t="shared" si="70"/>
        <v>0</v>
      </c>
      <c r="FL10" s="64">
        <f t="shared" si="32"/>
        <v>0</v>
      </c>
      <c r="FM10" s="21"/>
      <c r="FN10" s="21"/>
      <c r="FO10" s="20"/>
      <c r="FP10" s="60">
        <f t="shared" si="71"/>
        <v>0</v>
      </c>
      <c r="FQ10" s="64">
        <f t="shared" si="33"/>
        <v>0</v>
      </c>
      <c r="FR10" s="21"/>
      <c r="FS10" s="21"/>
      <c r="FT10" s="20"/>
      <c r="FU10" s="60">
        <f t="shared" si="72"/>
        <v>0</v>
      </c>
      <c r="FV10" s="64">
        <f t="shared" si="34"/>
        <v>0</v>
      </c>
      <c r="FW10" s="21"/>
      <c r="FX10" s="21"/>
      <c r="FY10" s="20"/>
      <c r="FZ10" s="60">
        <f t="shared" si="73"/>
        <v>0</v>
      </c>
      <c r="GA10" s="64">
        <f t="shared" si="35"/>
        <v>0</v>
      </c>
      <c r="GB10" s="21"/>
      <c r="GC10" s="21"/>
      <c r="GD10" s="20"/>
      <c r="GE10" s="21">
        <f t="shared" si="74"/>
        <v>0</v>
      </c>
      <c r="GF10" s="64">
        <f t="shared" si="36"/>
        <v>0</v>
      </c>
      <c r="GG10" s="21"/>
      <c r="GH10" s="21"/>
      <c r="GI10" s="20"/>
      <c r="GJ10" s="60">
        <f t="shared" si="75"/>
        <v>0</v>
      </c>
      <c r="GK10" s="87"/>
      <c r="GL10" s="21"/>
      <c r="GM10" s="21"/>
      <c r="GN10" s="20"/>
      <c r="GO10" s="21"/>
    </row>
    <row r="11" spans="1:197">
      <c r="A11" s="34">
        <v>0</v>
      </c>
      <c r="C11" s="64">
        <f t="shared" si="37"/>
        <v>0</v>
      </c>
      <c r="D11" s="21"/>
      <c r="E11" s="21"/>
      <c r="F11" s="20"/>
      <c r="G11" s="60">
        <f t="shared" si="38"/>
        <v>0</v>
      </c>
      <c r="H11" s="64">
        <f t="shared" si="0"/>
        <v>0</v>
      </c>
      <c r="I11" s="21"/>
      <c r="J11" s="21"/>
      <c r="K11" s="20"/>
      <c r="L11" s="60">
        <f t="shared" si="39"/>
        <v>0</v>
      </c>
      <c r="M11" s="64">
        <f t="shared" si="1"/>
        <v>0</v>
      </c>
      <c r="N11" s="21"/>
      <c r="O11" s="21"/>
      <c r="P11" s="20"/>
      <c r="Q11" s="60">
        <f t="shared" si="40"/>
        <v>0</v>
      </c>
      <c r="R11" s="64">
        <f t="shared" si="2"/>
        <v>0</v>
      </c>
      <c r="S11" s="21"/>
      <c r="T11" s="21"/>
      <c r="U11" s="20"/>
      <c r="V11" s="60">
        <f t="shared" si="41"/>
        <v>0</v>
      </c>
      <c r="W11" s="64">
        <f t="shared" si="3"/>
        <v>0</v>
      </c>
      <c r="X11" s="21"/>
      <c r="Y11" s="21"/>
      <c r="Z11" s="20"/>
      <c r="AA11" s="60">
        <f t="shared" si="42"/>
        <v>0</v>
      </c>
      <c r="AB11" s="64">
        <f t="shared" si="4"/>
        <v>0</v>
      </c>
      <c r="AC11" s="21"/>
      <c r="AD11" s="21"/>
      <c r="AE11" s="20"/>
      <c r="AF11" s="60">
        <f>AC11+AD11+AE11</f>
        <v>0</v>
      </c>
      <c r="AG11" s="64">
        <f t="shared" si="5"/>
        <v>0</v>
      </c>
      <c r="AH11" s="21"/>
      <c r="AI11" s="21"/>
      <c r="AJ11" s="20"/>
      <c r="AK11" s="60">
        <f t="shared" si="44"/>
        <v>0</v>
      </c>
      <c r="AL11" s="64">
        <f t="shared" si="6"/>
        <v>0</v>
      </c>
      <c r="AM11" s="21"/>
      <c r="AN11" s="21"/>
      <c r="AO11" s="20"/>
      <c r="AP11" s="60">
        <f t="shared" si="45"/>
        <v>0</v>
      </c>
      <c r="AQ11" s="64">
        <f t="shared" si="7"/>
        <v>0</v>
      </c>
      <c r="AR11" s="21"/>
      <c r="AS11" s="21"/>
      <c r="AT11" s="20"/>
      <c r="AU11" s="60">
        <f t="shared" si="46"/>
        <v>0</v>
      </c>
      <c r="AV11" s="64">
        <f t="shared" si="8"/>
        <v>0</v>
      </c>
      <c r="AW11" s="21"/>
      <c r="AX11" s="21"/>
      <c r="AY11" s="20"/>
      <c r="AZ11" s="60">
        <f t="shared" si="47"/>
        <v>0</v>
      </c>
      <c r="BA11" s="64">
        <f t="shared" si="9"/>
        <v>0</v>
      </c>
      <c r="BB11" s="21"/>
      <c r="BC11" s="21"/>
      <c r="BD11" s="20"/>
      <c r="BE11" s="60">
        <f t="shared" si="48"/>
        <v>0</v>
      </c>
      <c r="BF11" s="64">
        <f t="shared" si="10"/>
        <v>0</v>
      </c>
      <c r="BG11" s="21"/>
      <c r="BH11" s="21"/>
      <c r="BI11" s="20"/>
      <c r="BJ11" s="60">
        <f t="shared" si="49"/>
        <v>0</v>
      </c>
      <c r="BK11" s="64">
        <f t="shared" si="11"/>
        <v>0</v>
      </c>
      <c r="BL11" s="21"/>
      <c r="BM11" s="21"/>
      <c r="BN11" s="20"/>
      <c r="BO11" s="60">
        <f t="shared" si="50"/>
        <v>0</v>
      </c>
      <c r="BP11" s="64">
        <f t="shared" si="12"/>
        <v>0</v>
      </c>
      <c r="BQ11" s="21"/>
      <c r="BR11" s="21"/>
      <c r="BS11" s="20"/>
      <c r="BT11" s="60">
        <f t="shared" si="51"/>
        <v>0</v>
      </c>
      <c r="BU11" s="64">
        <f t="shared" si="13"/>
        <v>0</v>
      </c>
      <c r="BV11" s="21"/>
      <c r="BW11" s="21"/>
      <c r="BX11" s="20"/>
      <c r="BY11" s="60">
        <f t="shared" si="52"/>
        <v>0</v>
      </c>
      <c r="BZ11" s="64">
        <f t="shared" si="14"/>
        <v>0</v>
      </c>
      <c r="CA11" s="21"/>
      <c r="CB11" s="21"/>
      <c r="CC11" s="20"/>
      <c r="CD11" s="60">
        <f t="shared" si="53"/>
        <v>0</v>
      </c>
      <c r="CE11" s="64">
        <f t="shared" si="15"/>
        <v>0</v>
      </c>
      <c r="CF11" s="21"/>
      <c r="CG11" s="21"/>
      <c r="CH11" s="20"/>
      <c r="CI11" s="60">
        <f t="shared" si="54"/>
        <v>0</v>
      </c>
      <c r="CJ11" s="64">
        <f t="shared" si="16"/>
        <v>0</v>
      </c>
      <c r="CK11" s="21"/>
      <c r="CL11" s="21"/>
      <c r="CM11" s="20"/>
      <c r="CN11" s="60">
        <f t="shared" si="55"/>
        <v>0</v>
      </c>
      <c r="CO11" s="64">
        <f t="shared" si="17"/>
        <v>0</v>
      </c>
      <c r="CP11" s="21"/>
      <c r="CQ11" s="21"/>
      <c r="CR11" s="20"/>
      <c r="CS11" s="60">
        <f>CQ11+CP11+CR11</f>
        <v>0</v>
      </c>
      <c r="CT11" s="64">
        <f t="shared" si="18"/>
        <v>0</v>
      </c>
      <c r="CU11" s="21"/>
      <c r="CV11" s="21"/>
      <c r="CW11" s="20"/>
      <c r="CX11" s="60">
        <f t="shared" si="57"/>
        <v>0</v>
      </c>
      <c r="CY11" s="64">
        <f t="shared" si="19"/>
        <v>0</v>
      </c>
      <c r="CZ11" s="21"/>
      <c r="DA11" s="21"/>
      <c r="DB11" s="20"/>
      <c r="DC11" s="60">
        <f t="shared" si="58"/>
        <v>0</v>
      </c>
      <c r="DD11" s="64">
        <f t="shared" si="20"/>
        <v>0</v>
      </c>
      <c r="DE11" s="21"/>
      <c r="DF11" s="21"/>
      <c r="DG11" s="20"/>
      <c r="DH11" s="60">
        <f t="shared" si="59"/>
        <v>0</v>
      </c>
      <c r="DI11" s="64">
        <f t="shared" si="21"/>
        <v>0</v>
      </c>
      <c r="DJ11" s="21"/>
      <c r="DK11" s="21"/>
      <c r="DL11" s="20"/>
      <c r="DM11" s="60">
        <f t="shared" si="60"/>
        <v>0</v>
      </c>
      <c r="DN11" s="64">
        <f t="shared" si="22"/>
        <v>0</v>
      </c>
      <c r="DO11" s="21"/>
      <c r="DP11" s="21"/>
      <c r="DQ11" s="20"/>
      <c r="DR11" s="60">
        <f t="shared" si="61"/>
        <v>0</v>
      </c>
      <c r="DS11" s="64">
        <f t="shared" si="23"/>
        <v>0</v>
      </c>
      <c r="DT11" s="21"/>
      <c r="DU11" s="21"/>
      <c r="DV11" s="20"/>
      <c r="DW11" s="60">
        <f t="shared" si="62"/>
        <v>0</v>
      </c>
      <c r="DX11" s="64">
        <f t="shared" si="24"/>
        <v>0</v>
      </c>
      <c r="DY11" s="21"/>
      <c r="DZ11" s="21"/>
      <c r="EA11" s="20"/>
      <c r="EB11" s="60">
        <f t="shared" si="63"/>
        <v>0</v>
      </c>
      <c r="EC11" s="64">
        <f t="shared" si="25"/>
        <v>0</v>
      </c>
      <c r="ED11" s="21"/>
      <c r="EE11" s="21"/>
      <c r="EF11" s="20"/>
      <c r="EG11" s="60">
        <f t="shared" si="64"/>
        <v>0</v>
      </c>
      <c r="EH11" s="64">
        <f t="shared" si="26"/>
        <v>0</v>
      </c>
      <c r="EI11" s="21"/>
      <c r="EJ11" s="21"/>
      <c r="EK11" s="20"/>
      <c r="EL11" s="60">
        <f t="shared" si="65"/>
        <v>0</v>
      </c>
      <c r="EM11" s="64">
        <f t="shared" si="27"/>
        <v>0</v>
      </c>
      <c r="EN11" s="21"/>
      <c r="EO11" s="21"/>
      <c r="EP11" s="20"/>
      <c r="EQ11" s="60">
        <f t="shared" si="66"/>
        <v>0</v>
      </c>
      <c r="ER11" s="64">
        <f t="shared" si="28"/>
        <v>0</v>
      </c>
      <c r="ES11" s="21"/>
      <c r="ET11" s="21"/>
      <c r="EU11" s="20"/>
      <c r="EV11" s="60">
        <f t="shared" si="67"/>
        <v>0</v>
      </c>
      <c r="EW11" s="64">
        <f t="shared" si="29"/>
        <v>0</v>
      </c>
      <c r="EX11" s="21"/>
      <c r="EY11" s="21"/>
      <c r="EZ11" s="20"/>
      <c r="FA11" s="60">
        <f t="shared" si="68"/>
        <v>0</v>
      </c>
      <c r="FB11" s="64">
        <f t="shared" si="30"/>
        <v>0</v>
      </c>
      <c r="FC11" s="21"/>
      <c r="FD11" s="21"/>
      <c r="FE11" s="20"/>
      <c r="FF11" s="60">
        <f t="shared" si="69"/>
        <v>0</v>
      </c>
      <c r="FG11" s="64">
        <f t="shared" si="31"/>
        <v>0</v>
      </c>
      <c r="FH11" s="21"/>
      <c r="FI11" s="21"/>
      <c r="FJ11" s="20"/>
      <c r="FK11" s="60">
        <f t="shared" si="70"/>
        <v>0</v>
      </c>
      <c r="FL11" s="64">
        <f t="shared" si="32"/>
        <v>0</v>
      </c>
      <c r="FM11" s="21"/>
      <c r="FN11" s="21"/>
      <c r="FO11" s="20"/>
      <c r="FP11" s="60">
        <f t="shared" si="71"/>
        <v>0</v>
      </c>
      <c r="FQ11" s="64">
        <f t="shared" si="33"/>
        <v>0</v>
      </c>
      <c r="FR11" s="21"/>
      <c r="FS11" s="21"/>
      <c r="FT11" s="20"/>
      <c r="FU11" s="60">
        <f t="shared" si="72"/>
        <v>0</v>
      </c>
      <c r="FV11" s="64">
        <f t="shared" si="34"/>
        <v>0</v>
      </c>
      <c r="FW11" s="21"/>
      <c r="FX11" s="21"/>
      <c r="FY11" s="20"/>
      <c r="FZ11" s="60">
        <f t="shared" si="73"/>
        <v>0</v>
      </c>
      <c r="GA11" s="64">
        <f t="shared" si="35"/>
        <v>0</v>
      </c>
      <c r="GB11" s="21"/>
      <c r="GC11" s="21"/>
      <c r="GD11" s="20"/>
      <c r="GE11" s="21">
        <f t="shared" si="74"/>
        <v>0</v>
      </c>
      <c r="GF11" s="64">
        <f t="shared" si="36"/>
        <v>0</v>
      </c>
      <c r="GG11" s="21"/>
      <c r="GH11" s="21"/>
      <c r="GI11" s="20"/>
      <c r="GJ11" s="60">
        <f t="shared" si="75"/>
        <v>0</v>
      </c>
      <c r="GK11" s="87"/>
      <c r="GL11" s="21"/>
      <c r="GM11" s="21"/>
      <c r="GN11" s="20"/>
      <c r="GO11" s="21"/>
    </row>
    <row r="12" spans="1:197">
      <c r="C12" s="64">
        <f t="shared" si="37"/>
        <v>0</v>
      </c>
      <c r="D12" s="21"/>
      <c r="E12" s="21"/>
      <c r="F12" s="20"/>
      <c r="G12" s="60">
        <f t="shared" si="38"/>
        <v>0</v>
      </c>
      <c r="H12" s="64">
        <f t="shared" si="0"/>
        <v>0</v>
      </c>
      <c r="I12" s="21"/>
      <c r="J12" s="21"/>
      <c r="K12" s="20"/>
      <c r="L12" s="60">
        <f t="shared" si="39"/>
        <v>0</v>
      </c>
      <c r="M12" s="64">
        <f t="shared" si="1"/>
        <v>0</v>
      </c>
      <c r="N12" s="21"/>
      <c r="O12" s="21"/>
      <c r="P12" s="20"/>
      <c r="Q12" s="60">
        <f t="shared" si="40"/>
        <v>0</v>
      </c>
      <c r="R12" s="64">
        <f t="shared" si="2"/>
        <v>0</v>
      </c>
      <c r="S12" s="21"/>
      <c r="T12" s="21"/>
      <c r="U12" s="20"/>
      <c r="V12" s="60">
        <f t="shared" si="41"/>
        <v>0</v>
      </c>
      <c r="W12" s="64">
        <f t="shared" si="3"/>
        <v>0</v>
      </c>
      <c r="X12" s="21"/>
      <c r="Y12" s="21"/>
      <c r="Z12" s="20"/>
      <c r="AA12" s="60">
        <f t="shared" si="42"/>
        <v>0</v>
      </c>
      <c r="AB12" s="64">
        <f t="shared" si="4"/>
        <v>0</v>
      </c>
      <c r="AC12" s="21"/>
      <c r="AD12" s="21"/>
      <c r="AE12" s="20"/>
      <c r="AF12" s="60">
        <f t="shared" si="43"/>
        <v>0</v>
      </c>
      <c r="AG12" s="64">
        <f t="shared" si="5"/>
        <v>0</v>
      </c>
      <c r="AH12" s="21"/>
      <c r="AI12" s="21"/>
      <c r="AJ12" s="20"/>
      <c r="AK12" s="60">
        <f t="shared" si="44"/>
        <v>0</v>
      </c>
      <c r="AL12" s="64">
        <f t="shared" si="6"/>
        <v>0</v>
      </c>
      <c r="AM12" s="21"/>
      <c r="AN12" s="21"/>
      <c r="AO12" s="20"/>
      <c r="AP12" s="60">
        <f t="shared" si="45"/>
        <v>0</v>
      </c>
      <c r="AQ12" s="64">
        <f t="shared" si="7"/>
        <v>0</v>
      </c>
      <c r="AR12" s="21"/>
      <c r="AS12" s="21"/>
      <c r="AT12" s="20"/>
      <c r="AU12" s="60">
        <f t="shared" si="46"/>
        <v>0</v>
      </c>
      <c r="AV12" s="64">
        <f t="shared" si="8"/>
        <v>0</v>
      </c>
      <c r="AW12" s="21"/>
      <c r="AX12" s="21"/>
      <c r="AY12" s="20"/>
      <c r="AZ12" s="60">
        <f t="shared" si="47"/>
        <v>0</v>
      </c>
      <c r="BA12" s="64">
        <f t="shared" si="9"/>
        <v>0</v>
      </c>
      <c r="BB12" s="21"/>
      <c r="BC12" s="21"/>
      <c r="BD12" s="20"/>
      <c r="BE12" s="60">
        <f t="shared" si="48"/>
        <v>0</v>
      </c>
      <c r="BF12" s="64">
        <f t="shared" si="10"/>
        <v>0</v>
      </c>
      <c r="BG12" s="21"/>
      <c r="BH12" s="21"/>
      <c r="BI12" s="20"/>
      <c r="BJ12" s="60">
        <f t="shared" si="49"/>
        <v>0</v>
      </c>
      <c r="BK12" s="64">
        <f t="shared" si="11"/>
        <v>0</v>
      </c>
      <c r="BL12" s="21"/>
      <c r="BM12" s="21"/>
      <c r="BN12" s="20"/>
      <c r="BO12" s="60">
        <f t="shared" si="50"/>
        <v>0</v>
      </c>
      <c r="BP12" s="64">
        <f t="shared" si="12"/>
        <v>0</v>
      </c>
      <c r="BQ12" s="21"/>
      <c r="BR12" s="21"/>
      <c r="BS12" s="20"/>
      <c r="BT12" s="60">
        <f t="shared" si="51"/>
        <v>0</v>
      </c>
      <c r="BU12" s="64">
        <f t="shared" si="13"/>
        <v>0</v>
      </c>
      <c r="BV12" s="21"/>
      <c r="BW12" s="21"/>
      <c r="BX12" s="20"/>
      <c r="BY12" s="60">
        <f t="shared" si="52"/>
        <v>0</v>
      </c>
      <c r="BZ12" s="64">
        <f t="shared" si="14"/>
        <v>0</v>
      </c>
      <c r="CA12" s="21"/>
      <c r="CB12" s="21"/>
      <c r="CC12" s="20"/>
      <c r="CD12" s="60">
        <f t="shared" si="53"/>
        <v>0</v>
      </c>
      <c r="CE12" s="64">
        <f t="shared" si="15"/>
        <v>0</v>
      </c>
      <c r="CF12" s="21"/>
      <c r="CG12" s="21"/>
      <c r="CH12" s="20"/>
      <c r="CI12" s="60">
        <f t="shared" si="54"/>
        <v>0</v>
      </c>
      <c r="CJ12" s="64">
        <f t="shared" si="16"/>
        <v>0</v>
      </c>
      <c r="CK12" s="21"/>
      <c r="CL12" s="21"/>
      <c r="CM12" s="20"/>
      <c r="CN12" s="60">
        <f t="shared" si="55"/>
        <v>0</v>
      </c>
      <c r="CO12" s="64">
        <f t="shared" si="17"/>
        <v>0</v>
      </c>
      <c r="CP12" s="21"/>
      <c r="CQ12" s="21"/>
      <c r="CR12" s="20"/>
      <c r="CS12" s="60">
        <f t="shared" si="56"/>
        <v>0</v>
      </c>
      <c r="CT12" s="64">
        <f t="shared" si="18"/>
        <v>0</v>
      </c>
      <c r="CU12" s="21"/>
      <c r="CV12" s="21"/>
      <c r="CW12" s="20"/>
      <c r="CX12" s="60">
        <f t="shared" si="57"/>
        <v>0</v>
      </c>
      <c r="CY12" s="64">
        <f t="shared" si="19"/>
        <v>0</v>
      </c>
      <c r="CZ12" s="21"/>
      <c r="DA12" s="21"/>
      <c r="DB12" s="20"/>
      <c r="DC12" s="60">
        <f t="shared" si="58"/>
        <v>0</v>
      </c>
      <c r="DD12" s="64">
        <f t="shared" si="20"/>
        <v>0</v>
      </c>
      <c r="DE12" s="21"/>
      <c r="DF12" s="21"/>
      <c r="DG12" s="20"/>
      <c r="DH12" s="60">
        <f t="shared" si="59"/>
        <v>0</v>
      </c>
      <c r="DI12" s="64">
        <f t="shared" si="21"/>
        <v>0</v>
      </c>
      <c r="DJ12" s="21"/>
      <c r="DK12" s="21"/>
      <c r="DL12" s="20"/>
      <c r="DM12" s="60">
        <f t="shared" si="60"/>
        <v>0</v>
      </c>
      <c r="DN12" s="64">
        <f t="shared" si="22"/>
        <v>0</v>
      </c>
      <c r="DO12" s="21"/>
      <c r="DP12" s="21"/>
      <c r="DQ12" s="20"/>
      <c r="DR12" s="60">
        <f t="shared" si="61"/>
        <v>0</v>
      </c>
      <c r="DS12" s="64">
        <f t="shared" si="23"/>
        <v>0</v>
      </c>
      <c r="DT12" s="21"/>
      <c r="DU12" s="21"/>
      <c r="DV12" s="20"/>
      <c r="DW12" s="60">
        <f t="shared" si="62"/>
        <v>0</v>
      </c>
      <c r="DX12" s="64">
        <f t="shared" si="24"/>
        <v>0</v>
      </c>
      <c r="DY12" s="21"/>
      <c r="DZ12" s="21"/>
      <c r="EA12" s="20"/>
      <c r="EB12" s="60">
        <f t="shared" si="63"/>
        <v>0</v>
      </c>
      <c r="EC12" s="64">
        <f t="shared" si="25"/>
        <v>0</v>
      </c>
      <c r="ED12" s="21"/>
      <c r="EE12" s="21"/>
      <c r="EF12" s="20"/>
      <c r="EG12" s="60">
        <f t="shared" si="64"/>
        <v>0</v>
      </c>
      <c r="EH12" s="64">
        <f t="shared" si="26"/>
        <v>0</v>
      </c>
      <c r="EI12" s="21"/>
      <c r="EJ12" s="21"/>
      <c r="EK12" s="20"/>
      <c r="EL12" s="60">
        <f t="shared" si="65"/>
        <v>0</v>
      </c>
      <c r="EM12" s="64">
        <f t="shared" si="27"/>
        <v>0</v>
      </c>
      <c r="EN12" s="21"/>
      <c r="EO12" s="21"/>
      <c r="EP12" s="20"/>
      <c r="EQ12" s="60">
        <f t="shared" si="66"/>
        <v>0</v>
      </c>
      <c r="ER12" s="64">
        <f t="shared" si="28"/>
        <v>0</v>
      </c>
      <c r="ES12" s="21"/>
      <c r="ET12" s="21"/>
      <c r="EU12" s="20"/>
      <c r="EV12" s="60">
        <f t="shared" si="67"/>
        <v>0</v>
      </c>
      <c r="EW12" s="64">
        <f t="shared" si="29"/>
        <v>0</v>
      </c>
      <c r="EX12" s="21"/>
      <c r="EY12" s="21"/>
      <c r="EZ12" s="20"/>
      <c r="FA12" s="60">
        <f t="shared" si="68"/>
        <v>0</v>
      </c>
      <c r="FB12" s="64">
        <f t="shared" si="30"/>
        <v>0</v>
      </c>
      <c r="FC12" s="21"/>
      <c r="FD12" s="21"/>
      <c r="FE12" s="20"/>
      <c r="FF12" s="60">
        <f t="shared" si="69"/>
        <v>0</v>
      </c>
      <c r="FG12" s="64">
        <f t="shared" si="31"/>
        <v>0</v>
      </c>
      <c r="FH12" s="21"/>
      <c r="FI12" s="21"/>
      <c r="FJ12" s="20"/>
      <c r="FK12" s="60">
        <f t="shared" si="70"/>
        <v>0</v>
      </c>
      <c r="FL12" s="64">
        <f t="shared" si="32"/>
        <v>0</v>
      </c>
      <c r="FM12" s="21"/>
      <c r="FN12" s="21"/>
      <c r="FO12" s="20"/>
      <c r="FP12" s="60">
        <f t="shared" si="71"/>
        <v>0</v>
      </c>
      <c r="FQ12" s="64">
        <f t="shared" si="33"/>
        <v>0</v>
      </c>
      <c r="FR12" s="21"/>
      <c r="FS12" s="21"/>
      <c r="FT12" s="20"/>
      <c r="FU12" s="60">
        <f t="shared" si="72"/>
        <v>0</v>
      </c>
      <c r="FV12" s="64">
        <f t="shared" si="34"/>
        <v>0</v>
      </c>
      <c r="FW12" s="21"/>
      <c r="FX12" s="21"/>
      <c r="FY12" s="20"/>
      <c r="FZ12" s="60">
        <f t="shared" si="73"/>
        <v>0</v>
      </c>
      <c r="GA12" s="64">
        <f t="shared" si="35"/>
        <v>0</v>
      </c>
      <c r="GB12" s="21"/>
      <c r="GC12" s="21"/>
      <c r="GD12" s="20"/>
      <c r="GE12" s="21">
        <f t="shared" si="74"/>
        <v>0</v>
      </c>
      <c r="GF12" s="64">
        <f t="shared" si="36"/>
        <v>0</v>
      </c>
      <c r="GG12" s="21"/>
      <c r="GH12" s="21"/>
      <c r="GI12" s="20"/>
      <c r="GJ12" s="60">
        <f t="shared" si="75"/>
        <v>0</v>
      </c>
      <c r="GK12" s="87"/>
      <c r="GL12" s="21"/>
      <c r="GM12" s="21"/>
      <c r="GN12" s="20"/>
      <c r="GO12" s="21"/>
    </row>
    <row r="13" spans="1:197">
      <c r="C13" s="64">
        <f t="shared" si="37"/>
        <v>0</v>
      </c>
      <c r="D13" s="21"/>
      <c r="E13" s="21"/>
      <c r="F13" s="20"/>
      <c r="G13" s="60">
        <f t="shared" si="38"/>
        <v>0</v>
      </c>
      <c r="H13" s="64">
        <f t="shared" si="0"/>
        <v>0</v>
      </c>
      <c r="I13" s="21"/>
      <c r="J13" s="21"/>
      <c r="K13" s="20"/>
      <c r="L13" s="60">
        <f t="shared" si="39"/>
        <v>0</v>
      </c>
      <c r="M13" s="64">
        <f t="shared" si="1"/>
        <v>0</v>
      </c>
      <c r="N13" s="21"/>
      <c r="O13" s="21"/>
      <c r="P13" s="20"/>
      <c r="Q13" s="60">
        <f t="shared" si="40"/>
        <v>0</v>
      </c>
      <c r="R13" s="64">
        <f t="shared" si="2"/>
        <v>0</v>
      </c>
      <c r="S13" s="21"/>
      <c r="T13" s="21"/>
      <c r="U13" s="20"/>
      <c r="V13" s="60">
        <f t="shared" si="41"/>
        <v>0</v>
      </c>
      <c r="W13" s="64">
        <f t="shared" si="3"/>
        <v>0</v>
      </c>
      <c r="X13" s="21"/>
      <c r="Y13" s="21"/>
      <c r="Z13" s="20"/>
      <c r="AA13" s="60">
        <f t="shared" si="42"/>
        <v>0</v>
      </c>
      <c r="AB13" s="64">
        <f t="shared" si="4"/>
        <v>0</v>
      </c>
      <c r="AC13" s="21"/>
      <c r="AD13" s="21"/>
      <c r="AE13" s="20"/>
      <c r="AF13" s="60">
        <f t="shared" si="43"/>
        <v>0</v>
      </c>
      <c r="AG13" s="64">
        <f t="shared" si="5"/>
        <v>0</v>
      </c>
      <c r="AH13" s="21"/>
      <c r="AI13" s="21"/>
      <c r="AJ13" s="20"/>
      <c r="AK13" s="60">
        <f t="shared" si="44"/>
        <v>0</v>
      </c>
      <c r="AL13" s="64">
        <f t="shared" si="6"/>
        <v>0</v>
      </c>
      <c r="AM13" s="21"/>
      <c r="AN13" s="21"/>
      <c r="AO13" s="20"/>
      <c r="AP13" s="60">
        <f t="shared" si="45"/>
        <v>0</v>
      </c>
      <c r="AQ13" s="64">
        <f t="shared" si="7"/>
        <v>0</v>
      </c>
      <c r="AR13" s="21"/>
      <c r="AS13" s="21"/>
      <c r="AT13" s="20"/>
      <c r="AU13" s="60">
        <f t="shared" si="46"/>
        <v>0</v>
      </c>
      <c r="AV13" s="64">
        <f t="shared" si="8"/>
        <v>0</v>
      </c>
      <c r="AW13" s="21"/>
      <c r="AX13" s="21"/>
      <c r="AY13" s="20"/>
      <c r="AZ13" s="60">
        <f t="shared" si="47"/>
        <v>0</v>
      </c>
      <c r="BA13" s="64">
        <f t="shared" si="9"/>
        <v>0</v>
      </c>
      <c r="BB13" s="21"/>
      <c r="BC13" s="21"/>
      <c r="BD13" s="20"/>
      <c r="BE13" s="60">
        <f t="shared" si="48"/>
        <v>0</v>
      </c>
      <c r="BF13" s="64">
        <f t="shared" si="10"/>
        <v>0</v>
      </c>
      <c r="BG13" s="21"/>
      <c r="BH13" s="21"/>
      <c r="BI13" s="20"/>
      <c r="BJ13" s="60">
        <f t="shared" si="49"/>
        <v>0</v>
      </c>
      <c r="BK13" s="64">
        <f t="shared" si="11"/>
        <v>0</v>
      </c>
      <c r="BL13" s="21"/>
      <c r="BM13" s="21"/>
      <c r="BN13" s="20"/>
      <c r="BO13" s="60">
        <f t="shared" si="50"/>
        <v>0</v>
      </c>
      <c r="BP13" s="64">
        <f t="shared" si="12"/>
        <v>0</v>
      </c>
      <c r="BQ13" s="21"/>
      <c r="BR13" s="21"/>
      <c r="BS13" s="20"/>
      <c r="BT13" s="60">
        <f t="shared" si="51"/>
        <v>0</v>
      </c>
      <c r="BU13" s="64">
        <f t="shared" si="13"/>
        <v>0</v>
      </c>
      <c r="BV13" s="21"/>
      <c r="BW13" s="21"/>
      <c r="BX13" s="20"/>
      <c r="BY13" s="60">
        <f t="shared" si="52"/>
        <v>0</v>
      </c>
      <c r="BZ13" s="64">
        <f t="shared" si="14"/>
        <v>0</v>
      </c>
      <c r="CA13" s="21"/>
      <c r="CB13" s="21"/>
      <c r="CC13" s="20"/>
      <c r="CD13" s="60">
        <f t="shared" si="53"/>
        <v>0</v>
      </c>
      <c r="CE13" s="64">
        <f t="shared" si="15"/>
        <v>0</v>
      </c>
      <c r="CF13" s="21"/>
      <c r="CG13" s="21"/>
      <c r="CH13" s="20"/>
      <c r="CI13" s="60">
        <f t="shared" si="54"/>
        <v>0</v>
      </c>
      <c r="CJ13" s="64">
        <f t="shared" si="16"/>
        <v>0</v>
      </c>
      <c r="CK13" s="21"/>
      <c r="CL13" s="21"/>
      <c r="CM13" s="20"/>
      <c r="CN13" s="60">
        <f t="shared" si="55"/>
        <v>0</v>
      </c>
      <c r="CO13" s="64">
        <f t="shared" si="17"/>
        <v>0</v>
      </c>
      <c r="CP13" s="21"/>
      <c r="CQ13" s="21"/>
      <c r="CR13" s="20"/>
      <c r="CS13" s="60">
        <f t="shared" si="56"/>
        <v>0</v>
      </c>
      <c r="CT13" s="64">
        <f t="shared" si="18"/>
        <v>0</v>
      </c>
      <c r="CU13" s="21"/>
      <c r="CV13" s="21"/>
      <c r="CW13" s="20"/>
      <c r="CX13" s="60">
        <f t="shared" si="57"/>
        <v>0</v>
      </c>
      <c r="CY13" s="64">
        <f t="shared" si="19"/>
        <v>0</v>
      </c>
      <c r="CZ13" s="21"/>
      <c r="DA13" s="21"/>
      <c r="DB13" s="20"/>
      <c r="DC13" s="60">
        <f t="shared" si="58"/>
        <v>0</v>
      </c>
      <c r="DD13" s="64">
        <f t="shared" si="20"/>
        <v>0</v>
      </c>
      <c r="DE13" s="21"/>
      <c r="DF13" s="21"/>
      <c r="DG13" s="20"/>
      <c r="DH13" s="60">
        <f t="shared" si="59"/>
        <v>0</v>
      </c>
      <c r="DI13" s="64">
        <f t="shared" si="21"/>
        <v>0</v>
      </c>
      <c r="DJ13" s="21"/>
      <c r="DK13" s="21"/>
      <c r="DL13" s="20"/>
      <c r="DM13" s="60">
        <f t="shared" si="60"/>
        <v>0</v>
      </c>
      <c r="DN13" s="64">
        <f t="shared" si="22"/>
        <v>0</v>
      </c>
      <c r="DO13" s="21"/>
      <c r="DP13" s="21"/>
      <c r="DQ13" s="20"/>
      <c r="DR13" s="60">
        <f t="shared" si="61"/>
        <v>0</v>
      </c>
      <c r="DS13" s="64">
        <f t="shared" si="23"/>
        <v>0</v>
      </c>
      <c r="DT13" s="21"/>
      <c r="DU13" s="21"/>
      <c r="DV13" s="20"/>
      <c r="DW13" s="60">
        <f t="shared" si="62"/>
        <v>0</v>
      </c>
      <c r="DX13" s="64">
        <f t="shared" si="24"/>
        <v>0</v>
      </c>
      <c r="DY13" s="21"/>
      <c r="DZ13" s="21"/>
      <c r="EA13" s="20"/>
      <c r="EB13" s="60">
        <f t="shared" si="63"/>
        <v>0</v>
      </c>
      <c r="EC13" s="64">
        <f t="shared" si="25"/>
        <v>0</v>
      </c>
      <c r="ED13" s="21"/>
      <c r="EE13" s="21"/>
      <c r="EF13" s="20"/>
      <c r="EG13" s="60">
        <f t="shared" si="64"/>
        <v>0</v>
      </c>
      <c r="EH13" s="64">
        <f t="shared" si="26"/>
        <v>0</v>
      </c>
      <c r="EI13" s="21"/>
      <c r="EJ13" s="21"/>
      <c r="EK13" s="20"/>
      <c r="EL13" s="60">
        <f t="shared" si="65"/>
        <v>0</v>
      </c>
      <c r="EM13" s="64">
        <f t="shared" si="27"/>
        <v>0</v>
      </c>
      <c r="EN13" s="21"/>
      <c r="EO13" s="21"/>
      <c r="EP13" s="20"/>
      <c r="EQ13" s="60">
        <f t="shared" si="66"/>
        <v>0</v>
      </c>
      <c r="ER13" s="64">
        <f t="shared" si="28"/>
        <v>0</v>
      </c>
      <c r="ES13" s="21"/>
      <c r="ET13" s="21"/>
      <c r="EU13" s="20"/>
      <c r="EV13" s="60">
        <f t="shared" si="67"/>
        <v>0</v>
      </c>
      <c r="EW13" s="64">
        <f t="shared" si="29"/>
        <v>0</v>
      </c>
      <c r="EX13" s="21"/>
      <c r="EY13" s="21"/>
      <c r="EZ13" s="20"/>
      <c r="FA13" s="60">
        <f t="shared" si="68"/>
        <v>0</v>
      </c>
      <c r="FB13" s="64">
        <f t="shared" si="30"/>
        <v>0</v>
      </c>
      <c r="FC13" s="21"/>
      <c r="FD13" s="21"/>
      <c r="FE13" s="20"/>
      <c r="FF13" s="60">
        <f t="shared" si="69"/>
        <v>0</v>
      </c>
      <c r="FG13" s="64">
        <f t="shared" si="31"/>
        <v>0</v>
      </c>
      <c r="FH13" s="21"/>
      <c r="FI13" s="21"/>
      <c r="FJ13" s="20"/>
      <c r="FK13" s="60">
        <f t="shared" si="70"/>
        <v>0</v>
      </c>
      <c r="FL13" s="64">
        <f t="shared" si="32"/>
        <v>0</v>
      </c>
      <c r="FM13" s="21"/>
      <c r="FN13" s="21"/>
      <c r="FO13" s="20"/>
      <c r="FP13" s="60">
        <f t="shared" si="71"/>
        <v>0</v>
      </c>
      <c r="FQ13" s="64">
        <f t="shared" si="33"/>
        <v>0</v>
      </c>
      <c r="FR13" s="21"/>
      <c r="FS13" s="21"/>
      <c r="FT13" s="20"/>
      <c r="FU13" s="60">
        <f t="shared" si="72"/>
        <v>0</v>
      </c>
      <c r="FV13" s="64">
        <f t="shared" si="34"/>
        <v>0</v>
      </c>
      <c r="FW13" s="21"/>
      <c r="FX13" s="21"/>
      <c r="FY13" s="20"/>
      <c r="FZ13" s="60">
        <f t="shared" si="73"/>
        <v>0</v>
      </c>
      <c r="GA13" s="64">
        <f t="shared" si="35"/>
        <v>0</v>
      </c>
      <c r="GB13" s="21"/>
      <c r="GC13" s="21"/>
      <c r="GD13" s="20"/>
      <c r="GE13" s="21">
        <f t="shared" si="74"/>
        <v>0</v>
      </c>
      <c r="GF13" s="64">
        <f t="shared" si="36"/>
        <v>0</v>
      </c>
      <c r="GG13" s="21"/>
      <c r="GH13" s="21"/>
      <c r="GI13" s="20"/>
      <c r="GJ13" s="60">
        <f t="shared" si="75"/>
        <v>0</v>
      </c>
      <c r="GK13" s="87"/>
      <c r="GL13" s="21"/>
      <c r="GM13" s="21"/>
      <c r="GN13" s="20"/>
      <c r="GO13" s="21"/>
    </row>
    <row r="14" spans="1:197" ht="16.5" customHeight="1" thickBot="1">
      <c r="B14" s="21"/>
      <c r="C14" s="65" t="s">
        <v>191</v>
      </c>
      <c r="D14" s="61">
        <f>SUM(D4:D13)</f>
        <v>0</v>
      </c>
      <c r="E14" s="61">
        <f>SUM(E4:E13)</f>
        <v>0</v>
      </c>
      <c r="F14" s="61">
        <f>SUM(F4:F13)</f>
        <v>0</v>
      </c>
      <c r="G14" s="62">
        <f>SUM(G4:G13)</f>
        <v>0</v>
      </c>
      <c r="H14" s="65" t="s">
        <v>191</v>
      </c>
      <c r="I14" s="61">
        <f>SUM(I4:I13)</f>
        <v>0</v>
      </c>
      <c r="J14" s="61">
        <f>SUM(J4:J13)</f>
        <v>0</v>
      </c>
      <c r="K14" s="61">
        <f>SUM(K4:K13)</f>
        <v>0</v>
      </c>
      <c r="L14" s="62">
        <f>SUM(L4:L13)</f>
        <v>0</v>
      </c>
      <c r="M14" s="65" t="s">
        <v>191</v>
      </c>
      <c r="N14" s="61">
        <f>SUM(N4:N13)</f>
        <v>0</v>
      </c>
      <c r="O14" s="61">
        <f>SUM(O4:O13)</f>
        <v>0</v>
      </c>
      <c r="P14" s="61">
        <f>SUM(P4:P13)</f>
        <v>0</v>
      </c>
      <c r="Q14" s="62">
        <f>SUM(Q4:Q13)</f>
        <v>0</v>
      </c>
      <c r="R14" s="65" t="s">
        <v>191</v>
      </c>
      <c r="S14" s="61">
        <f>SUM(S4:S13)</f>
        <v>0</v>
      </c>
      <c r="T14" s="61">
        <f>SUM(T4:T13)</f>
        <v>0</v>
      </c>
      <c r="U14" s="61">
        <f>SUM(U4:U13)</f>
        <v>0</v>
      </c>
      <c r="V14" s="62">
        <f>SUM(V4:V13)</f>
        <v>0</v>
      </c>
      <c r="W14" s="65" t="s">
        <v>191</v>
      </c>
      <c r="X14" s="61">
        <f>SUM(X4:X13)</f>
        <v>0</v>
      </c>
      <c r="Y14" s="61">
        <f>SUM(Y4:Y13)</f>
        <v>0</v>
      </c>
      <c r="Z14" s="61">
        <f>SUM(Z4:Z13)</f>
        <v>0</v>
      </c>
      <c r="AA14" s="62">
        <f>SUM(AA4:AA13)</f>
        <v>0</v>
      </c>
      <c r="AB14" s="65" t="s">
        <v>191</v>
      </c>
      <c r="AC14" s="61">
        <f>SUM(AC4:AC13)</f>
        <v>0</v>
      </c>
      <c r="AD14" s="61">
        <f>SUM(AD4:AD13)</f>
        <v>0</v>
      </c>
      <c r="AE14" s="61">
        <f>SUM(AE4:AE13)</f>
        <v>0</v>
      </c>
      <c r="AF14" s="62">
        <f>SUM(AF4:AF13)</f>
        <v>0</v>
      </c>
      <c r="AG14" s="65" t="s">
        <v>191</v>
      </c>
      <c r="AH14" s="61">
        <f>SUM(AH4:AH13)</f>
        <v>0</v>
      </c>
      <c r="AI14" s="61">
        <f>SUM(AI4:AI13)</f>
        <v>0</v>
      </c>
      <c r="AJ14" s="61">
        <f>SUM(AJ4:AJ13)</f>
        <v>0</v>
      </c>
      <c r="AK14" s="62">
        <f>SUM(AK4:AK13)</f>
        <v>0</v>
      </c>
      <c r="AL14" s="65" t="s">
        <v>191</v>
      </c>
      <c r="AM14" s="61">
        <f>SUM(AM4:AM13)</f>
        <v>0</v>
      </c>
      <c r="AN14" s="61">
        <f>SUM(AN4:AN13)</f>
        <v>0</v>
      </c>
      <c r="AO14" s="61">
        <f>SUM(AO4:AO13)</f>
        <v>0</v>
      </c>
      <c r="AP14" s="62">
        <f>SUM(AP4:AP13)</f>
        <v>0</v>
      </c>
      <c r="AQ14" s="65" t="s">
        <v>191</v>
      </c>
      <c r="AR14" s="61">
        <f>SUM(AR4:AR13)</f>
        <v>0</v>
      </c>
      <c r="AS14" s="61">
        <f>SUM(AS4:AS13)</f>
        <v>0</v>
      </c>
      <c r="AT14" s="61">
        <f>SUM(AT4:AT13)</f>
        <v>0</v>
      </c>
      <c r="AU14" s="62">
        <f>SUM(AU4:AU13)</f>
        <v>0</v>
      </c>
      <c r="AV14" s="65" t="s">
        <v>191</v>
      </c>
      <c r="AW14" s="61">
        <f>SUM(AW4:AW13)</f>
        <v>0</v>
      </c>
      <c r="AX14" s="61">
        <f>SUM(AX4:AX13)</f>
        <v>0</v>
      </c>
      <c r="AY14" s="61">
        <f>SUM(AY4:AY13)</f>
        <v>0</v>
      </c>
      <c r="AZ14" s="62">
        <f>SUM(AZ4:AZ13)</f>
        <v>0</v>
      </c>
      <c r="BA14" s="65" t="s">
        <v>191</v>
      </c>
      <c r="BB14" s="61">
        <f>SUM(BB4:BB13)</f>
        <v>0</v>
      </c>
      <c r="BC14" s="61">
        <f>SUM(BC4:BC13)</f>
        <v>0</v>
      </c>
      <c r="BD14" s="61">
        <f>SUM(BD4:BD13)</f>
        <v>0</v>
      </c>
      <c r="BE14" s="62">
        <f>SUM(BE4:BE13)</f>
        <v>0</v>
      </c>
      <c r="BF14" s="65" t="s">
        <v>191</v>
      </c>
      <c r="BG14" s="61">
        <f>SUM(BG4:BG13)</f>
        <v>0</v>
      </c>
      <c r="BH14" s="61">
        <f>SUM(BH4:BH13)</f>
        <v>0</v>
      </c>
      <c r="BI14" s="61">
        <f>SUM(BI4:BI13)</f>
        <v>0</v>
      </c>
      <c r="BJ14" s="62">
        <f>SUM(BJ4:BJ13)</f>
        <v>0</v>
      </c>
      <c r="BK14" s="65" t="s">
        <v>191</v>
      </c>
      <c r="BL14" s="61">
        <f>SUM(BL4:BL13)</f>
        <v>0</v>
      </c>
      <c r="BM14" s="61">
        <f>SUM(BM4:BM13)</f>
        <v>0</v>
      </c>
      <c r="BN14" s="61">
        <f>SUM(BN4:BN13)</f>
        <v>0</v>
      </c>
      <c r="BO14" s="62">
        <f>SUM(BO4:BO13)</f>
        <v>0</v>
      </c>
      <c r="BP14" s="65" t="s">
        <v>191</v>
      </c>
      <c r="BQ14" s="61">
        <f>SUM(BQ4:BQ13)</f>
        <v>0</v>
      </c>
      <c r="BR14" s="61">
        <f>SUM(BR4:BR13)</f>
        <v>0</v>
      </c>
      <c r="BS14" s="61">
        <f>SUM(BS4:BS13)</f>
        <v>0</v>
      </c>
      <c r="BT14" s="62">
        <f>SUM(BT4:BT13)</f>
        <v>0</v>
      </c>
      <c r="BU14" s="65" t="s">
        <v>191</v>
      </c>
      <c r="BV14" s="61">
        <f>SUM(BV4:BV13)</f>
        <v>0</v>
      </c>
      <c r="BW14" s="61">
        <f>SUM(BW4:BW13)</f>
        <v>0</v>
      </c>
      <c r="BX14" s="61">
        <f>SUM(BX4:BX13)</f>
        <v>0</v>
      </c>
      <c r="BY14" s="62">
        <f>SUM(BY4:BY13)</f>
        <v>0</v>
      </c>
      <c r="BZ14" s="65" t="s">
        <v>191</v>
      </c>
      <c r="CA14" s="61">
        <f>SUM(CA4:CA13)</f>
        <v>0</v>
      </c>
      <c r="CB14" s="61">
        <f>SUM(CB4:CB13)</f>
        <v>0</v>
      </c>
      <c r="CC14" s="61">
        <f>SUM(CC4:CC13)</f>
        <v>0</v>
      </c>
      <c r="CD14" s="62">
        <f>SUM(CD4:CD13)</f>
        <v>0</v>
      </c>
      <c r="CE14" s="65" t="s">
        <v>191</v>
      </c>
      <c r="CF14" s="61">
        <f>SUM(CF4:CF13)</f>
        <v>0</v>
      </c>
      <c r="CG14" s="61">
        <f>SUM(CG4:CG13)</f>
        <v>0</v>
      </c>
      <c r="CH14" s="61">
        <f>SUM(CH4:CH13)</f>
        <v>0</v>
      </c>
      <c r="CI14" s="62">
        <f>SUM(CI4:CI13)</f>
        <v>0</v>
      </c>
      <c r="CJ14" s="65" t="s">
        <v>191</v>
      </c>
      <c r="CK14" s="61">
        <f>SUM(CK4:CK13)</f>
        <v>0</v>
      </c>
      <c r="CL14" s="61">
        <f>SUM(CL4:CL13)</f>
        <v>0</v>
      </c>
      <c r="CM14" s="61">
        <f>SUM(CM4:CM13)</f>
        <v>0</v>
      </c>
      <c r="CN14" s="62">
        <f>SUM(CN4:CN13)</f>
        <v>0</v>
      </c>
      <c r="CO14" s="65" t="s">
        <v>191</v>
      </c>
      <c r="CP14" s="61">
        <f>SUM(CP4:CP13)</f>
        <v>0</v>
      </c>
      <c r="CQ14" s="61">
        <f>SUM(CQ4:CQ13)</f>
        <v>0</v>
      </c>
      <c r="CR14" s="61">
        <f>SUM(CR4:CR13)</f>
        <v>0</v>
      </c>
      <c r="CS14" s="62">
        <f>SUM(CS4:CS13)</f>
        <v>0</v>
      </c>
      <c r="CT14" s="65" t="s">
        <v>191</v>
      </c>
      <c r="CU14" s="61">
        <f>SUM(CU4:CU13)</f>
        <v>0</v>
      </c>
      <c r="CV14" s="61">
        <f>SUM(CV4:CV13)</f>
        <v>0</v>
      </c>
      <c r="CW14" s="61">
        <f>SUM(CW4:CW13)</f>
        <v>0</v>
      </c>
      <c r="CX14" s="62">
        <f>SUM(CX4:CX13)</f>
        <v>0</v>
      </c>
      <c r="CY14" s="65" t="s">
        <v>191</v>
      </c>
      <c r="CZ14" s="61">
        <f>SUM(CZ4:CZ13)</f>
        <v>0</v>
      </c>
      <c r="DA14" s="61">
        <f>SUM(DA4:DA13)</f>
        <v>0</v>
      </c>
      <c r="DB14" s="61">
        <f>SUM(DB4:DB13)</f>
        <v>0</v>
      </c>
      <c r="DC14" s="62">
        <f>SUM(DC4:DC13)</f>
        <v>0</v>
      </c>
      <c r="DD14" s="65" t="s">
        <v>191</v>
      </c>
      <c r="DE14" s="61">
        <f>SUM(DE4:DE13)</f>
        <v>0</v>
      </c>
      <c r="DF14" s="61">
        <f>SUM(DF4:DF13)</f>
        <v>0</v>
      </c>
      <c r="DG14" s="61">
        <f>SUM(DG4:DG13)</f>
        <v>0</v>
      </c>
      <c r="DH14" s="62">
        <f>SUM(DH4:DH13)</f>
        <v>0</v>
      </c>
      <c r="DI14" s="65" t="s">
        <v>191</v>
      </c>
      <c r="DJ14" s="61">
        <f>SUM(DJ4:DJ13)</f>
        <v>0</v>
      </c>
      <c r="DK14" s="61">
        <f>SUM(DK4:DK13)</f>
        <v>0</v>
      </c>
      <c r="DL14" s="61">
        <f>SUM(DL4:DL13)</f>
        <v>0</v>
      </c>
      <c r="DM14" s="62">
        <f>SUM(DM4:DM13)</f>
        <v>0</v>
      </c>
      <c r="DN14" s="65" t="s">
        <v>191</v>
      </c>
      <c r="DO14" s="61">
        <f>SUM(DO4:DO13)</f>
        <v>0</v>
      </c>
      <c r="DP14" s="61">
        <f>SUM(DP4:DP13)</f>
        <v>0</v>
      </c>
      <c r="DQ14" s="61">
        <f>SUM(DQ4:DQ13)</f>
        <v>0</v>
      </c>
      <c r="DR14" s="62">
        <f>SUM(DR4:DR13)</f>
        <v>0</v>
      </c>
      <c r="DS14" s="65" t="s">
        <v>191</v>
      </c>
      <c r="DT14" s="61">
        <f>SUM(DT4:DT13)</f>
        <v>0</v>
      </c>
      <c r="DU14" s="61">
        <f>SUM(DU4:DU13)</f>
        <v>0</v>
      </c>
      <c r="DV14" s="61">
        <f>SUM(DV4:DV13)</f>
        <v>0</v>
      </c>
      <c r="DW14" s="62">
        <f>SUM(DW4:DW13)</f>
        <v>0</v>
      </c>
      <c r="DX14" s="65" t="s">
        <v>191</v>
      </c>
      <c r="DY14" s="61">
        <f>SUM(DY4:DY13)</f>
        <v>0</v>
      </c>
      <c r="DZ14" s="61">
        <f>SUM(DZ4:DZ13)</f>
        <v>0</v>
      </c>
      <c r="EA14" s="61">
        <f>SUM(EA4:EA13)</f>
        <v>0</v>
      </c>
      <c r="EB14" s="62">
        <f>SUM(EB4:EB13)</f>
        <v>0</v>
      </c>
      <c r="EC14" s="65" t="s">
        <v>191</v>
      </c>
      <c r="ED14" s="61">
        <f>SUM(ED4:ED13)</f>
        <v>0</v>
      </c>
      <c r="EE14" s="61">
        <f>SUM(EE4:EE13)</f>
        <v>0</v>
      </c>
      <c r="EF14" s="61">
        <f>SUM(EF4:EF13)</f>
        <v>0</v>
      </c>
      <c r="EG14" s="62">
        <f>SUM(EG4:EG13)</f>
        <v>0</v>
      </c>
      <c r="EH14" s="65" t="s">
        <v>191</v>
      </c>
      <c r="EI14" s="61">
        <f>SUM(EI4:EI13)</f>
        <v>0</v>
      </c>
      <c r="EJ14" s="61">
        <f>SUM(EJ4:EJ13)</f>
        <v>0</v>
      </c>
      <c r="EK14" s="61">
        <f>SUM(EK4:EK13)</f>
        <v>0</v>
      </c>
      <c r="EL14" s="62">
        <f>SUM(EL4:EL13)</f>
        <v>0</v>
      </c>
      <c r="EM14" s="65" t="s">
        <v>191</v>
      </c>
      <c r="EN14" s="61">
        <f>SUM(EN4:EN13)</f>
        <v>0</v>
      </c>
      <c r="EO14" s="61">
        <f>SUM(EO4:EO13)</f>
        <v>0</v>
      </c>
      <c r="EP14" s="61">
        <f>SUM(EP4:EP13)</f>
        <v>0</v>
      </c>
      <c r="EQ14" s="62">
        <f>SUM(EQ4:EQ13)</f>
        <v>0</v>
      </c>
      <c r="ER14" s="65" t="s">
        <v>191</v>
      </c>
      <c r="ES14" s="61">
        <f>SUM(ES4:ES13)</f>
        <v>0</v>
      </c>
      <c r="ET14" s="61">
        <f>SUM(ET4:ET13)</f>
        <v>0</v>
      </c>
      <c r="EU14" s="61">
        <f>SUM(EU4:EU13)</f>
        <v>0</v>
      </c>
      <c r="EV14" s="62">
        <f>SUM(EV4:EV13)</f>
        <v>0</v>
      </c>
      <c r="EW14" s="65" t="s">
        <v>191</v>
      </c>
      <c r="EX14" s="61">
        <f>SUM(EX4:EX13)</f>
        <v>0</v>
      </c>
      <c r="EY14" s="61">
        <f>SUM(EY4:EY13)</f>
        <v>0</v>
      </c>
      <c r="EZ14" s="61">
        <f>SUM(EZ4:EZ13)</f>
        <v>0</v>
      </c>
      <c r="FA14" s="62">
        <f>SUM(FA4:FA13)</f>
        <v>0</v>
      </c>
      <c r="FB14" s="65" t="s">
        <v>191</v>
      </c>
      <c r="FC14" s="61">
        <f>SUM(FC4:FC13)</f>
        <v>0</v>
      </c>
      <c r="FD14" s="61">
        <f>SUM(FD4:FD13)</f>
        <v>0</v>
      </c>
      <c r="FE14" s="61">
        <f>SUM(FE4:FE13)</f>
        <v>0</v>
      </c>
      <c r="FF14" s="62">
        <f>SUM(FF4:FF13)</f>
        <v>0</v>
      </c>
      <c r="FG14" s="65" t="s">
        <v>191</v>
      </c>
      <c r="FH14" s="61">
        <f>SUM(FH4:FH13)</f>
        <v>0</v>
      </c>
      <c r="FI14" s="61">
        <f>SUM(FI4:FI13)</f>
        <v>0</v>
      </c>
      <c r="FJ14" s="61">
        <f>SUM(FJ4:FJ13)</f>
        <v>0</v>
      </c>
      <c r="FK14" s="62">
        <f>SUM(FK4:FK13)</f>
        <v>0</v>
      </c>
      <c r="FL14" s="65" t="s">
        <v>191</v>
      </c>
      <c r="FM14" s="61">
        <f>SUM(FM4:FM13)</f>
        <v>0</v>
      </c>
      <c r="FN14" s="61">
        <f>SUM(FN4:FN13)</f>
        <v>0</v>
      </c>
      <c r="FO14" s="61">
        <f>SUM(FO4:FO13)</f>
        <v>0</v>
      </c>
      <c r="FP14" s="62">
        <f>SUM(FP4:FP13)</f>
        <v>0</v>
      </c>
      <c r="FQ14" s="65" t="s">
        <v>191</v>
      </c>
      <c r="FR14" s="61">
        <f>SUM(FR4:FR13)</f>
        <v>0</v>
      </c>
      <c r="FS14" s="61">
        <f>SUM(FS4:FS13)</f>
        <v>0</v>
      </c>
      <c r="FT14" s="61">
        <f>SUM(FT4:FT13)</f>
        <v>0</v>
      </c>
      <c r="FU14" s="62">
        <f>SUM(FU4:FU13)</f>
        <v>0</v>
      </c>
      <c r="FV14" s="65" t="s">
        <v>191</v>
      </c>
      <c r="FW14" s="61">
        <f>SUM(FW4:FW13)</f>
        <v>0</v>
      </c>
      <c r="FX14" s="61">
        <f>SUM(FX4:FX13)</f>
        <v>0</v>
      </c>
      <c r="FY14" s="61">
        <f>SUM(FY4:FY13)</f>
        <v>0</v>
      </c>
      <c r="FZ14" s="62">
        <f>SUM(FZ4:FZ13)</f>
        <v>0</v>
      </c>
      <c r="GA14" s="65" t="s">
        <v>191</v>
      </c>
      <c r="GB14" s="61">
        <f>SUM(GB4:GB13)</f>
        <v>0</v>
      </c>
      <c r="GC14" s="61">
        <f>SUM(GC4:GC13)</f>
        <v>0</v>
      </c>
      <c r="GD14" s="61">
        <f>SUM(GD4:GD13)</f>
        <v>0</v>
      </c>
      <c r="GE14" s="61">
        <f>SUM(GE4:GE13)</f>
        <v>0</v>
      </c>
      <c r="GF14" s="65" t="s">
        <v>191</v>
      </c>
      <c r="GG14" s="61">
        <f>SUM(GG4:GG13)</f>
        <v>0</v>
      </c>
      <c r="GH14" s="61">
        <f>SUM(GH4:GH13)</f>
        <v>0</v>
      </c>
      <c r="GI14" s="61">
        <f>SUM(GI4:GI13)</f>
        <v>0</v>
      </c>
      <c r="GJ14" s="62">
        <f>SUM(GJ4:GJ13)</f>
        <v>0</v>
      </c>
      <c r="GK14" s="21"/>
      <c r="GL14" s="21"/>
      <c r="GM14" s="21"/>
      <c r="GN14" s="21"/>
      <c r="GO14" s="21"/>
    </row>
    <row r="15" spans="1:197">
      <c r="B15" s="21"/>
      <c r="C15" s="21"/>
      <c r="D15" s="21"/>
      <c r="E15" s="21"/>
      <c r="F15" s="21"/>
      <c r="G15" s="21"/>
      <c r="H15" s="21"/>
      <c r="I15" s="21"/>
      <c r="J15" s="21"/>
      <c r="K15" s="21"/>
      <c r="L15" s="21"/>
      <c r="M15" s="21"/>
      <c r="N15" s="21"/>
      <c r="O15" s="21"/>
      <c r="P15" s="21"/>
      <c r="Q15" s="21"/>
      <c r="R15" s="21"/>
      <c r="S15" s="21"/>
      <c r="T15" s="21"/>
      <c r="U15" s="21"/>
      <c r="V15" s="20"/>
      <c r="W15" s="21"/>
      <c r="X15" s="20"/>
      <c r="Y15" s="20"/>
      <c r="Z15" s="20"/>
      <c r="AA15" s="20"/>
      <c r="AB15" s="21"/>
      <c r="AC15" s="20"/>
      <c r="AD15" s="20"/>
      <c r="AE15" s="20"/>
      <c r="AF15" s="20"/>
      <c r="AG15" s="21"/>
      <c r="AL15" s="21"/>
      <c r="AQ15" s="21"/>
      <c r="AV15" s="21"/>
      <c r="BA15" s="21"/>
      <c r="BF15" s="21"/>
      <c r="BK15" s="21"/>
      <c r="BP15" s="21"/>
      <c r="BU15" s="21"/>
      <c r="BZ15" s="21"/>
      <c r="CE15" s="21"/>
      <c r="CJ15" s="21"/>
      <c r="CO15" s="21"/>
      <c r="CT15" s="21"/>
      <c r="CY15" s="21"/>
      <c r="DD15" s="21"/>
      <c r="DI15" s="21"/>
      <c r="DN15" s="21"/>
      <c r="DS15" s="21"/>
      <c r="DX15" s="21"/>
      <c r="EC15" s="21"/>
      <c r="EH15" s="21"/>
      <c r="EM15" s="21"/>
      <c r="ER15" s="21"/>
      <c r="EW15" s="21"/>
      <c r="FB15" s="21"/>
      <c r="FG15" s="21"/>
      <c r="FL15" s="21"/>
      <c r="FQ15" s="21"/>
      <c r="FV15" s="21"/>
      <c r="GA15" s="21"/>
      <c r="GF15" s="21"/>
    </row>
    <row r="16" spans="1:197">
      <c r="B16" s="22"/>
      <c r="C16" s="21"/>
      <c r="D16" s="22"/>
      <c r="E16" s="22"/>
      <c r="F16" s="22"/>
      <c r="G16" s="22"/>
      <c r="H16" s="21"/>
      <c r="I16" s="22"/>
      <c r="J16" s="22"/>
      <c r="K16" s="22"/>
      <c r="L16" s="22"/>
      <c r="M16" s="21"/>
      <c r="N16" s="22"/>
      <c r="O16" s="22"/>
      <c r="P16" s="22"/>
      <c r="Q16" s="22"/>
      <c r="R16" s="21"/>
      <c r="S16" s="22"/>
      <c r="T16" s="22"/>
      <c r="U16" s="22"/>
      <c r="W16" s="21"/>
      <c r="AB16" s="21"/>
      <c r="AG16" s="21"/>
      <c r="AL16" s="21"/>
      <c r="AQ16" s="21"/>
      <c r="AV16" s="21"/>
      <c r="BA16" s="21"/>
      <c r="BF16" s="21"/>
      <c r="BK16" s="21"/>
      <c r="BP16" s="21"/>
      <c r="BU16" s="21"/>
      <c r="BZ16" s="21"/>
      <c r="CE16" s="21"/>
      <c r="CJ16" s="21"/>
      <c r="CO16" s="21"/>
      <c r="CT16" s="21"/>
      <c r="CY16" s="21"/>
      <c r="DD16" s="21"/>
      <c r="DI16" s="21"/>
      <c r="DN16" s="21"/>
      <c r="DS16" s="21"/>
      <c r="DX16" s="21"/>
      <c r="EC16" s="21"/>
      <c r="EH16" s="21"/>
      <c r="EM16" s="21"/>
      <c r="ER16" s="21"/>
      <c r="EW16" s="21"/>
      <c r="FB16" s="21"/>
      <c r="FG16" s="21"/>
      <c r="FL16" s="21"/>
      <c r="FQ16" s="21"/>
      <c r="FV16" s="21"/>
      <c r="GA16" s="21"/>
      <c r="GF16" s="21"/>
    </row>
    <row r="17" spans="1:209">
      <c r="B17" s="21"/>
      <c r="C17" s="21"/>
      <c r="D17" s="21"/>
      <c r="E17" s="21"/>
      <c r="F17" s="21"/>
      <c r="G17" s="21"/>
      <c r="H17" s="21"/>
      <c r="I17" s="21"/>
      <c r="J17" s="21"/>
      <c r="K17" s="21"/>
      <c r="L17" s="21"/>
      <c r="M17" s="21"/>
      <c r="N17" s="21"/>
      <c r="O17" s="21"/>
      <c r="P17" s="21"/>
      <c r="Q17" s="21"/>
      <c r="R17" s="21"/>
      <c r="S17" s="21"/>
      <c r="T17" s="21"/>
      <c r="U17" s="21"/>
      <c r="W17" s="21"/>
      <c r="AB17" s="21"/>
      <c r="AG17" s="21"/>
      <c r="AL17" s="21"/>
      <c r="AQ17" s="21"/>
      <c r="AV17" s="21"/>
      <c r="BA17" s="21"/>
      <c r="BF17" s="21"/>
      <c r="BK17" s="21"/>
      <c r="BP17" s="21"/>
      <c r="BU17" s="21"/>
      <c r="BZ17" s="21"/>
      <c r="CE17" s="21"/>
      <c r="CJ17" s="21"/>
      <c r="CO17" s="21"/>
      <c r="CT17" s="21"/>
      <c r="CY17" s="21"/>
      <c r="DD17" s="21"/>
      <c r="DI17" s="21"/>
      <c r="DN17" s="21"/>
      <c r="DS17" s="21"/>
      <c r="DX17" s="21"/>
      <c r="EC17" s="21"/>
      <c r="EH17" s="21"/>
      <c r="EM17" s="21"/>
      <c r="ER17" s="21"/>
      <c r="EW17" s="21"/>
      <c r="FB17" s="21"/>
      <c r="FG17" s="21"/>
      <c r="FL17" s="21"/>
      <c r="FQ17" s="21"/>
      <c r="FV17" s="21"/>
      <c r="GA17" s="21"/>
      <c r="GF17" s="21"/>
    </row>
    <row r="18" spans="1:209">
      <c r="B18" s="21"/>
      <c r="C18" s="21"/>
      <c r="D18" s="21"/>
      <c r="E18" s="21"/>
      <c r="F18" s="21"/>
      <c r="G18" s="21"/>
      <c r="H18" s="21"/>
      <c r="I18" s="21"/>
      <c r="J18" s="21"/>
      <c r="K18" s="21"/>
      <c r="L18" s="21"/>
      <c r="M18" s="21"/>
      <c r="N18" s="21"/>
      <c r="O18" s="21"/>
      <c r="P18" s="21"/>
      <c r="Q18" s="21"/>
      <c r="R18" s="21"/>
      <c r="S18" s="21"/>
      <c r="T18" s="21"/>
      <c r="U18" s="21"/>
      <c r="W18" s="21"/>
      <c r="AB18" s="21"/>
      <c r="AG18" s="21"/>
      <c r="AL18" s="21"/>
      <c r="AQ18" s="21"/>
      <c r="AV18" s="21"/>
      <c r="BA18" s="21"/>
      <c r="BF18" s="21"/>
      <c r="BK18" s="21"/>
      <c r="BP18" s="21"/>
      <c r="BU18" s="21"/>
      <c r="BZ18" s="21"/>
      <c r="CE18" s="21"/>
      <c r="CJ18" s="21"/>
      <c r="CO18" s="21"/>
      <c r="CT18" s="21"/>
      <c r="CY18" s="21"/>
      <c r="DD18" s="21"/>
      <c r="DI18" s="21"/>
      <c r="DN18" s="21"/>
      <c r="DS18" s="21"/>
      <c r="DX18" s="21"/>
      <c r="EC18" s="21"/>
      <c r="EH18" s="21"/>
      <c r="EM18" s="21"/>
      <c r="ER18" s="21"/>
      <c r="EW18" s="21"/>
      <c r="FB18" s="21"/>
      <c r="FG18" s="21"/>
      <c r="FL18" s="21"/>
      <c r="FQ18" s="21"/>
      <c r="FV18" s="21"/>
      <c r="GA18" s="21"/>
      <c r="GF18" s="21"/>
    </row>
    <row r="19" spans="1:209">
      <c r="B19" s="21"/>
      <c r="C19" s="21"/>
      <c r="D19" s="21"/>
      <c r="E19" s="21"/>
      <c r="F19" s="21"/>
      <c r="G19" s="21"/>
      <c r="H19" s="21"/>
      <c r="I19" s="21"/>
      <c r="J19" s="21"/>
      <c r="K19" s="21"/>
      <c r="L19" s="21"/>
      <c r="M19" s="21"/>
      <c r="N19" s="21"/>
      <c r="O19" s="21"/>
      <c r="P19" s="21"/>
      <c r="Q19" s="21"/>
      <c r="R19" s="21"/>
      <c r="S19" s="21"/>
      <c r="T19" s="21"/>
      <c r="U19" s="21"/>
      <c r="W19" s="21"/>
      <c r="AB19" s="21"/>
      <c r="AG19" s="21"/>
      <c r="AL19" s="21"/>
      <c r="AQ19" s="21"/>
      <c r="AV19" s="21"/>
      <c r="BA19" s="21"/>
      <c r="BF19" s="21"/>
      <c r="BK19" s="21"/>
      <c r="BP19" s="21"/>
      <c r="BU19" s="21"/>
      <c r="BZ19" s="21"/>
      <c r="CE19" s="21"/>
      <c r="CJ19" s="21"/>
      <c r="CO19" s="21"/>
      <c r="CT19" s="21"/>
      <c r="CY19" s="21"/>
      <c r="DD19" s="21"/>
      <c r="DI19" s="21"/>
      <c r="DN19" s="21"/>
      <c r="DS19" s="21"/>
      <c r="DX19" s="21"/>
      <c r="EC19" s="21"/>
      <c r="EH19" s="21"/>
      <c r="EM19" s="21"/>
      <c r="ER19" s="21"/>
      <c r="EW19" s="21"/>
      <c r="FB19" s="21"/>
      <c r="FG19" s="21"/>
      <c r="FL19" s="21"/>
      <c r="FQ19" s="21"/>
      <c r="FV19" s="21"/>
      <c r="GA19" s="21"/>
      <c r="GF19" s="21"/>
    </row>
    <row r="20" spans="1:209" ht="15" customHeight="1">
      <c r="B20" s="21"/>
      <c r="C20" s="21"/>
      <c r="D20" s="21"/>
      <c r="E20" s="21"/>
      <c r="F20" s="21"/>
      <c r="G20" s="21"/>
      <c r="H20" s="21"/>
      <c r="I20" s="21"/>
      <c r="J20" s="21"/>
      <c r="K20" s="21"/>
      <c r="L20" s="21"/>
      <c r="M20" s="21"/>
      <c r="N20" s="21"/>
      <c r="O20" s="21"/>
      <c r="P20" s="21"/>
      <c r="Q20" s="21"/>
      <c r="R20" s="21"/>
      <c r="S20" s="21"/>
      <c r="T20" s="21"/>
      <c r="U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09">
      <c r="B21" s="21"/>
      <c r="C21" s="21"/>
      <c r="D21" s="21"/>
      <c r="E21" s="21"/>
      <c r="F21" s="21"/>
      <c r="G21" s="21"/>
      <c r="H21" s="21"/>
      <c r="I21" s="21"/>
      <c r="J21" s="21"/>
      <c r="K21" s="21"/>
      <c r="L21" s="21"/>
      <c r="M21" s="21"/>
      <c r="N21" s="21"/>
      <c r="O21" s="21"/>
      <c r="P21" s="21"/>
      <c r="Q21" s="21"/>
      <c r="R21" s="21"/>
      <c r="S21" s="21"/>
      <c r="T21" s="21"/>
      <c r="U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09">
      <c r="B22" s="21"/>
      <c r="C22" s="21"/>
      <c r="D22" s="21"/>
      <c r="E22" s="21"/>
      <c r="F22" s="21"/>
      <c r="G22" s="21"/>
      <c r="H22" s="21"/>
      <c r="I22" s="21"/>
      <c r="J22" s="21"/>
      <c r="K22" s="21"/>
      <c r="L22" s="21"/>
      <c r="M22" s="21"/>
      <c r="N22" s="21"/>
      <c r="O22" s="21"/>
      <c r="P22" s="21"/>
      <c r="Q22" s="21"/>
      <c r="R22" s="21"/>
      <c r="S22" s="21"/>
      <c r="T22" s="21"/>
      <c r="U22" s="21"/>
      <c r="W22" s="21"/>
      <c r="AB22" s="21"/>
      <c r="AG22" s="21"/>
      <c r="AL22" s="21"/>
      <c r="AQ22" s="21"/>
      <c r="AV22" s="21"/>
      <c r="BA22" s="21"/>
      <c r="BF22" s="21"/>
      <c r="BK22" s="21"/>
      <c r="BP22" s="21"/>
      <c r="BU22" s="21"/>
      <c r="BZ22" s="21"/>
      <c r="CE22" s="21"/>
      <c r="CJ22" s="21"/>
      <c r="CO22" s="21"/>
      <c r="CT22" s="21"/>
      <c r="CY22" s="21"/>
      <c r="DD22" s="21"/>
      <c r="DI22" s="21"/>
      <c r="DN22" s="21"/>
      <c r="DS22" s="21"/>
      <c r="DX22" s="21"/>
      <c r="EC22" s="21"/>
      <c r="EH22" s="21"/>
      <c r="EM22" s="21"/>
      <c r="ER22" s="21"/>
      <c r="EW22" s="21"/>
      <c r="FB22" s="21"/>
      <c r="FG22" s="21"/>
      <c r="FL22" s="21"/>
      <c r="FQ22" s="21"/>
      <c r="FV22" s="21"/>
      <c r="GA22" s="21"/>
      <c r="GF22" s="21"/>
    </row>
    <row r="23" spans="1:209" ht="15" customHeight="1">
      <c r="B23" s="22"/>
      <c r="C23" s="21"/>
      <c r="D23" s="22"/>
      <c r="E23" s="22"/>
      <c r="F23" s="22"/>
      <c r="G23" s="22"/>
      <c r="H23" s="21"/>
      <c r="I23" s="22"/>
      <c r="J23" s="22"/>
      <c r="K23" s="22"/>
      <c r="L23" s="22"/>
      <c r="M23" s="21"/>
      <c r="N23" s="22"/>
      <c r="O23" s="22"/>
      <c r="P23" s="22"/>
      <c r="Q23" s="22"/>
      <c r="R23" s="21"/>
      <c r="S23" s="22"/>
      <c r="T23" s="22"/>
      <c r="U23" s="22"/>
      <c r="W23" s="21"/>
      <c r="AB23" s="21"/>
      <c r="AG23" s="21"/>
      <c r="AL23" s="21"/>
      <c r="AQ23" s="21"/>
      <c r="AV23" s="21"/>
      <c r="BA23" s="21"/>
      <c r="BF23" s="21"/>
      <c r="BK23" s="21"/>
      <c r="BP23" s="21"/>
      <c r="BU23" s="21"/>
      <c r="BZ23" s="21"/>
      <c r="CE23" s="21"/>
      <c r="CJ23" s="21"/>
      <c r="CO23" s="21"/>
      <c r="CT23" s="21"/>
      <c r="CY23" s="21"/>
      <c r="DD23" s="21"/>
      <c r="DI23" s="21"/>
      <c r="DN23" s="21"/>
      <c r="DS23" s="21"/>
      <c r="DX23" s="21"/>
      <c r="EC23" s="21"/>
      <c r="EH23" s="21"/>
      <c r="EM23" s="21"/>
      <c r="ER23" s="21"/>
      <c r="EW23" s="21"/>
      <c r="FB23" s="21"/>
      <c r="FG23" s="21"/>
      <c r="FL23" s="21"/>
      <c r="FQ23" s="21"/>
      <c r="FV23" s="21"/>
      <c r="GA23" s="21"/>
      <c r="GF23" s="21"/>
    </row>
    <row r="24" spans="1:209" ht="15.75" thickBot="1">
      <c r="P24" s="21"/>
      <c r="Q24" s="21"/>
      <c r="R24" s="21"/>
      <c r="S24" s="21"/>
      <c r="T24" s="21"/>
      <c r="U24" s="21"/>
      <c r="W24" s="21"/>
      <c r="AB24" s="21"/>
      <c r="AG24" s="21"/>
      <c r="AL24" s="21"/>
      <c r="AQ24" s="21"/>
      <c r="AV24" s="21"/>
      <c r="BA24" s="21"/>
      <c r="BF24" s="21"/>
      <c r="BK24" s="21"/>
      <c r="BP24" s="21"/>
      <c r="BU24" s="21"/>
      <c r="BZ24" s="21"/>
      <c r="CE24" s="21"/>
      <c r="CJ24" s="21"/>
      <c r="CO24" s="21"/>
      <c r="CT24" s="21"/>
      <c r="CY24" s="21"/>
      <c r="DD24" s="21"/>
      <c r="DI24" s="21"/>
      <c r="DN24" s="21"/>
      <c r="DS24" s="21"/>
      <c r="DX24" s="21"/>
      <c r="EC24" s="21"/>
      <c r="EH24" s="21"/>
      <c r="EM24" s="21"/>
      <c r="ER24" s="21"/>
      <c r="EW24" s="21"/>
      <c r="FB24" s="21"/>
      <c r="FG24" s="21"/>
      <c r="FL24" s="21"/>
      <c r="FQ24" s="21"/>
      <c r="FV24" s="21"/>
      <c r="GA24" s="21"/>
      <c r="GF24" s="21"/>
      <c r="GN24" t="s">
        <v>229</v>
      </c>
      <c r="GO24" t="s">
        <v>178</v>
      </c>
      <c r="GP24" t="s">
        <v>185</v>
      </c>
      <c r="GQ24" t="s">
        <v>191</v>
      </c>
      <c r="GR24" t="str">
        <f>A2</f>
        <v>DE-Data Entry</v>
      </c>
      <c r="GS24" t="str">
        <f>A3</f>
        <v>MC-Miscalculation</v>
      </c>
      <c r="GT24" t="str">
        <f>A4</f>
        <v>TN-Text Notes</v>
      </c>
      <c r="GU24" t="str">
        <f>A5</f>
        <v>OBOP-Order booked outside process</v>
      </c>
      <c r="GV24" t="str">
        <f>A6</f>
        <v>OTH-Other</v>
      </c>
      <c r="GW24" s="21">
        <f>A7</f>
        <v>0</v>
      </c>
      <c r="GX24" s="21">
        <f>A8</f>
        <v>0</v>
      </c>
      <c r="GY24" s="21">
        <f>A9</f>
        <v>0</v>
      </c>
      <c r="GZ24" s="21">
        <f>A10</f>
        <v>0</v>
      </c>
      <c r="HA24" s="21">
        <f>A11</f>
        <v>0</v>
      </c>
    </row>
    <row r="25" spans="1:209">
      <c r="A25" s="183" t="s">
        <v>7</v>
      </c>
      <c r="P25" s="21"/>
      <c r="Q25" s="21"/>
      <c r="R25" s="21"/>
      <c r="S25" s="21"/>
      <c r="T25" s="21"/>
      <c r="U25" s="21"/>
      <c r="W25" s="21"/>
      <c r="AB25" s="21"/>
      <c r="AG25" s="21"/>
      <c r="AL25" s="21"/>
      <c r="AQ25" s="21"/>
      <c r="AV25" s="21"/>
      <c r="BA25" s="21"/>
      <c r="BF25" s="21"/>
      <c r="BK25" s="21"/>
      <c r="BP25" s="21"/>
      <c r="BU25" s="21"/>
      <c r="BZ25" s="21"/>
      <c r="CE25" s="21"/>
      <c r="CJ25" s="21"/>
      <c r="CO25" s="21"/>
      <c r="CT25" s="21"/>
      <c r="CY25" s="21"/>
      <c r="DD25" s="21"/>
      <c r="DI25" s="21"/>
      <c r="DN25" s="21"/>
      <c r="DS25" s="21"/>
      <c r="DX25" s="21"/>
      <c r="EC25" s="21"/>
      <c r="EH25" s="21"/>
      <c r="EM25" s="21"/>
      <c r="ER25" s="21"/>
      <c r="EW25" s="21"/>
      <c r="FB25" s="21"/>
      <c r="FG25" s="21"/>
      <c r="FL25" s="21"/>
      <c r="FQ25" s="21"/>
      <c r="FV25" s="21"/>
      <c r="GA25" s="21"/>
      <c r="GF25" s="21"/>
      <c r="GM25" t="str">
        <f>A25</f>
        <v>Value of PO vs JDE Order</v>
      </c>
      <c r="GN25" s="21">
        <f>D14</f>
        <v>0</v>
      </c>
      <c r="GO25" s="21">
        <f>E14</f>
        <v>0</v>
      </c>
      <c r="GP25" s="21">
        <f>F14</f>
        <v>0</v>
      </c>
      <c r="GQ25" s="21">
        <f>G14</f>
        <v>0</v>
      </c>
      <c r="GR25" s="21">
        <f>G4</f>
        <v>0</v>
      </c>
      <c r="GS25" s="21">
        <f>G5</f>
        <v>0</v>
      </c>
      <c r="GT25" s="21">
        <f>G6</f>
        <v>0</v>
      </c>
      <c r="GU25" s="21">
        <f>G7</f>
        <v>0</v>
      </c>
      <c r="GV25" s="21">
        <f>G8</f>
        <v>0</v>
      </c>
      <c r="GW25" s="21">
        <f>G9</f>
        <v>0</v>
      </c>
      <c r="GX25" s="21">
        <f>G10</f>
        <v>0</v>
      </c>
      <c r="GY25" s="21">
        <f>G11</f>
        <v>0</v>
      </c>
      <c r="GZ25" s="21">
        <f>G12</f>
        <v>0</v>
      </c>
      <c r="HA25" s="21">
        <f>G13</f>
        <v>0</v>
      </c>
    </row>
    <row r="26" spans="1:209">
      <c r="A26" s="184" t="s">
        <v>8</v>
      </c>
      <c r="P26" s="21"/>
      <c r="Q26" s="21"/>
      <c r="R26" s="21"/>
      <c r="S26" s="21"/>
      <c r="T26" s="21"/>
      <c r="U26" s="21"/>
      <c r="W26" s="21"/>
      <c r="AB26" s="21"/>
      <c r="AG26" s="21"/>
      <c r="AL26" s="21"/>
      <c r="AQ26" s="21"/>
      <c r="AV26" s="21"/>
      <c r="BA26" s="21"/>
      <c r="BF26" s="21"/>
      <c r="BK26" s="21"/>
      <c r="BP26" s="21"/>
      <c r="BU26" s="21"/>
      <c r="BZ26" s="21"/>
      <c r="CE26" s="21"/>
      <c r="CJ26" s="21"/>
      <c r="CO26" s="21"/>
      <c r="CT26" s="21"/>
      <c r="CY26" s="21"/>
      <c r="DD26" s="21"/>
      <c r="DI26" s="21"/>
      <c r="DN26" s="21"/>
      <c r="DS26" s="21"/>
      <c r="DX26" s="21"/>
      <c r="EC26" s="21"/>
      <c r="EH26" s="21"/>
      <c r="EM26" s="21"/>
      <c r="ER26" s="21"/>
      <c r="EW26" s="21"/>
      <c r="FB26" s="21"/>
      <c r="FG26" s="21"/>
      <c r="FL26" s="21"/>
      <c r="FQ26" s="21"/>
      <c r="FV26" s="21"/>
      <c r="GA26" s="21"/>
      <c r="GF26" s="21"/>
      <c r="GM26" t="str">
        <f t="shared" ref="GM26:GM44" si="76">A26</f>
        <v>Delivery Terms</v>
      </c>
      <c r="GN26" s="21">
        <f>I14</f>
        <v>0</v>
      </c>
      <c r="GO26" s="21">
        <f>J14</f>
        <v>0</v>
      </c>
      <c r="GP26" s="21">
        <f>K14</f>
        <v>0</v>
      </c>
      <c r="GQ26" s="21">
        <f>L14</f>
        <v>0</v>
      </c>
      <c r="GR26" s="21">
        <f>L4</f>
        <v>0</v>
      </c>
      <c r="GS26" s="21">
        <f>L5</f>
        <v>0</v>
      </c>
      <c r="GT26" s="21">
        <f>L6</f>
        <v>0</v>
      </c>
      <c r="GU26" s="21">
        <f>L7</f>
        <v>0</v>
      </c>
      <c r="GV26" s="21">
        <f>L8</f>
        <v>0</v>
      </c>
      <c r="GW26" s="21">
        <f>L9</f>
        <v>0</v>
      </c>
      <c r="GX26" s="21">
        <f>L10</f>
        <v>0</v>
      </c>
      <c r="GY26" s="21">
        <f>L11</f>
        <v>0</v>
      </c>
      <c r="GZ26" s="21">
        <f>L12</f>
        <v>0</v>
      </c>
      <c r="HA26" s="21">
        <f>L13</f>
        <v>0</v>
      </c>
    </row>
    <row r="27" spans="1:209">
      <c r="A27" s="184" t="s">
        <v>9</v>
      </c>
      <c r="P27" s="21"/>
      <c r="Q27" s="21"/>
      <c r="R27" s="21"/>
      <c r="S27" s="21"/>
      <c r="T27" s="21"/>
      <c r="U27" s="21"/>
      <c r="W27" s="21"/>
      <c r="AB27" s="21"/>
      <c r="AG27" s="21"/>
      <c r="AL27" s="21"/>
      <c r="AQ27" s="21"/>
      <c r="AV27" s="21"/>
      <c r="BA27" s="21"/>
      <c r="BF27" s="21"/>
      <c r="BK27" s="21"/>
      <c r="BP27" s="21"/>
      <c r="BU27" s="21"/>
      <c r="BZ27" s="21"/>
      <c r="CE27" s="21"/>
      <c r="CJ27" s="21"/>
      <c r="CO27" s="21"/>
      <c r="CT27" s="21"/>
      <c r="CY27" s="21"/>
      <c r="DD27" s="21"/>
      <c r="DI27" s="21"/>
      <c r="DN27" s="21"/>
      <c r="DS27" s="21"/>
      <c r="DX27" s="21"/>
      <c r="EC27" s="21"/>
      <c r="EH27" s="21"/>
      <c r="EM27" s="21"/>
      <c r="ER27" s="21"/>
      <c r="EW27" s="21"/>
      <c r="FB27" s="21"/>
      <c r="FG27" s="21"/>
      <c r="FL27" s="21"/>
      <c r="FQ27" s="21"/>
      <c r="FV27" s="21"/>
      <c r="GA27" s="21"/>
      <c r="GF27" s="21"/>
      <c r="GM27" t="str">
        <f t="shared" si="76"/>
        <v>Progress Billing</v>
      </c>
      <c r="GN27" s="21">
        <f>N14</f>
        <v>0</v>
      </c>
      <c r="GO27" s="21">
        <f>O14</f>
        <v>0</v>
      </c>
      <c r="GP27" s="21">
        <f>P14</f>
        <v>0</v>
      </c>
      <c r="GQ27" s="21">
        <f>Q14</f>
        <v>0</v>
      </c>
      <c r="GR27" s="21">
        <f>Q4</f>
        <v>0</v>
      </c>
      <c r="GS27" s="21">
        <f>Q5</f>
        <v>0</v>
      </c>
      <c r="GT27" s="21">
        <f>Q6</f>
        <v>0</v>
      </c>
      <c r="GU27" s="21">
        <f>Q7</f>
        <v>0</v>
      </c>
      <c r="GV27" s="21">
        <f>Q8</f>
        <v>0</v>
      </c>
      <c r="GW27" s="21">
        <f>Q9</f>
        <v>0</v>
      </c>
      <c r="GX27" s="21">
        <f>Q10</f>
        <v>0</v>
      </c>
      <c r="GY27" s="21">
        <f>Q11</f>
        <v>0</v>
      </c>
      <c r="GZ27" s="21">
        <f>Q12</f>
        <v>0</v>
      </c>
      <c r="HA27" s="21">
        <f>Q13</f>
        <v>0</v>
      </c>
    </row>
    <row r="28" spans="1:209">
      <c r="A28" s="184" t="s">
        <v>10</v>
      </c>
      <c r="P28" s="21"/>
      <c r="Q28" s="21"/>
      <c r="R28" s="21"/>
      <c r="S28" s="21"/>
      <c r="T28" s="21"/>
      <c r="U28" s="21"/>
      <c r="W28" s="21"/>
      <c r="AB28" s="21"/>
      <c r="AG28" s="21"/>
      <c r="AL28" s="21"/>
      <c r="AQ28" s="21"/>
      <c r="AV28" s="21"/>
      <c r="BA28" s="21"/>
      <c r="BF28" s="21"/>
      <c r="BK28" s="21"/>
      <c r="BP28" s="21"/>
      <c r="BU28" s="21"/>
      <c r="BZ28" s="21"/>
      <c r="CE28" s="21"/>
      <c r="CJ28" s="21"/>
      <c r="CO28" s="21"/>
      <c r="CT28" s="21"/>
      <c r="CY28" s="21"/>
      <c r="DD28" s="21"/>
      <c r="DI28" s="21"/>
      <c r="DN28" s="21"/>
      <c r="DS28" s="21"/>
      <c r="DX28" s="21"/>
      <c r="EC28" s="21"/>
      <c r="EH28" s="21"/>
      <c r="EM28" s="21"/>
      <c r="ER28" s="21"/>
      <c r="EW28" s="21"/>
      <c r="FB28" s="21"/>
      <c r="FG28" s="21"/>
      <c r="FL28" s="21"/>
      <c r="FQ28" s="21"/>
      <c r="FV28" s="21"/>
      <c r="GA28" s="21"/>
      <c r="GF28" s="21"/>
      <c r="GM28" t="str">
        <f t="shared" si="76"/>
        <v>Line Items Defined</v>
      </c>
      <c r="GN28" s="21">
        <f>S14</f>
        <v>0</v>
      </c>
      <c r="GO28" s="21">
        <f>T14</f>
        <v>0</v>
      </c>
      <c r="GP28" s="21">
        <f>U14</f>
        <v>0</v>
      </c>
      <c r="GQ28" s="21">
        <f>V14</f>
        <v>0</v>
      </c>
      <c r="GR28" s="21">
        <f>V4</f>
        <v>0</v>
      </c>
      <c r="GS28" s="21">
        <f>V5</f>
        <v>0</v>
      </c>
      <c r="GT28" s="21">
        <f>V6</f>
        <v>0</v>
      </c>
      <c r="GU28" s="21">
        <f>V7</f>
        <v>0</v>
      </c>
      <c r="GV28" s="21">
        <f>V8</f>
        <v>0</v>
      </c>
      <c r="GW28" s="21">
        <f>V9</f>
        <v>0</v>
      </c>
      <c r="GX28" s="21">
        <f>V10</f>
        <v>0</v>
      </c>
      <c r="GY28" s="21">
        <f>V11</f>
        <v>0</v>
      </c>
      <c r="GZ28" s="21">
        <f>V12</f>
        <v>0</v>
      </c>
      <c r="HA28" s="21">
        <f>V13</f>
        <v>0</v>
      </c>
    </row>
    <row r="29" spans="1:209">
      <c r="A29" s="184" t="s">
        <v>11</v>
      </c>
      <c r="P29" s="21"/>
      <c r="Q29" s="21"/>
      <c r="R29" s="21"/>
      <c r="S29" s="21"/>
      <c r="T29" s="21"/>
      <c r="U29" s="21"/>
      <c r="W29" s="21"/>
      <c r="AB29" s="21"/>
      <c r="AG29" s="21"/>
      <c r="AL29" s="21"/>
      <c r="AQ29" s="21"/>
      <c r="AV29" s="21"/>
      <c r="BA29" s="21"/>
      <c r="BF29" s="21"/>
      <c r="BK29" s="21"/>
      <c r="BP29" s="21"/>
      <c r="BU29" s="21"/>
      <c r="BZ29" s="21"/>
      <c r="CE29" s="21"/>
      <c r="CJ29" s="21"/>
      <c r="CO29" s="21"/>
      <c r="CT29" s="21"/>
      <c r="CY29" s="21"/>
      <c r="DD29" s="21"/>
      <c r="DI29" s="21"/>
      <c r="DN29" s="21"/>
      <c r="DS29" s="21"/>
      <c r="DX29" s="21"/>
      <c r="EC29" s="21"/>
      <c r="EH29" s="21"/>
      <c r="EM29" s="21"/>
      <c r="ER29" s="21"/>
      <c r="EW29" s="21"/>
      <c r="FB29" s="21"/>
      <c r="FG29" s="21"/>
      <c r="FL29" s="21"/>
      <c r="FQ29" s="21"/>
      <c r="FV29" s="21"/>
      <c r="GA29" s="21"/>
      <c r="GF29" s="21"/>
      <c r="GM29" t="str">
        <f t="shared" si="76"/>
        <v>Unit</v>
      </c>
      <c r="GN29" s="21">
        <f>X14</f>
        <v>0</v>
      </c>
      <c r="GO29" s="21">
        <f>Y14</f>
        <v>0</v>
      </c>
      <c r="GP29" s="21">
        <f>Z14</f>
        <v>0</v>
      </c>
      <c r="GQ29" s="21">
        <f>AA14</f>
        <v>0</v>
      </c>
      <c r="GR29" s="21">
        <f>AA4</f>
        <v>0</v>
      </c>
      <c r="GS29" s="21">
        <f>AA5</f>
        <v>0</v>
      </c>
      <c r="GT29" s="21">
        <f>AA6</f>
        <v>0</v>
      </c>
      <c r="GU29" s="21">
        <f>AA7</f>
        <v>0</v>
      </c>
      <c r="GV29" s="21">
        <f>AA8</f>
        <v>0</v>
      </c>
      <c r="GW29" s="21">
        <f>AA9</f>
        <v>0</v>
      </c>
      <c r="GX29" s="21">
        <f>AA10</f>
        <v>0</v>
      </c>
      <c r="GY29" s="21">
        <f>AA11</f>
        <v>0</v>
      </c>
      <c r="GZ29" s="21">
        <f>AA12</f>
        <v>0</v>
      </c>
      <c r="HA29" s="21">
        <f>AA13</f>
        <v>0</v>
      </c>
    </row>
    <row r="30" spans="1:209">
      <c r="A30" s="185" t="s">
        <v>268</v>
      </c>
      <c r="P30" s="21"/>
      <c r="Q30" s="21"/>
      <c r="R30" s="21"/>
      <c r="S30" s="21"/>
      <c r="T30" s="21"/>
      <c r="U30" s="21"/>
      <c r="W30" s="21"/>
      <c r="AB30" s="21"/>
      <c r="AG30" s="21"/>
      <c r="AL30" s="21"/>
      <c r="AQ30" s="21"/>
      <c r="AV30" s="21"/>
      <c r="BA30" s="21"/>
      <c r="BF30" s="21"/>
      <c r="BK30" s="21"/>
      <c r="BP30" s="21"/>
      <c r="BU30" s="21"/>
      <c r="BZ30" s="21"/>
      <c r="CE30" s="21"/>
      <c r="CJ30" s="21"/>
      <c r="CO30" s="21"/>
      <c r="CT30" s="21"/>
      <c r="CY30" s="21"/>
      <c r="DD30" s="21"/>
      <c r="DI30" s="21"/>
      <c r="DN30" s="21"/>
      <c r="DS30" s="21"/>
      <c r="DX30" s="21"/>
      <c r="EC30" s="21"/>
      <c r="EH30" s="21"/>
      <c r="EM30" s="21"/>
      <c r="ER30" s="21"/>
      <c r="EW30" s="21"/>
      <c r="FB30" s="21"/>
      <c r="FG30" s="21"/>
      <c r="FL30" s="21"/>
      <c r="FQ30" s="21"/>
      <c r="FV30" s="21"/>
      <c r="GA30" s="21"/>
      <c r="GF30" s="21"/>
      <c r="GM30" t="str">
        <f t="shared" si="76"/>
        <v>Motor - Price</v>
      </c>
      <c r="GN30" s="21">
        <f>AC14</f>
        <v>0</v>
      </c>
      <c r="GO30" s="21">
        <f>AD14</f>
        <v>0</v>
      </c>
      <c r="GP30" s="21">
        <f>AE14</f>
        <v>0</v>
      </c>
      <c r="GQ30" s="21">
        <f>AF14</f>
        <v>0</v>
      </c>
      <c r="GR30" s="21">
        <f>AF4</f>
        <v>0</v>
      </c>
      <c r="GS30" s="21">
        <f>AF5</f>
        <v>0</v>
      </c>
      <c r="GT30" s="21">
        <f>AF6</f>
        <v>0</v>
      </c>
      <c r="GU30" s="21">
        <f>AF7</f>
        <v>0</v>
      </c>
      <c r="GV30" s="21">
        <f>AF8</f>
        <v>0</v>
      </c>
      <c r="GW30" s="21">
        <f>AF9</f>
        <v>0</v>
      </c>
      <c r="GX30" s="21">
        <f>AF10</f>
        <v>0</v>
      </c>
      <c r="GY30" s="21">
        <f>AF11</f>
        <v>0</v>
      </c>
      <c r="GZ30" s="21">
        <f>AF12</f>
        <v>0</v>
      </c>
      <c r="HA30" s="21">
        <f>AF13</f>
        <v>0</v>
      </c>
    </row>
    <row r="31" spans="1:209">
      <c r="A31" s="184" t="s">
        <v>12</v>
      </c>
      <c r="P31" s="22"/>
      <c r="Q31" s="22"/>
      <c r="R31" s="23"/>
      <c r="S31" s="22"/>
      <c r="T31" s="22"/>
      <c r="U31" s="22"/>
      <c r="W31" s="23"/>
      <c r="AB31" s="23"/>
      <c r="AG31" s="23"/>
      <c r="AL31" s="23"/>
      <c r="AQ31" s="23"/>
      <c r="AV31" s="23"/>
      <c r="BA31" s="23"/>
      <c r="BF31" s="23"/>
      <c r="BK31" s="23"/>
      <c r="BP31" s="23"/>
      <c r="BU31" s="23"/>
      <c r="BZ31" s="23"/>
      <c r="CE31" s="23"/>
      <c r="CJ31" s="23"/>
      <c r="CO31" s="23"/>
      <c r="CT31" s="23"/>
      <c r="CY31" s="23"/>
      <c r="DD31" s="23"/>
      <c r="DI31" s="23"/>
      <c r="DN31" s="23"/>
      <c r="DS31" s="23"/>
      <c r="DX31" s="23"/>
      <c r="EC31" s="23"/>
      <c r="EH31" s="23"/>
      <c r="EM31" s="23"/>
      <c r="ER31" s="23"/>
      <c r="EW31" s="23"/>
      <c r="FB31" s="23"/>
      <c r="FG31" s="23"/>
      <c r="FL31" s="23"/>
      <c r="FQ31" s="23"/>
      <c r="FV31" s="23"/>
      <c r="GA31" s="23"/>
      <c r="GF31" s="23"/>
      <c r="GM31" t="str">
        <f t="shared" si="76"/>
        <v>Buffer Pots (Confirm $$)</v>
      </c>
      <c r="GN31" s="21">
        <f>AH14</f>
        <v>0</v>
      </c>
      <c r="GO31" s="21">
        <f>AI14</f>
        <v>0</v>
      </c>
      <c r="GP31" s="21">
        <f>AJ14</f>
        <v>0</v>
      </c>
      <c r="GQ31" s="21">
        <f>AK14</f>
        <v>0</v>
      </c>
      <c r="GR31" s="23">
        <f>AK4</f>
        <v>0</v>
      </c>
      <c r="GS31" s="23">
        <f>AK5</f>
        <v>0</v>
      </c>
      <c r="GT31" s="23">
        <f>AK6</f>
        <v>0</v>
      </c>
      <c r="GU31" s="21">
        <f>AK7</f>
        <v>0</v>
      </c>
      <c r="GV31" s="21">
        <f>AK8</f>
        <v>0</v>
      </c>
      <c r="GW31" s="21">
        <f>AK9</f>
        <v>0</v>
      </c>
      <c r="GX31" s="21">
        <f>AK10</f>
        <v>0</v>
      </c>
      <c r="GY31" s="23">
        <f>AK11</f>
        <v>0</v>
      </c>
      <c r="GZ31" s="21">
        <f>AK12</f>
        <v>0</v>
      </c>
      <c r="HA31" s="21">
        <f>AK13</f>
        <v>0</v>
      </c>
    </row>
    <row r="32" spans="1:209">
      <c r="A32" s="184" t="s">
        <v>13</v>
      </c>
      <c r="P32" s="21"/>
      <c r="Q32" s="21"/>
      <c r="R32" s="21"/>
      <c r="S32" s="21"/>
      <c r="T32" s="21"/>
      <c r="U32" s="21"/>
      <c r="W32" s="21"/>
      <c r="AB32" s="21"/>
      <c r="AG32" s="21"/>
      <c r="AL32" s="21"/>
      <c r="AQ32" s="21"/>
      <c r="AV32" s="21"/>
      <c r="BA32" s="21"/>
      <c r="BF32" s="21"/>
      <c r="BK32" s="21"/>
      <c r="BP32" s="21"/>
      <c r="BU32" s="21"/>
      <c r="BZ32" s="21"/>
      <c r="CE32" s="21"/>
      <c r="CJ32" s="21"/>
      <c r="CO32" s="21"/>
      <c r="CT32" s="21"/>
      <c r="CY32" s="21"/>
      <c r="DD32" s="21"/>
      <c r="DI32" s="21"/>
      <c r="DN32" s="21"/>
      <c r="DS32" s="21"/>
      <c r="DX32" s="21"/>
      <c r="EC32" s="21"/>
      <c r="EH32" s="21"/>
      <c r="EM32" s="21"/>
      <c r="ER32" s="21"/>
      <c r="EW32" s="21"/>
      <c r="FB32" s="21"/>
      <c r="FG32" s="21"/>
      <c r="FL32" s="21"/>
      <c r="FQ32" s="21"/>
      <c r="FV32" s="21"/>
      <c r="GA32" s="21"/>
      <c r="GF32" s="21"/>
      <c r="GM32" t="str">
        <f t="shared" si="76"/>
        <v>Witness Tests (Confirm $$)</v>
      </c>
      <c r="GN32" s="21">
        <f>AM14</f>
        <v>0</v>
      </c>
      <c r="GO32" s="21">
        <f>AN14</f>
        <v>0</v>
      </c>
      <c r="GP32" s="21">
        <f>AO14</f>
        <v>0</v>
      </c>
      <c r="GQ32" s="21">
        <f>AP14</f>
        <v>0</v>
      </c>
      <c r="GR32" s="21">
        <f>AP4</f>
        <v>0</v>
      </c>
      <c r="GS32" s="21">
        <f>AP5</f>
        <v>0</v>
      </c>
      <c r="GT32" s="21">
        <f>AP6</f>
        <v>0</v>
      </c>
      <c r="GU32" s="21">
        <f>AP7</f>
        <v>0</v>
      </c>
      <c r="GV32" s="21">
        <f>AP8</f>
        <v>0</v>
      </c>
      <c r="GW32" s="21">
        <f>AP9</f>
        <v>0</v>
      </c>
      <c r="GX32" s="21">
        <f>AP10</f>
        <v>0</v>
      </c>
      <c r="GY32" s="21">
        <f>AP11</f>
        <v>0</v>
      </c>
      <c r="GZ32" s="21">
        <f>AP12</f>
        <v>0</v>
      </c>
      <c r="HA32" s="21">
        <f>AP13</f>
        <v>0</v>
      </c>
    </row>
    <row r="33" spans="1:209">
      <c r="A33" s="184" t="s">
        <v>176</v>
      </c>
      <c r="P33" s="21"/>
      <c r="Q33" s="21"/>
      <c r="R33" s="21"/>
      <c r="S33" s="21"/>
      <c r="T33" s="21"/>
      <c r="U33" s="21"/>
      <c r="W33" s="21"/>
      <c r="AB33" s="21"/>
      <c r="AG33" s="21"/>
      <c r="AL33" s="21"/>
      <c r="AQ33" s="21"/>
      <c r="AV33" s="21"/>
      <c r="BA33" s="21"/>
      <c r="BF33" s="21"/>
      <c r="BK33" s="21"/>
      <c r="BP33" s="21"/>
      <c r="BU33" s="21"/>
      <c r="BZ33" s="21"/>
      <c r="CE33" s="21"/>
      <c r="CJ33" s="21"/>
      <c r="CO33" s="21"/>
      <c r="CT33" s="21"/>
      <c r="CY33" s="21"/>
      <c r="DD33" s="21"/>
      <c r="DI33" s="21"/>
      <c r="DN33" s="21"/>
      <c r="DS33" s="21"/>
      <c r="DX33" s="21"/>
      <c r="EC33" s="21"/>
      <c r="EH33" s="21"/>
      <c r="EM33" s="21"/>
      <c r="ER33" s="21"/>
      <c r="EW33" s="21"/>
      <c r="FB33" s="21"/>
      <c r="FG33" s="21"/>
      <c r="FL33" s="21"/>
      <c r="FQ33" s="21"/>
      <c r="FV33" s="21"/>
      <c r="GA33" s="21"/>
      <c r="GF33" s="21"/>
      <c r="GM33" t="str">
        <f t="shared" si="76"/>
        <v>Export Box (Confirm $$)</v>
      </c>
      <c r="GN33" s="21">
        <f>AR14</f>
        <v>0</v>
      </c>
      <c r="GO33" s="21">
        <f>AS14</f>
        <v>0</v>
      </c>
      <c r="GP33" s="21">
        <f>AT14</f>
        <v>0</v>
      </c>
      <c r="GQ33" s="21">
        <f>AU14</f>
        <v>0</v>
      </c>
      <c r="GR33" s="21">
        <f>AU4</f>
        <v>0</v>
      </c>
      <c r="GS33" s="21">
        <f>AU5</f>
        <v>0</v>
      </c>
      <c r="GT33" s="21">
        <f>AU6</f>
        <v>0</v>
      </c>
      <c r="GU33" s="21">
        <f>AU7</f>
        <v>0</v>
      </c>
      <c r="GV33" s="21">
        <f>AU8</f>
        <v>0</v>
      </c>
      <c r="GW33" s="21">
        <f>AU9</f>
        <v>0</v>
      </c>
      <c r="GX33" s="21">
        <f>AU10</f>
        <v>0</v>
      </c>
      <c r="GY33" s="21">
        <f>AU11</f>
        <v>0</v>
      </c>
      <c r="GZ33" s="21">
        <f>AU12</f>
        <v>0</v>
      </c>
      <c r="HA33" s="21">
        <f>AU13</f>
        <v>0</v>
      </c>
    </row>
    <row r="34" spans="1:209">
      <c r="A34" s="184" t="s">
        <v>15</v>
      </c>
      <c r="P34" s="21"/>
      <c r="Q34" s="21"/>
      <c r="R34" s="21"/>
      <c r="S34" s="21"/>
      <c r="T34" s="21"/>
      <c r="U34" s="21"/>
      <c r="W34" s="21"/>
      <c r="AB34" s="21"/>
      <c r="AG34" s="21"/>
      <c r="AL34" s="21"/>
      <c r="AQ34" s="21"/>
      <c r="AV34" s="21"/>
      <c r="BA34" s="21"/>
      <c r="BF34" s="21"/>
      <c r="BK34" s="21"/>
      <c r="BP34" s="21"/>
      <c r="BU34" s="21"/>
      <c r="BZ34" s="21"/>
      <c r="CE34" s="21"/>
      <c r="CJ34" s="21"/>
      <c r="CO34" s="21"/>
      <c r="CT34" s="21"/>
      <c r="CY34" s="21"/>
      <c r="DD34" s="21"/>
      <c r="DI34" s="21"/>
      <c r="DN34" s="21"/>
      <c r="DS34" s="21"/>
      <c r="DX34" s="21"/>
      <c r="EC34" s="21"/>
      <c r="EH34" s="21"/>
      <c r="EM34" s="21"/>
      <c r="ER34" s="21"/>
      <c r="EW34" s="21"/>
      <c r="FB34" s="21"/>
      <c r="FG34" s="21"/>
      <c r="FL34" s="21"/>
      <c r="FQ34" s="21"/>
      <c r="FV34" s="21"/>
      <c r="GA34" s="21"/>
      <c r="GF34" s="21"/>
      <c r="GM34" t="str">
        <f t="shared" si="76"/>
        <v>Spares  w/ Unit (Confirm $$, Detailed Text Included)</v>
      </c>
      <c r="GN34" s="21">
        <f>AW14</f>
        <v>0</v>
      </c>
      <c r="GO34" s="21">
        <f>AX14</f>
        <v>0</v>
      </c>
      <c r="GP34" s="21">
        <f>AY14</f>
        <v>0</v>
      </c>
      <c r="GQ34" s="21">
        <f>AZ14</f>
        <v>0</v>
      </c>
      <c r="GR34" s="21">
        <f>AZ4</f>
        <v>0</v>
      </c>
      <c r="GS34" s="21">
        <f>AZ5</f>
        <v>0</v>
      </c>
      <c r="GT34" s="21">
        <f>AZ6</f>
        <v>0</v>
      </c>
      <c r="GU34" s="21">
        <f>AZ7</f>
        <v>0</v>
      </c>
      <c r="GV34" s="21">
        <f>AZ8</f>
        <v>0</v>
      </c>
      <c r="GW34" s="21">
        <f>AZ9</f>
        <v>0</v>
      </c>
      <c r="GX34" s="21">
        <f>AZ10</f>
        <v>0</v>
      </c>
      <c r="GY34" s="21">
        <f>AZ11</f>
        <v>0</v>
      </c>
      <c r="GZ34" s="21">
        <f>AZ12</f>
        <v>0</v>
      </c>
      <c r="HA34" s="21">
        <f>AZ13</f>
        <v>0</v>
      </c>
    </row>
    <row r="35" spans="1:209">
      <c r="A35" s="184" t="s">
        <v>175</v>
      </c>
      <c r="P35" s="21"/>
      <c r="Q35" s="21"/>
      <c r="R35" s="21"/>
      <c r="S35" s="21"/>
      <c r="T35" s="21"/>
      <c r="U35" s="21"/>
      <c r="W35" s="21"/>
      <c r="AB35" s="21"/>
      <c r="AG35" s="21"/>
      <c r="AL35" s="21"/>
      <c r="AQ35" s="21"/>
      <c r="AV35" s="21"/>
      <c r="BA35" s="21"/>
      <c r="BF35" s="21"/>
      <c r="BK35" s="21"/>
      <c r="BP35" s="21"/>
      <c r="BU35" s="21"/>
      <c r="BZ35" s="21"/>
      <c r="CE35" s="21"/>
      <c r="CJ35" s="21"/>
      <c r="CO35" s="21"/>
      <c r="CT35" s="21"/>
      <c r="CY35" s="21"/>
      <c r="DD35" s="21"/>
      <c r="DI35" s="21"/>
      <c r="DN35" s="21"/>
      <c r="DS35" s="21"/>
      <c r="DX35" s="21"/>
      <c r="EC35" s="21"/>
      <c r="EH35" s="21"/>
      <c r="EM35" s="21"/>
      <c r="ER35" s="21"/>
      <c r="EW35" s="21"/>
      <c r="FB35" s="21"/>
      <c r="FG35" s="21"/>
      <c r="FL35" s="21"/>
      <c r="FQ35" s="21"/>
      <c r="FV35" s="21"/>
      <c r="GA35" s="21"/>
      <c r="GF35" s="21"/>
      <c r="GM35" t="str">
        <f t="shared" si="76"/>
        <v>Ship Loose Parts (Confirm Detail Text Include</v>
      </c>
      <c r="GN35" s="21">
        <f>BB14</f>
        <v>0</v>
      </c>
      <c r="GO35" s="21">
        <f>BC14</f>
        <v>0</v>
      </c>
      <c r="GP35" s="21">
        <f>BD14</f>
        <v>0</v>
      </c>
      <c r="GQ35" s="21">
        <f>BE14</f>
        <v>0</v>
      </c>
      <c r="GR35" s="21">
        <f>BE4</f>
        <v>0</v>
      </c>
      <c r="GS35" s="21">
        <f>BE5</f>
        <v>0</v>
      </c>
      <c r="GT35" s="21">
        <f>BE6</f>
        <v>0</v>
      </c>
      <c r="GU35" s="21">
        <f>BE7</f>
        <v>0</v>
      </c>
      <c r="GV35" s="21">
        <f>BE8</f>
        <v>0</v>
      </c>
      <c r="GW35" s="21">
        <f>BE9</f>
        <v>0</v>
      </c>
      <c r="GX35" s="21">
        <f>BE10</f>
        <v>0</v>
      </c>
      <c r="GY35" s="21">
        <f>BE11</f>
        <v>0</v>
      </c>
      <c r="GZ35" s="21">
        <f>BE12</f>
        <v>0</v>
      </c>
      <c r="HA35" s="21">
        <f>BE13</f>
        <v>0</v>
      </c>
    </row>
    <row r="36" spans="1:209">
      <c r="A36" s="184" t="s">
        <v>14</v>
      </c>
      <c r="P36" s="21"/>
      <c r="Q36" s="21"/>
      <c r="R36" s="21"/>
      <c r="S36" s="21"/>
      <c r="T36" s="21"/>
      <c r="U36" s="21"/>
      <c r="W36" s="21"/>
      <c r="AB36" s="21"/>
      <c r="AG36" s="21"/>
      <c r="AL36" s="21"/>
      <c r="AQ36" s="21"/>
      <c r="AV36" s="21"/>
      <c r="BA36" s="21"/>
      <c r="BF36" s="21"/>
      <c r="BK36" s="21"/>
      <c r="BP36" s="21"/>
      <c r="BU36" s="21"/>
      <c r="BZ36" s="21"/>
      <c r="CE36" s="21"/>
      <c r="CJ36" s="21"/>
      <c r="CO36" s="21"/>
      <c r="CT36" s="21"/>
      <c r="CY36" s="21"/>
      <c r="DD36" s="21"/>
      <c r="DI36" s="21"/>
      <c r="DN36" s="21"/>
      <c r="DS36" s="21"/>
      <c r="DX36" s="21"/>
      <c r="EC36" s="21"/>
      <c r="EH36" s="21"/>
      <c r="EM36" s="21"/>
      <c r="ER36" s="21"/>
      <c r="EW36" s="21"/>
      <c r="FB36" s="21"/>
      <c r="FG36" s="21"/>
      <c r="FL36" s="21"/>
      <c r="FQ36" s="21"/>
      <c r="FV36" s="21"/>
      <c r="GA36" s="21"/>
      <c r="GF36" s="21"/>
      <c r="GM36" t="str">
        <f t="shared" si="76"/>
        <v>Verify Ship Date</v>
      </c>
      <c r="GN36" s="21">
        <f>BG14</f>
        <v>0</v>
      </c>
      <c r="GO36" s="21">
        <f>BH14</f>
        <v>0</v>
      </c>
      <c r="GP36" s="21">
        <f>BI14</f>
        <v>0</v>
      </c>
      <c r="GQ36" s="21">
        <f>BJ14</f>
        <v>0</v>
      </c>
      <c r="GR36" s="21">
        <f>BJ4</f>
        <v>0</v>
      </c>
      <c r="GS36" s="21">
        <f>BJ5</f>
        <v>0</v>
      </c>
      <c r="GT36" s="21">
        <f>BJ6</f>
        <v>0</v>
      </c>
      <c r="GU36" s="21">
        <f>BJ7</f>
        <v>0</v>
      </c>
      <c r="GV36" s="21">
        <f>BJ8</f>
        <v>0</v>
      </c>
      <c r="GW36" s="21">
        <f>BJ9</f>
        <v>0</v>
      </c>
      <c r="GX36" s="21">
        <f>BJ10</f>
        <v>0</v>
      </c>
      <c r="GY36" s="21">
        <f>BJ11</f>
        <v>0</v>
      </c>
      <c r="GZ36" s="21">
        <f>BJ12</f>
        <v>0</v>
      </c>
      <c r="HA36" s="21">
        <f>BJ13</f>
        <v>0</v>
      </c>
    </row>
    <row r="37" spans="1:209">
      <c r="A37" s="184" t="s">
        <v>89</v>
      </c>
      <c r="P37" s="21"/>
      <c r="Q37" s="21"/>
      <c r="R37" s="21"/>
      <c r="S37" s="21"/>
      <c r="T37" s="21"/>
      <c r="U37" s="21"/>
      <c r="W37" s="21"/>
      <c r="AB37" s="21"/>
      <c r="AG37" s="21"/>
      <c r="AL37" s="21"/>
      <c r="AQ37" s="21"/>
      <c r="AV37" s="21"/>
      <c r="BA37" s="21"/>
      <c r="BF37" s="21"/>
      <c r="BK37" s="21"/>
      <c r="BP37" s="21"/>
      <c r="BU37" s="21"/>
      <c r="BZ37" s="21"/>
      <c r="CE37" s="21"/>
      <c r="CJ37" s="21"/>
      <c r="CO37" s="21"/>
      <c r="CT37" s="21"/>
      <c r="CY37" s="21"/>
      <c r="DD37" s="21"/>
      <c r="DI37" s="21"/>
      <c r="DN37" s="21"/>
      <c r="DS37" s="21"/>
      <c r="DX37" s="21"/>
      <c r="EC37" s="21"/>
      <c r="EH37" s="21"/>
      <c r="EM37" s="21"/>
      <c r="ER37" s="21"/>
      <c r="EW37" s="21"/>
      <c r="FB37" s="21"/>
      <c r="FG37" s="21"/>
      <c r="FL37" s="21"/>
      <c r="FQ37" s="21"/>
      <c r="FV37" s="21"/>
      <c r="GA37" s="21"/>
      <c r="GF37" s="21"/>
      <c r="GM37" t="str">
        <f t="shared" si="76"/>
        <v>Review Order Text (Special shipping/delivery instruc included.)</v>
      </c>
      <c r="GN37" s="21">
        <f>BL14</f>
        <v>0</v>
      </c>
      <c r="GO37" s="21">
        <f>BM14</f>
        <v>0</v>
      </c>
      <c r="GP37" s="21">
        <f>BN14</f>
        <v>0</v>
      </c>
      <c r="GQ37" s="21">
        <f>BO14</f>
        <v>0</v>
      </c>
      <c r="GR37" s="21">
        <f>BO4</f>
        <v>0</v>
      </c>
      <c r="GS37" s="21">
        <f>BO5</f>
        <v>0</v>
      </c>
      <c r="GT37" s="21">
        <f>BO6</f>
        <v>0</v>
      </c>
      <c r="GU37" s="21">
        <f>BO7</f>
        <v>0</v>
      </c>
      <c r="GV37" s="21">
        <f>BO8</f>
        <v>0</v>
      </c>
      <c r="GW37" s="21">
        <f>BO9</f>
        <v>0</v>
      </c>
      <c r="GX37" s="21">
        <f>BO10</f>
        <v>0</v>
      </c>
      <c r="GY37" s="21">
        <f>BO11</f>
        <v>0</v>
      </c>
      <c r="GZ37" s="21">
        <f>BO12</f>
        <v>0</v>
      </c>
      <c r="HA37" s="21">
        <f>BO13</f>
        <v>0</v>
      </c>
    </row>
    <row r="38" spans="1:209">
      <c r="A38" s="184" t="s">
        <v>154</v>
      </c>
      <c r="P38" s="22"/>
      <c r="Q38" s="22"/>
      <c r="R38" s="23"/>
      <c r="S38" s="22"/>
      <c r="T38" s="22"/>
      <c r="U38" s="22"/>
      <c r="W38" s="23"/>
      <c r="AB38" s="23"/>
      <c r="AG38" s="23"/>
      <c r="AL38" s="23"/>
      <c r="AQ38" s="23"/>
      <c r="AV38" s="23"/>
      <c r="BA38" s="23"/>
      <c r="BF38" s="23"/>
      <c r="BK38" s="23"/>
      <c r="BP38" s="23"/>
      <c r="BU38" s="23"/>
      <c r="BZ38" s="23"/>
      <c r="CE38" s="23"/>
      <c r="CJ38" s="23"/>
      <c r="CO38" s="23"/>
      <c r="CT38" s="23"/>
      <c r="CY38" s="23"/>
      <c r="DD38" s="23"/>
      <c r="DI38" s="23"/>
      <c r="DN38" s="23"/>
      <c r="DS38" s="23"/>
      <c r="DX38" s="23"/>
      <c r="EC38" s="23"/>
      <c r="EH38" s="23"/>
      <c r="EM38" s="23"/>
      <c r="ER38" s="23"/>
      <c r="EW38" s="23"/>
      <c r="FB38" s="23"/>
      <c r="FG38" s="23"/>
      <c r="FL38" s="23"/>
      <c r="FQ38" s="23"/>
      <c r="FV38" s="23"/>
      <c r="GA38" s="23"/>
      <c r="GF38" s="23"/>
      <c r="GM38" t="str">
        <f t="shared" si="76"/>
        <v>Other</v>
      </c>
      <c r="GN38" s="21">
        <f>BQ14</f>
        <v>0</v>
      </c>
      <c r="GO38" s="21">
        <f>BR14</f>
        <v>0</v>
      </c>
      <c r="GP38" s="21">
        <f>BS14</f>
        <v>0</v>
      </c>
      <c r="GQ38" s="21">
        <f>BT14</f>
        <v>0</v>
      </c>
      <c r="GR38" s="23">
        <f>BT4</f>
        <v>0</v>
      </c>
      <c r="GS38" s="23">
        <f>BT5</f>
        <v>0</v>
      </c>
      <c r="GT38" s="23">
        <f>BT6</f>
        <v>0</v>
      </c>
      <c r="GU38" s="21">
        <f>BT7</f>
        <v>0</v>
      </c>
      <c r="GV38" s="21">
        <f>BT8</f>
        <v>0</v>
      </c>
      <c r="GW38" s="21">
        <f>BT9</f>
        <v>0</v>
      </c>
      <c r="GX38" s="21">
        <f>BT10</f>
        <v>0</v>
      </c>
      <c r="GY38" s="23">
        <f>BT11</f>
        <v>0</v>
      </c>
      <c r="GZ38" s="21">
        <f>BT12</f>
        <v>0</v>
      </c>
      <c r="HA38" s="21">
        <f>BT13</f>
        <v>0</v>
      </c>
    </row>
    <row r="39" spans="1:209">
      <c r="A39" s="184">
        <v>0</v>
      </c>
      <c r="P39" s="21"/>
      <c r="Q39" s="21"/>
      <c r="R39" s="21"/>
      <c r="S39" s="21"/>
      <c r="T39" s="21"/>
      <c r="U39" s="21"/>
      <c r="W39" s="21"/>
      <c r="AB39" s="21"/>
      <c r="AG39" s="21"/>
      <c r="AL39" s="21"/>
      <c r="AQ39" s="21"/>
      <c r="AV39" s="21"/>
      <c r="BA39" s="21"/>
      <c r="BF39" s="21"/>
      <c r="BK39" s="21"/>
      <c r="BP39" s="21"/>
      <c r="BU39" s="21"/>
      <c r="BZ39" s="21"/>
      <c r="CE39" s="21"/>
      <c r="CJ39" s="21"/>
      <c r="CO39" s="21"/>
      <c r="CT39" s="21"/>
      <c r="CY39" s="21"/>
      <c r="DD39" s="21"/>
      <c r="DI39" s="21"/>
      <c r="DN39" s="21"/>
      <c r="DS39" s="21"/>
      <c r="DX39" s="21"/>
      <c r="EC39" s="21"/>
      <c r="EH39" s="21"/>
      <c r="EM39" s="21"/>
      <c r="ER39" s="21"/>
      <c r="EW39" s="21"/>
      <c r="FB39" s="21"/>
      <c r="FG39" s="21"/>
      <c r="FL39" s="21"/>
      <c r="FQ39" s="21"/>
      <c r="FV39" s="21"/>
      <c r="GA39" s="21"/>
      <c r="GF39" s="21"/>
      <c r="GM39">
        <f t="shared" si="76"/>
        <v>0</v>
      </c>
      <c r="GN39" s="21">
        <f>BV14</f>
        <v>0</v>
      </c>
      <c r="GO39" s="21">
        <f>BW14</f>
        <v>0</v>
      </c>
      <c r="GP39" s="21">
        <f>BX14</f>
        <v>0</v>
      </c>
      <c r="GQ39" s="21">
        <f>BY14</f>
        <v>0</v>
      </c>
      <c r="GR39" s="21">
        <f>BY4</f>
        <v>0</v>
      </c>
      <c r="GS39" s="21">
        <f>BY5</f>
        <v>0</v>
      </c>
      <c r="GT39" s="21">
        <f>BY6</f>
        <v>0</v>
      </c>
      <c r="GU39" s="21">
        <f>BY7</f>
        <v>0</v>
      </c>
      <c r="GV39" s="21">
        <f>BY8</f>
        <v>0</v>
      </c>
      <c r="GW39" s="21">
        <f>BY9</f>
        <v>0</v>
      </c>
      <c r="GX39" s="21">
        <f>BY10</f>
        <v>0</v>
      </c>
      <c r="GY39" s="21">
        <f>BY11</f>
        <v>0</v>
      </c>
      <c r="GZ39" s="21">
        <f>BY12</f>
        <v>0</v>
      </c>
      <c r="HA39" s="21">
        <f>BY13</f>
        <v>0</v>
      </c>
    </row>
    <row r="40" spans="1:209">
      <c r="A40" s="184">
        <v>0</v>
      </c>
      <c r="P40" s="21"/>
      <c r="Q40" s="21"/>
      <c r="R40" s="21"/>
      <c r="S40" s="21"/>
      <c r="T40" s="21"/>
      <c r="U40" s="21"/>
      <c r="W40" s="21"/>
      <c r="AB40" s="21"/>
      <c r="AG40" s="21"/>
      <c r="AL40" s="21"/>
      <c r="AQ40" s="21"/>
      <c r="AV40" s="21"/>
      <c r="BA40" s="21"/>
      <c r="BF40" s="21"/>
      <c r="BK40" s="21"/>
      <c r="BP40" s="21"/>
      <c r="BU40" s="21"/>
      <c r="BZ40" s="21"/>
      <c r="CE40" s="21"/>
      <c r="CJ40" s="21"/>
      <c r="CO40" s="21"/>
      <c r="CT40" s="21"/>
      <c r="CY40" s="21"/>
      <c r="DD40" s="21"/>
      <c r="DI40" s="21"/>
      <c r="DN40" s="21"/>
      <c r="DS40" s="21"/>
      <c r="DX40" s="21"/>
      <c r="EC40" s="21"/>
      <c r="EH40" s="21"/>
      <c r="EM40" s="21"/>
      <c r="ER40" s="21"/>
      <c r="EW40" s="21"/>
      <c r="FB40" s="21"/>
      <c r="FG40" s="21"/>
      <c r="FL40" s="21"/>
      <c r="FQ40" s="21"/>
      <c r="FV40" s="21"/>
      <c r="GA40" s="21"/>
      <c r="GF40" s="21"/>
      <c r="GM40">
        <f t="shared" si="76"/>
        <v>0</v>
      </c>
      <c r="GN40" s="21">
        <f>CA14</f>
        <v>0</v>
      </c>
      <c r="GO40" s="21">
        <f>CB14</f>
        <v>0</v>
      </c>
      <c r="GP40" s="21">
        <f>CC14</f>
        <v>0</v>
      </c>
      <c r="GQ40" s="21">
        <f>CD14</f>
        <v>0</v>
      </c>
      <c r="GR40" s="21">
        <f>CD4</f>
        <v>0</v>
      </c>
      <c r="GS40" s="21">
        <f>CD5</f>
        <v>0</v>
      </c>
      <c r="GT40" s="21">
        <f>CD6</f>
        <v>0</v>
      </c>
      <c r="GU40" s="21">
        <f>CD7</f>
        <v>0</v>
      </c>
      <c r="GV40" s="21">
        <f>CD8</f>
        <v>0</v>
      </c>
      <c r="GW40" s="21">
        <f>CD9</f>
        <v>0</v>
      </c>
      <c r="GX40" s="21">
        <f>CD10</f>
        <v>0</v>
      </c>
      <c r="GY40" s="21">
        <f>CD11</f>
        <v>0</v>
      </c>
      <c r="GZ40" s="21">
        <f>CD12</f>
        <v>0</v>
      </c>
      <c r="HA40" s="21">
        <f>CD13</f>
        <v>0</v>
      </c>
    </row>
    <row r="41" spans="1:209">
      <c r="A41" s="184">
        <v>0</v>
      </c>
      <c r="P41" s="21"/>
      <c r="Q41" s="21"/>
      <c r="R41" s="21"/>
      <c r="S41" s="21"/>
      <c r="T41" s="21"/>
      <c r="U41" s="21"/>
      <c r="W41" s="21"/>
      <c r="AB41" s="21"/>
      <c r="AG41" s="21"/>
      <c r="AL41" s="21"/>
      <c r="AQ41" s="21"/>
      <c r="AV41" s="21"/>
      <c r="BA41" s="21"/>
      <c r="BF41" s="21"/>
      <c r="BK41" s="21"/>
      <c r="BP41" s="21"/>
      <c r="BU41" s="21"/>
      <c r="BZ41" s="21"/>
      <c r="CE41" s="21"/>
      <c r="CJ41" s="21"/>
      <c r="CO41" s="21"/>
      <c r="CT41" s="21"/>
      <c r="CY41" s="21"/>
      <c r="DD41" s="21"/>
      <c r="DI41" s="21"/>
      <c r="DN41" s="21"/>
      <c r="DS41" s="21"/>
      <c r="DX41" s="21"/>
      <c r="EC41" s="21"/>
      <c r="EH41" s="21"/>
      <c r="EM41" s="21"/>
      <c r="ER41" s="21"/>
      <c r="EW41" s="21"/>
      <c r="FB41" s="21"/>
      <c r="FG41" s="21"/>
      <c r="FL41" s="21"/>
      <c r="FQ41" s="21"/>
      <c r="FV41" s="21"/>
      <c r="GA41" s="21"/>
      <c r="GF41" s="21"/>
      <c r="GM41">
        <f t="shared" si="76"/>
        <v>0</v>
      </c>
      <c r="GN41" s="21">
        <f>CF14</f>
        <v>0</v>
      </c>
      <c r="GO41" s="21">
        <f>CG14</f>
        <v>0</v>
      </c>
      <c r="GP41" s="21">
        <f>CH14</f>
        <v>0</v>
      </c>
      <c r="GQ41" s="21">
        <f>CI14</f>
        <v>0</v>
      </c>
      <c r="GR41" s="21">
        <f>CI4</f>
        <v>0</v>
      </c>
      <c r="GS41" s="21">
        <f>CI5</f>
        <v>0</v>
      </c>
      <c r="GT41" s="21">
        <f>CI6</f>
        <v>0</v>
      </c>
      <c r="GU41" s="21">
        <f>CI7</f>
        <v>0</v>
      </c>
      <c r="GV41" s="21">
        <f>CI8</f>
        <v>0</v>
      </c>
      <c r="GW41" s="21">
        <f>CI9</f>
        <v>0</v>
      </c>
      <c r="GX41" s="21">
        <f>CI10</f>
        <v>0</v>
      </c>
      <c r="GY41" s="21">
        <f>CI11</f>
        <v>0</v>
      </c>
      <c r="GZ41" s="21">
        <f>CI12</f>
        <v>0</v>
      </c>
      <c r="HA41" s="21">
        <f>CI13</f>
        <v>0</v>
      </c>
    </row>
    <row r="42" spans="1:209">
      <c r="A42" s="184">
        <v>0</v>
      </c>
      <c r="P42" s="21"/>
      <c r="Q42" s="21"/>
      <c r="R42" s="21"/>
      <c r="S42" s="21"/>
      <c r="T42" s="21"/>
      <c r="U42" s="21"/>
      <c r="W42" s="21"/>
      <c r="AB42" s="21"/>
      <c r="AG42" s="21"/>
      <c r="AL42" s="21"/>
      <c r="AQ42" s="21"/>
      <c r="AV42" s="21"/>
      <c r="BA42" s="21"/>
      <c r="BF42" s="21"/>
      <c r="BK42" s="21"/>
      <c r="BP42" s="21"/>
      <c r="BU42" s="21"/>
      <c r="BZ42" s="21"/>
      <c r="CE42" s="21"/>
      <c r="CJ42" s="21"/>
      <c r="CO42" s="21"/>
      <c r="CT42" s="21"/>
      <c r="CY42" s="21"/>
      <c r="DD42" s="21"/>
      <c r="DI42" s="21"/>
      <c r="DN42" s="21"/>
      <c r="DS42" s="21"/>
      <c r="DX42" s="21"/>
      <c r="EC42" s="21"/>
      <c r="EH42" s="21"/>
      <c r="EM42" s="21"/>
      <c r="ER42" s="21"/>
      <c r="EW42" s="21"/>
      <c r="FB42" s="21"/>
      <c r="FG42" s="21"/>
      <c r="FL42" s="21"/>
      <c r="FQ42" s="21"/>
      <c r="FV42" s="21"/>
      <c r="GA42" s="21"/>
      <c r="GF42" s="21"/>
      <c r="GM42">
        <f t="shared" si="76"/>
        <v>0</v>
      </c>
      <c r="GN42" s="21">
        <f>CK14</f>
        <v>0</v>
      </c>
      <c r="GO42" s="21">
        <f>CL14</f>
        <v>0</v>
      </c>
      <c r="GP42" s="21">
        <f>CM14</f>
        <v>0</v>
      </c>
      <c r="GQ42" s="21">
        <f>CN14</f>
        <v>0</v>
      </c>
      <c r="GR42" s="21">
        <f>CN4</f>
        <v>0</v>
      </c>
      <c r="GS42" s="21">
        <f>CN5</f>
        <v>0</v>
      </c>
      <c r="GT42" s="21">
        <f>CN6</f>
        <v>0</v>
      </c>
      <c r="GU42" s="21">
        <f>CN7</f>
        <v>0</v>
      </c>
      <c r="GV42" s="21">
        <f>CN8</f>
        <v>0</v>
      </c>
      <c r="GW42" s="21">
        <f>CN9</f>
        <v>0</v>
      </c>
      <c r="GX42" s="21">
        <f>CN10</f>
        <v>0</v>
      </c>
      <c r="GY42" s="21">
        <f>CN11</f>
        <v>0</v>
      </c>
      <c r="GZ42" s="21">
        <f>CN12</f>
        <v>0</v>
      </c>
      <c r="HA42" s="21">
        <f>CN13</f>
        <v>0</v>
      </c>
    </row>
    <row r="43" spans="1:209">
      <c r="A43" s="184">
        <v>0</v>
      </c>
      <c r="P43" s="21"/>
      <c r="Q43" s="21"/>
      <c r="R43" s="21"/>
      <c r="S43" s="21"/>
      <c r="T43" s="21"/>
      <c r="U43" s="21"/>
      <c r="W43" s="21"/>
      <c r="AB43" s="21"/>
      <c r="AG43" s="21"/>
      <c r="AL43" s="21"/>
      <c r="AQ43" s="21"/>
      <c r="AV43" s="21"/>
      <c r="BA43" s="21"/>
      <c r="BF43" s="21"/>
      <c r="BK43" s="21"/>
      <c r="BP43" s="21"/>
      <c r="BU43" s="21"/>
      <c r="BZ43" s="21"/>
      <c r="CE43" s="21"/>
      <c r="CJ43" s="21"/>
      <c r="CO43" s="21"/>
      <c r="CT43" s="21"/>
      <c r="CY43" s="21"/>
      <c r="DD43" s="21"/>
      <c r="DI43" s="21"/>
      <c r="DN43" s="21"/>
      <c r="DS43" s="21"/>
      <c r="DX43" s="21"/>
      <c r="EC43" s="21"/>
      <c r="EH43" s="21"/>
      <c r="EM43" s="21"/>
      <c r="ER43" s="21"/>
      <c r="EW43" s="21"/>
      <c r="FB43" s="21"/>
      <c r="FG43" s="21"/>
      <c r="FL43" s="21"/>
      <c r="FQ43" s="21"/>
      <c r="FV43" s="21"/>
      <c r="GA43" s="21"/>
      <c r="GF43" s="21"/>
      <c r="GM43">
        <f t="shared" si="76"/>
        <v>0</v>
      </c>
      <c r="GN43" s="21">
        <f>CP14</f>
        <v>0</v>
      </c>
      <c r="GO43" s="21">
        <f>CQ14</f>
        <v>0</v>
      </c>
      <c r="GP43" s="21">
        <f>CR14</f>
        <v>0</v>
      </c>
      <c r="GQ43" s="21">
        <f>CS14</f>
        <v>0</v>
      </c>
      <c r="GR43" s="21">
        <f>CS4</f>
        <v>0</v>
      </c>
      <c r="GS43" s="21">
        <f>CS5</f>
        <v>0</v>
      </c>
      <c r="GT43" s="21">
        <f>CS6</f>
        <v>0</v>
      </c>
      <c r="GU43" s="21">
        <f>CS7</f>
        <v>0</v>
      </c>
      <c r="GV43" s="21">
        <f>CS8</f>
        <v>0</v>
      </c>
      <c r="GW43" s="21">
        <f>CS9</f>
        <v>0</v>
      </c>
      <c r="GX43" s="21">
        <f>CS10</f>
        <v>0</v>
      </c>
      <c r="GY43" s="21">
        <f>CS11</f>
        <v>0</v>
      </c>
      <c r="GZ43" s="21">
        <f>CS12</f>
        <v>0</v>
      </c>
      <c r="HA43" s="21">
        <f>CS13</f>
        <v>0</v>
      </c>
    </row>
    <row r="44" spans="1:209">
      <c r="A44" s="184">
        <v>0</v>
      </c>
      <c r="P44" s="21"/>
      <c r="Q44" s="21"/>
      <c r="R44" s="21"/>
      <c r="S44" s="21"/>
      <c r="T44" s="21"/>
      <c r="U44" s="21"/>
      <c r="W44" s="21"/>
      <c r="AB44" s="21"/>
      <c r="AG44" s="21"/>
      <c r="AL44" s="21"/>
      <c r="AQ44" s="21"/>
      <c r="AV44" s="21"/>
      <c r="BA44" s="21"/>
      <c r="BF44" s="21"/>
      <c r="BK44" s="21"/>
      <c r="BP44" s="21"/>
      <c r="BU44" s="21"/>
      <c r="BZ44" s="21"/>
      <c r="CE44" s="21"/>
      <c r="CJ44" s="21"/>
      <c r="CO44" s="21"/>
      <c r="CT44" s="21"/>
      <c r="CY44" s="21"/>
      <c r="DD44" s="21"/>
      <c r="DI44" s="21"/>
      <c r="DN44" s="21"/>
      <c r="DS44" s="21"/>
      <c r="DX44" s="21"/>
      <c r="EC44" s="21"/>
      <c r="EH44" s="21"/>
      <c r="EM44" s="21"/>
      <c r="ER44" s="21"/>
      <c r="EW44" s="21"/>
      <c r="FB44" s="21"/>
      <c r="FG44" s="21"/>
      <c r="FL44" s="21"/>
      <c r="FQ44" s="21"/>
      <c r="FV44" s="21"/>
      <c r="GA44" s="21"/>
      <c r="GF44" s="21"/>
      <c r="GM44">
        <f t="shared" si="76"/>
        <v>0</v>
      </c>
      <c r="GN44" s="21">
        <f>CU14</f>
        <v>0</v>
      </c>
      <c r="GO44" s="21">
        <f>CV14</f>
        <v>0</v>
      </c>
      <c r="GP44" s="21">
        <f>CW14</f>
        <v>0</v>
      </c>
      <c r="GQ44" s="21">
        <f>CX14</f>
        <v>0</v>
      </c>
      <c r="GR44" s="21">
        <f>CX4</f>
        <v>0</v>
      </c>
      <c r="GS44" s="21">
        <f>CX5</f>
        <v>0</v>
      </c>
      <c r="GT44" s="21">
        <f>CX6</f>
        <v>0</v>
      </c>
      <c r="GU44" s="21">
        <f>CX7</f>
        <v>0</v>
      </c>
      <c r="GV44" s="21">
        <f>CX8</f>
        <v>0</v>
      </c>
      <c r="GW44" s="21">
        <f>CX9</f>
        <v>0</v>
      </c>
      <c r="GX44" s="21">
        <f>CX10</f>
        <v>0</v>
      </c>
      <c r="GY44" s="21">
        <f>CX11</f>
        <v>0</v>
      </c>
      <c r="GZ44" s="21">
        <f>CX12</f>
        <v>0</v>
      </c>
      <c r="HA44" s="21">
        <f>CX13</f>
        <v>0</v>
      </c>
    </row>
    <row r="45" spans="1:209">
      <c r="A45" s="184">
        <v>0</v>
      </c>
      <c r="C45" s="23"/>
      <c r="H45" s="23"/>
      <c r="M45" s="23"/>
      <c r="R45" s="23"/>
      <c r="W45" s="23"/>
      <c r="AB45" s="23"/>
      <c r="AG45" s="23"/>
      <c r="AL45" s="23"/>
      <c r="AQ45" s="23"/>
      <c r="AV45" s="23"/>
      <c r="BA45" s="23"/>
      <c r="BF45" s="23"/>
      <c r="BK45" s="23"/>
      <c r="BP45" s="23"/>
      <c r="BU45" s="23"/>
      <c r="BZ45" s="23"/>
      <c r="CE45" s="23"/>
      <c r="CJ45" s="23"/>
      <c r="CO45" s="23"/>
      <c r="CT45" s="23"/>
      <c r="CY45" s="23"/>
      <c r="DD45" s="23"/>
      <c r="DI45" s="23"/>
      <c r="DN45" s="23"/>
      <c r="DS45" s="23"/>
      <c r="DX45" s="23"/>
      <c r="EC45" s="23"/>
      <c r="EH45" s="23"/>
      <c r="EM45" s="23"/>
      <c r="ER45" s="23"/>
      <c r="EW45" s="23"/>
      <c r="FB45" s="23"/>
      <c r="FG45" s="23"/>
      <c r="FL45" s="23"/>
      <c r="FQ45" s="23"/>
      <c r="FV45" s="23"/>
      <c r="GA45" s="23"/>
      <c r="GF45" s="23"/>
    </row>
    <row r="46" spans="1:209">
      <c r="A46" s="184">
        <v>0</v>
      </c>
      <c r="C46" s="23"/>
      <c r="H46" s="23"/>
      <c r="M46" s="23"/>
      <c r="R46" s="23"/>
      <c r="W46" s="23"/>
      <c r="AB46" s="23"/>
      <c r="AG46" s="23"/>
      <c r="AL46" s="23"/>
      <c r="AQ46" s="23"/>
      <c r="AV46" s="23"/>
      <c r="BA46" s="23"/>
      <c r="BF46" s="23"/>
      <c r="BK46" s="23"/>
      <c r="BP46" s="23"/>
      <c r="BU46" s="23"/>
      <c r="BZ46" s="23"/>
      <c r="CE46" s="23"/>
      <c r="CJ46" s="23"/>
      <c r="CO46" s="23"/>
      <c r="CT46" s="23"/>
      <c r="CY46" s="23"/>
      <c r="DD46" s="23"/>
      <c r="DI46" s="23"/>
      <c r="DN46" s="23"/>
      <c r="DS46" s="23"/>
      <c r="DX46" s="23"/>
      <c r="EC46" s="23"/>
      <c r="EH46" s="23"/>
      <c r="EM46" s="23"/>
      <c r="ER46" s="23"/>
      <c r="EW46" s="23"/>
      <c r="FB46" s="23"/>
      <c r="FG46" s="23"/>
      <c r="FL46" s="23"/>
      <c r="FQ46" s="23"/>
      <c r="FV46" s="23"/>
      <c r="GA46" s="23"/>
      <c r="GF46" s="23"/>
    </row>
    <row r="47" spans="1:209">
      <c r="A47" s="184">
        <v>0</v>
      </c>
      <c r="C47" s="23"/>
      <c r="H47" s="23"/>
      <c r="M47" s="23"/>
      <c r="R47" s="23"/>
      <c r="W47" s="23"/>
      <c r="AB47" s="23"/>
      <c r="AG47" s="23"/>
      <c r="AL47" s="23"/>
      <c r="AQ47" s="23"/>
      <c r="AV47" s="23"/>
      <c r="BA47" s="23"/>
      <c r="BF47" s="23"/>
      <c r="BK47" s="23"/>
      <c r="BP47" s="23"/>
      <c r="BU47" s="23"/>
      <c r="BZ47" s="23"/>
      <c r="CE47" s="23"/>
      <c r="CJ47" s="23"/>
      <c r="CO47" s="23"/>
      <c r="CT47" s="23"/>
      <c r="CY47" s="23"/>
      <c r="DD47" s="23"/>
      <c r="DI47" s="23"/>
      <c r="DN47" s="23"/>
      <c r="DS47" s="23"/>
      <c r="DX47" s="23"/>
      <c r="EC47" s="23"/>
      <c r="EH47" s="23"/>
      <c r="EM47" s="23"/>
      <c r="ER47" s="23"/>
      <c r="EW47" s="23"/>
      <c r="FB47" s="23"/>
      <c r="FG47" s="23"/>
      <c r="FL47" s="23"/>
      <c r="FQ47" s="23"/>
      <c r="FV47" s="23"/>
      <c r="GA47" s="23"/>
      <c r="GF47" s="23"/>
    </row>
    <row r="48" spans="1:209">
      <c r="A48" s="184">
        <v>0</v>
      </c>
      <c r="C48" s="23"/>
      <c r="H48" s="23"/>
      <c r="M48" s="23"/>
      <c r="R48" s="23"/>
      <c r="W48" s="23"/>
      <c r="AB48" s="23"/>
      <c r="AG48" s="23"/>
      <c r="AL48" s="23"/>
      <c r="AQ48" s="23"/>
      <c r="AV48" s="23"/>
      <c r="BA48" s="23"/>
      <c r="BF48" s="23"/>
      <c r="BK48" s="23"/>
      <c r="BP48" s="23"/>
      <c r="BU48" s="23"/>
      <c r="BZ48" s="23"/>
      <c r="CE48" s="23"/>
      <c r="CJ48" s="23"/>
      <c r="CO48" s="23"/>
      <c r="CT48" s="23"/>
      <c r="CY48" s="23"/>
      <c r="DD48" s="23"/>
      <c r="DI48" s="23"/>
      <c r="DN48" s="23"/>
      <c r="DS48" s="23"/>
      <c r="DX48" s="23"/>
      <c r="EC48" s="23"/>
      <c r="EH48" s="23"/>
      <c r="EM48" s="23"/>
      <c r="ER48" s="23"/>
      <c r="EW48" s="23"/>
      <c r="FB48" s="23"/>
      <c r="FG48" s="23"/>
      <c r="FL48" s="23"/>
      <c r="FQ48" s="23"/>
      <c r="FV48" s="23"/>
      <c r="GA48" s="23"/>
      <c r="GF48" s="23"/>
    </row>
    <row r="49" spans="1:188">
      <c r="A49" s="184">
        <v>0</v>
      </c>
      <c r="C49" s="23"/>
      <c r="H49" s="23"/>
      <c r="M49" s="23"/>
      <c r="R49" s="23"/>
      <c r="W49" s="23"/>
      <c r="AB49" s="23"/>
      <c r="AG49" s="23"/>
      <c r="AL49" s="23"/>
      <c r="AQ49" s="23"/>
      <c r="AV49" s="23"/>
      <c r="BA49" s="23"/>
      <c r="BF49" s="23"/>
      <c r="BK49" s="23"/>
      <c r="BP49" s="23"/>
      <c r="BU49" s="23"/>
      <c r="BZ49" s="23"/>
      <c r="CE49" s="23"/>
      <c r="CJ49" s="23"/>
      <c r="CO49" s="23"/>
      <c r="CT49" s="23"/>
      <c r="CY49" s="23"/>
      <c r="DD49" s="23"/>
      <c r="DI49" s="23"/>
      <c r="DN49" s="23"/>
      <c r="DS49" s="23"/>
      <c r="DX49" s="23"/>
      <c r="EC49" s="23"/>
      <c r="EH49" s="23"/>
      <c r="EM49" s="23"/>
      <c r="ER49" s="23"/>
      <c r="EW49" s="23"/>
      <c r="FB49" s="23"/>
      <c r="FG49" s="23"/>
      <c r="FL49" s="23"/>
      <c r="FQ49" s="23"/>
      <c r="FV49" s="23"/>
      <c r="GA49" s="23"/>
      <c r="GF49" s="23"/>
    </row>
    <row r="50" spans="1:188">
      <c r="A50" s="184">
        <v>0</v>
      </c>
      <c r="C50" s="23"/>
      <c r="H50" s="23"/>
      <c r="M50" s="23"/>
      <c r="R50" s="23"/>
      <c r="W50" s="23"/>
      <c r="AB50" s="23"/>
      <c r="AG50" s="23"/>
      <c r="AL50" s="23"/>
      <c r="AQ50" s="23"/>
      <c r="AV50" s="23"/>
      <c r="BA50" s="23"/>
      <c r="BF50" s="23"/>
      <c r="BK50" s="23"/>
      <c r="BP50" s="23"/>
      <c r="BU50" s="23"/>
      <c r="BZ50" s="23"/>
      <c r="CE50" s="23"/>
      <c r="CJ50" s="23"/>
      <c r="CO50" s="23"/>
      <c r="CT50" s="23"/>
      <c r="CY50" s="23"/>
      <c r="DD50" s="23"/>
      <c r="DI50" s="23"/>
      <c r="DN50" s="23"/>
      <c r="DS50" s="23"/>
      <c r="DX50" s="23"/>
      <c r="EC50" s="23"/>
      <c r="EH50" s="23"/>
      <c r="EM50" s="23"/>
      <c r="ER50" s="23"/>
      <c r="EW50" s="23"/>
      <c r="FB50" s="23"/>
      <c r="FG50" s="23"/>
      <c r="FL50" s="23"/>
      <c r="FQ50" s="23"/>
      <c r="FV50" s="23"/>
      <c r="GA50" s="23"/>
      <c r="GF50" s="23"/>
    </row>
    <row r="51" spans="1:188">
      <c r="A51" s="184">
        <v>0</v>
      </c>
      <c r="C51" s="23"/>
      <c r="H51" s="23"/>
      <c r="M51" s="23"/>
      <c r="R51" s="23"/>
      <c r="W51" s="23"/>
      <c r="AB51" s="23"/>
      <c r="AG51" s="23"/>
      <c r="AL51" s="23"/>
      <c r="AQ51" s="23"/>
      <c r="AV51" s="23"/>
      <c r="BA51" s="23"/>
      <c r="BF51" s="23"/>
      <c r="BK51" s="23"/>
      <c r="BP51" s="23"/>
      <c r="BU51" s="23"/>
      <c r="BZ51" s="23"/>
      <c r="CE51" s="23"/>
      <c r="CJ51" s="23"/>
      <c r="CO51" s="23"/>
      <c r="CT51" s="23"/>
      <c r="CY51" s="23"/>
      <c r="DD51" s="23"/>
      <c r="DI51" s="23"/>
      <c r="DN51" s="23"/>
      <c r="DS51" s="23"/>
      <c r="DX51" s="23"/>
      <c r="EC51" s="23"/>
      <c r="EH51" s="23"/>
      <c r="EM51" s="23"/>
      <c r="ER51" s="23"/>
      <c r="EW51" s="23"/>
      <c r="FB51" s="23"/>
      <c r="FG51" s="23"/>
      <c r="FL51" s="23"/>
      <c r="FQ51" s="23"/>
      <c r="FV51" s="23"/>
      <c r="GA51" s="23"/>
      <c r="GF51" s="23"/>
    </row>
    <row r="52" spans="1:188">
      <c r="A52" s="184">
        <v>0</v>
      </c>
      <c r="C52" s="23"/>
      <c r="H52" s="23"/>
      <c r="M52" s="23"/>
      <c r="R52" s="23"/>
      <c r="W52" s="23"/>
      <c r="AB52" s="23"/>
      <c r="AG52" s="23"/>
      <c r="AL52" s="23"/>
      <c r="AQ52" s="23"/>
      <c r="AV52" s="23"/>
      <c r="BA52" s="23"/>
      <c r="BF52" s="23"/>
      <c r="BK52" s="23"/>
      <c r="BP52" s="23"/>
      <c r="BU52" s="23"/>
      <c r="BZ52" s="23"/>
      <c r="CE52" s="23"/>
      <c r="CJ52" s="23"/>
      <c r="CO52" s="23"/>
      <c r="CT52" s="23"/>
      <c r="CY52" s="23"/>
      <c r="DD52" s="23"/>
      <c r="DI52" s="23"/>
      <c r="DN52" s="23"/>
      <c r="DS52" s="23"/>
      <c r="DX52" s="23"/>
      <c r="EC52" s="23"/>
      <c r="EH52" s="23"/>
      <c r="EM52" s="23"/>
      <c r="ER52" s="23"/>
      <c r="EW52" s="23"/>
      <c r="FB52" s="23"/>
      <c r="FG52" s="23"/>
      <c r="FL52" s="23"/>
      <c r="FQ52" s="23"/>
      <c r="FV52" s="23"/>
      <c r="GA52" s="23"/>
      <c r="GF52" s="23"/>
    </row>
    <row r="53" spans="1:188">
      <c r="A53" s="184">
        <v>0</v>
      </c>
      <c r="C53" s="23"/>
      <c r="H53" s="23"/>
      <c r="M53" s="23"/>
      <c r="R53" s="23"/>
      <c r="W53" s="23"/>
      <c r="AB53" s="23"/>
      <c r="AG53" s="23"/>
      <c r="AL53" s="23"/>
      <c r="AQ53" s="23"/>
      <c r="AV53" s="23"/>
      <c r="BA53" s="23"/>
      <c r="BF53" s="23"/>
      <c r="BK53" s="23"/>
      <c r="BP53" s="23"/>
      <c r="BU53" s="23"/>
      <c r="BZ53" s="23"/>
      <c r="CE53" s="23"/>
      <c r="CJ53" s="23"/>
      <c r="CO53" s="23"/>
      <c r="CT53" s="23"/>
      <c r="CY53" s="23"/>
      <c r="DD53" s="23"/>
      <c r="DI53" s="23"/>
      <c r="DN53" s="23"/>
      <c r="DS53" s="23"/>
      <c r="DX53" s="23"/>
      <c r="EC53" s="23"/>
      <c r="EH53" s="23"/>
      <c r="EM53" s="23"/>
      <c r="ER53" s="23"/>
      <c r="EW53" s="23"/>
      <c r="FB53" s="23"/>
      <c r="FG53" s="23"/>
      <c r="FL53" s="23"/>
      <c r="FQ53" s="23"/>
      <c r="FV53" s="23"/>
      <c r="GA53" s="23"/>
      <c r="GF53" s="23"/>
    </row>
    <row r="54" spans="1:188">
      <c r="A54" s="184">
        <v>0</v>
      </c>
      <c r="C54" s="23"/>
      <c r="H54" s="23"/>
      <c r="M54" s="23"/>
      <c r="R54" s="23"/>
      <c r="W54" s="23"/>
      <c r="AB54" s="23"/>
      <c r="AG54" s="23"/>
      <c r="AL54" s="23"/>
      <c r="AQ54" s="23"/>
      <c r="AV54" s="23"/>
      <c r="BA54" s="23"/>
      <c r="BF54" s="23"/>
      <c r="BK54" s="23"/>
      <c r="BP54" s="23"/>
      <c r="BU54" s="23"/>
      <c r="BZ54" s="23"/>
      <c r="CE54" s="23"/>
      <c r="CJ54" s="23"/>
      <c r="CO54" s="23"/>
      <c r="CT54" s="23"/>
      <c r="CY54" s="23"/>
      <c r="DD54" s="23"/>
      <c r="DI54" s="23"/>
      <c r="DN54" s="23"/>
      <c r="DS54" s="23"/>
      <c r="DX54" s="23"/>
      <c r="EC54" s="23"/>
      <c r="EH54" s="23"/>
      <c r="EM54" s="23"/>
      <c r="ER54" s="23"/>
      <c r="EW54" s="23"/>
      <c r="FB54" s="23"/>
      <c r="FG54" s="23"/>
      <c r="FL54" s="23"/>
      <c r="FQ54" s="23"/>
      <c r="FV54" s="23"/>
      <c r="GA54" s="23"/>
      <c r="GF54" s="23"/>
    </row>
    <row r="55" spans="1:188">
      <c r="A55" s="184">
        <v>0</v>
      </c>
      <c r="C55" s="23"/>
      <c r="H55" s="23"/>
      <c r="M55" s="23"/>
      <c r="R55" s="23"/>
      <c r="W55" s="23"/>
      <c r="AB55" s="23"/>
      <c r="AG55" s="23"/>
      <c r="AL55" s="23"/>
      <c r="AQ55" s="23"/>
      <c r="AV55" s="23"/>
      <c r="BA55" s="23"/>
      <c r="BF55" s="23"/>
      <c r="BK55" s="23"/>
      <c r="BP55" s="23"/>
      <c r="BU55" s="23"/>
      <c r="BZ55" s="23"/>
      <c r="CE55" s="23"/>
      <c r="CJ55" s="23"/>
      <c r="CO55" s="23"/>
      <c r="CT55" s="23"/>
      <c r="CY55" s="23"/>
      <c r="DD55" s="23"/>
      <c r="DI55" s="23"/>
      <c r="DN55" s="23"/>
      <c r="DS55" s="23"/>
      <c r="DX55" s="23"/>
      <c r="EC55" s="23"/>
      <c r="EH55" s="23"/>
      <c r="EM55" s="23"/>
      <c r="ER55" s="23"/>
      <c r="EW55" s="23"/>
      <c r="FB55" s="23"/>
      <c r="FG55" s="23"/>
      <c r="FL55" s="23"/>
      <c r="FQ55" s="23"/>
      <c r="FV55" s="23"/>
      <c r="GA55" s="23"/>
      <c r="GF55" s="23"/>
    </row>
    <row r="56" spans="1:188" ht="15" customHeight="1">
      <c r="A56" s="184">
        <v>0</v>
      </c>
      <c r="C56" s="23"/>
      <c r="H56" s="23"/>
      <c r="M56" s="23"/>
      <c r="R56" s="23"/>
      <c r="W56" s="23"/>
      <c r="AB56" s="23"/>
      <c r="AG56" s="23"/>
      <c r="AL56" s="23"/>
      <c r="AQ56" s="23"/>
      <c r="AV56" s="23"/>
      <c r="BA56" s="23"/>
      <c r="BF56" s="23"/>
      <c r="BK56" s="23"/>
      <c r="BP56" s="23"/>
      <c r="BU56" s="23"/>
      <c r="BZ56" s="23"/>
      <c r="CE56" s="23"/>
      <c r="CJ56" s="23"/>
      <c r="CO56" s="23"/>
      <c r="CT56" s="23"/>
      <c r="CY56" s="23"/>
      <c r="DD56" s="23"/>
      <c r="DI56" s="23"/>
      <c r="DN56" s="23"/>
      <c r="DS56" s="23"/>
      <c r="DX56" s="23"/>
      <c r="EC56" s="23"/>
      <c r="EH56" s="23"/>
      <c r="EM56" s="23"/>
      <c r="ER56" s="23"/>
      <c r="EW56" s="23"/>
      <c r="FB56" s="23"/>
      <c r="FG56" s="23"/>
      <c r="FL56" s="23"/>
      <c r="FQ56" s="23"/>
      <c r="FV56" s="23"/>
      <c r="GA56" s="23"/>
      <c r="GF56" s="23"/>
    </row>
    <row r="57" spans="1:188" ht="15" customHeight="1">
      <c r="A57" s="184">
        <v>0</v>
      </c>
      <c r="C57" s="23"/>
      <c r="H57" s="23"/>
      <c r="M57" s="23"/>
      <c r="R57" s="23"/>
      <c r="W57" s="23"/>
      <c r="AB57" s="23"/>
      <c r="AG57" s="23"/>
      <c r="AL57" s="23"/>
      <c r="AQ57" s="23"/>
      <c r="AV57" s="23"/>
      <c r="BA57" s="23"/>
      <c r="BF57" s="23"/>
      <c r="BK57" s="23"/>
      <c r="BP57" s="23"/>
      <c r="BU57" s="23"/>
      <c r="BZ57" s="23"/>
      <c r="CE57" s="23"/>
      <c r="CJ57" s="23"/>
      <c r="CO57" s="23"/>
      <c r="CT57" s="23"/>
      <c r="CY57" s="23"/>
      <c r="DD57" s="23"/>
      <c r="DI57" s="23"/>
      <c r="DN57" s="23"/>
      <c r="DS57" s="23"/>
      <c r="DX57" s="23"/>
      <c r="EC57" s="23"/>
      <c r="EH57" s="23"/>
      <c r="EM57" s="23"/>
      <c r="ER57" s="23"/>
      <c r="EW57" s="23"/>
      <c r="FB57" s="23"/>
      <c r="FG57" s="23"/>
      <c r="FL57" s="23"/>
      <c r="FQ57" s="23"/>
      <c r="FV57" s="23"/>
      <c r="GA57" s="23"/>
      <c r="GF57" s="23"/>
    </row>
    <row r="58" spans="1:188" ht="15" customHeight="1">
      <c r="A58" s="184">
        <v>0</v>
      </c>
      <c r="C58" s="23"/>
      <c r="H58" s="23"/>
      <c r="M58" s="23"/>
      <c r="R58" s="23"/>
      <c r="W58" s="23"/>
      <c r="AB58" s="23"/>
      <c r="AG58" s="23"/>
      <c r="AL58" s="23"/>
      <c r="AQ58" s="23"/>
      <c r="AV58" s="23"/>
      <c r="BA58" s="23"/>
      <c r="BF58" s="23"/>
      <c r="BK58" s="23"/>
      <c r="BP58" s="23"/>
      <c r="BU58" s="23"/>
      <c r="BZ58" s="23"/>
      <c r="CE58" s="23"/>
      <c r="CJ58" s="23"/>
      <c r="CO58" s="23"/>
      <c r="CT58" s="23"/>
      <c r="CY58" s="23"/>
      <c r="DD58" s="23"/>
      <c r="DI58" s="23"/>
      <c r="DN58" s="23"/>
      <c r="DS58" s="23"/>
      <c r="DX58" s="23"/>
      <c r="EC58" s="23"/>
      <c r="EH58" s="23"/>
      <c r="EM58" s="23"/>
      <c r="ER58" s="23"/>
      <c r="EW58" s="23"/>
      <c r="FB58" s="23"/>
      <c r="FG58" s="23"/>
      <c r="FL58" s="23"/>
      <c r="FQ58" s="23"/>
      <c r="FV58" s="23"/>
      <c r="GA58" s="23"/>
      <c r="GF58" s="23"/>
    </row>
    <row r="59" spans="1:188" ht="15" customHeight="1">
      <c r="A59" s="184">
        <v>0</v>
      </c>
      <c r="C59" s="23"/>
      <c r="H59" s="23"/>
      <c r="M59" s="23"/>
      <c r="R59" s="23"/>
      <c r="W59" s="23"/>
      <c r="AB59" s="23"/>
      <c r="AG59" s="23"/>
      <c r="AL59" s="23"/>
      <c r="AQ59" s="23"/>
      <c r="AV59" s="23"/>
      <c r="BA59" s="23"/>
      <c r="BF59" s="23"/>
      <c r="BK59" s="23"/>
      <c r="BP59" s="23"/>
      <c r="BU59" s="23"/>
      <c r="BZ59" s="23"/>
      <c r="CE59" s="23"/>
      <c r="CJ59" s="23"/>
      <c r="CO59" s="23"/>
      <c r="CT59" s="23"/>
      <c r="CY59" s="23"/>
      <c r="DD59" s="23"/>
      <c r="DI59" s="23"/>
      <c r="DN59" s="23"/>
      <c r="DS59" s="23"/>
      <c r="DX59" s="23"/>
      <c r="EC59" s="23"/>
      <c r="EH59" s="23"/>
      <c r="EM59" s="23"/>
      <c r="ER59" s="23"/>
      <c r="EW59" s="23"/>
      <c r="FB59" s="23"/>
      <c r="FG59" s="23"/>
      <c r="FL59" s="23"/>
      <c r="FQ59" s="23"/>
      <c r="FV59" s="23"/>
      <c r="GA59" s="23"/>
      <c r="GF59" s="23"/>
    </row>
    <row r="60" spans="1:188">
      <c r="A60" s="184">
        <v>0</v>
      </c>
      <c r="C60" s="23"/>
      <c r="H60" s="23"/>
      <c r="M60" s="23"/>
      <c r="R60" s="23"/>
      <c r="W60" s="23"/>
      <c r="AB60" s="23"/>
      <c r="AG60" s="23"/>
      <c r="AL60" s="23"/>
      <c r="AQ60" s="23"/>
      <c r="AV60" s="23"/>
      <c r="BA60" s="23"/>
      <c r="BF60" s="23"/>
      <c r="BK60" s="23"/>
      <c r="BP60" s="23"/>
      <c r="BU60" s="23"/>
      <c r="BZ60" s="23"/>
      <c r="CE60" s="23"/>
      <c r="CJ60" s="23"/>
      <c r="CO60" s="23"/>
      <c r="CT60" s="23"/>
      <c r="CY60" s="23"/>
      <c r="DD60" s="23"/>
      <c r="DI60" s="23"/>
      <c r="DN60" s="23"/>
      <c r="DS60" s="23"/>
      <c r="DX60" s="23"/>
      <c r="EC60" s="23"/>
      <c r="EH60" s="23"/>
      <c r="EM60" s="23"/>
      <c r="ER60" s="23"/>
      <c r="EW60" s="23"/>
      <c r="FB60" s="23"/>
      <c r="FG60" s="23"/>
      <c r="FL60" s="23"/>
      <c r="FQ60" s="23"/>
      <c r="FV60" s="23"/>
      <c r="GA60" s="23"/>
      <c r="GF60" s="23"/>
    </row>
    <row r="61" spans="1:188">
      <c r="A61" s="184">
        <v>0</v>
      </c>
      <c r="C61" s="23"/>
      <c r="H61" s="23"/>
      <c r="M61" s="23"/>
      <c r="R61" s="23"/>
      <c r="W61" s="23"/>
      <c r="AB61" s="23"/>
      <c r="AG61" s="23"/>
      <c r="AL61" s="23"/>
      <c r="AQ61" s="23"/>
      <c r="AV61" s="23"/>
      <c r="BA61" s="23"/>
      <c r="BF61" s="23"/>
      <c r="BK61" s="23"/>
      <c r="BP61" s="23"/>
      <c r="BU61" s="23"/>
      <c r="BZ61" s="23"/>
      <c r="CE61" s="23"/>
      <c r="CJ61" s="23"/>
      <c r="CO61" s="23"/>
      <c r="CT61" s="23"/>
      <c r="CY61" s="23"/>
      <c r="DD61" s="23"/>
      <c r="DI61" s="23"/>
      <c r="DN61" s="23"/>
      <c r="DS61" s="23"/>
      <c r="DX61" s="23"/>
      <c r="EC61" s="23"/>
      <c r="EH61" s="23"/>
      <c r="EM61" s="23"/>
      <c r="ER61" s="23"/>
      <c r="EW61" s="23"/>
      <c r="FB61" s="23"/>
      <c r="FG61" s="23"/>
      <c r="FL61" s="23"/>
      <c r="FQ61" s="23"/>
      <c r="FV61" s="23"/>
      <c r="GA61" s="23"/>
      <c r="GF61" s="23"/>
    </row>
    <row r="62" spans="1:188">
      <c r="C62" s="23"/>
    </row>
    <row r="86" spans="2:188">
      <c r="C86" s="1"/>
      <c r="D86" s="1"/>
      <c r="E86" s="1"/>
      <c r="F86" s="1"/>
      <c r="G86" s="1"/>
      <c r="H86" s="1"/>
      <c r="I86" s="1"/>
      <c r="J86" s="1"/>
      <c r="K86" s="1"/>
      <c r="L86" s="1"/>
      <c r="M86" s="1"/>
      <c r="N86" s="1"/>
      <c r="O86" s="1"/>
      <c r="P86" s="1"/>
      <c r="Q86" s="1"/>
      <c r="R86" s="1"/>
      <c r="S86" s="1"/>
      <c r="T86" s="1"/>
      <c r="U86" s="1"/>
      <c r="V86" s="1"/>
      <c r="W86" s="1"/>
      <c r="X86" s="1"/>
      <c r="Y86" s="1"/>
      <c r="AB86" s="1"/>
      <c r="AG86" s="1"/>
      <c r="AL86" s="1"/>
      <c r="AQ86" s="1"/>
      <c r="AV86" s="1"/>
      <c r="BA86" s="1"/>
      <c r="BF86" s="1"/>
      <c r="BK86" s="1"/>
      <c r="BP86" s="1"/>
      <c r="BU86" s="1"/>
      <c r="BZ86" s="1"/>
      <c r="CE86" s="1"/>
      <c r="CJ86" s="1"/>
      <c r="CO86" s="1"/>
      <c r="CT86" s="1"/>
      <c r="CY86" s="1"/>
      <c r="DD86" s="1"/>
      <c r="DI86" s="1"/>
      <c r="DN86" s="1"/>
      <c r="DS86" s="1"/>
      <c r="DX86" s="1"/>
      <c r="EC86" s="1"/>
      <c r="EH86" s="1"/>
      <c r="EM86" s="1"/>
      <c r="ER86" s="1"/>
      <c r="EW86" s="1"/>
      <c r="FB86" s="1"/>
      <c r="FG86" s="1"/>
      <c r="FL86" s="1"/>
      <c r="FQ86" s="1"/>
      <c r="FV86" s="1"/>
      <c r="GA86" s="1"/>
      <c r="GF86" s="1"/>
    </row>
    <row r="87" spans="2:188">
      <c r="B87" s="1"/>
      <c r="C87" s="1"/>
      <c r="D87" s="1"/>
      <c r="E87" s="1"/>
      <c r="F87" s="1"/>
      <c r="G87" s="1"/>
      <c r="H87" s="1"/>
      <c r="I87" s="1"/>
      <c r="J87" s="1"/>
      <c r="K87" s="1"/>
      <c r="L87" s="1"/>
      <c r="M87" s="1"/>
      <c r="N87" s="1"/>
      <c r="O87" s="1"/>
      <c r="P87" s="1"/>
      <c r="Q87" s="1"/>
      <c r="R87" s="1"/>
      <c r="S87" s="1"/>
      <c r="T87" s="1"/>
      <c r="U87" s="1"/>
      <c r="V87" s="1"/>
      <c r="W87" s="1"/>
      <c r="X87" s="1"/>
      <c r="Y87" s="1"/>
      <c r="AB87" s="1"/>
      <c r="AG87" s="1"/>
      <c r="AL87" s="1"/>
      <c r="AQ87" s="1"/>
      <c r="AV87" s="1"/>
      <c r="BA87" s="1"/>
      <c r="BF87" s="1"/>
      <c r="BK87" s="1"/>
      <c r="BP87" s="1"/>
      <c r="BU87" s="1"/>
      <c r="BZ87" s="1"/>
      <c r="CE87" s="1"/>
      <c r="CJ87" s="1"/>
      <c r="CO87" s="1"/>
      <c r="CT87" s="1"/>
      <c r="CY87" s="1"/>
      <c r="DD87" s="1"/>
      <c r="DI87" s="1"/>
      <c r="DN87" s="1"/>
      <c r="DS87" s="1"/>
      <c r="DX87" s="1"/>
      <c r="EC87" s="1"/>
      <c r="EH87" s="1"/>
      <c r="EM87" s="1"/>
      <c r="ER87" s="1"/>
      <c r="EW87" s="1"/>
      <c r="FB87" s="1"/>
      <c r="FG87" s="1"/>
      <c r="FL87" s="1"/>
      <c r="FQ87" s="1"/>
      <c r="FV87" s="1"/>
      <c r="GA87" s="1"/>
      <c r="GF87" s="1"/>
    </row>
    <row r="88" spans="2:188">
      <c r="B88" s="1"/>
      <c r="C88" s="1"/>
      <c r="D88" s="1"/>
      <c r="E88" s="1"/>
      <c r="F88" s="1"/>
      <c r="G88" s="1"/>
      <c r="H88" s="1"/>
      <c r="I88" s="1"/>
      <c r="J88" s="1"/>
      <c r="K88" s="1"/>
      <c r="L88" s="1"/>
      <c r="M88" s="1"/>
      <c r="N88" s="1"/>
      <c r="O88" s="1"/>
      <c r="P88" s="1"/>
      <c r="Q88" s="1"/>
      <c r="R88" s="1"/>
      <c r="S88" s="1"/>
      <c r="T88" s="1"/>
      <c r="U88" s="1"/>
      <c r="V88" s="1"/>
      <c r="W88" s="1"/>
      <c r="X88" s="1"/>
      <c r="Y88" s="1"/>
      <c r="AB88" s="1"/>
      <c r="AG88" s="1"/>
      <c r="AL88" s="1"/>
      <c r="AQ88" s="1"/>
      <c r="AV88" s="1"/>
      <c r="BA88" s="1"/>
      <c r="BF88" s="1"/>
      <c r="BK88" s="1"/>
      <c r="BP88" s="1"/>
      <c r="BU88" s="1"/>
      <c r="BZ88" s="1"/>
      <c r="CE88" s="1"/>
      <c r="CJ88" s="1"/>
      <c r="CO88" s="1"/>
      <c r="CT88" s="1"/>
      <c r="CY88" s="1"/>
      <c r="DD88" s="1"/>
      <c r="DI88" s="1"/>
      <c r="DN88" s="1"/>
      <c r="DS88" s="1"/>
      <c r="DX88" s="1"/>
      <c r="EC88" s="1"/>
      <c r="EH88" s="1"/>
      <c r="EM88" s="1"/>
      <c r="ER88" s="1"/>
      <c r="EW88" s="1"/>
      <c r="FB88" s="1"/>
      <c r="FG88" s="1"/>
      <c r="FL88" s="1"/>
      <c r="FQ88" s="1"/>
      <c r="FV88" s="1"/>
      <c r="GA88" s="1"/>
      <c r="GF88" s="1"/>
    </row>
    <row r="89" spans="2:188">
      <c r="B89" s="1"/>
      <c r="C89" s="1"/>
      <c r="D89" s="1"/>
      <c r="E89" s="1"/>
      <c r="F89" s="1"/>
      <c r="G89" s="1"/>
      <c r="H89" s="1"/>
      <c r="I89" s="1"/>
      <c r="J89" s="1"/>
      <c r="K89" s="1"/>
      <c r="L89" s="1"/>
      <c r="M89" s="1"/>
      <c r="N89" s="1"/>
      <c r="O89" s="1"/>
      <c r="P89" s="1"/>
      <c r="Q89" s="1"/>
      <c r="R89" s="1"/>
      <c r="S89" s="1"/>
      <c r="T89" s="1"/>
      <c r="U89" s="1"/>
      <c r="V89" s="1"/>
      <c r="W89" s="1"/>
      <c r="X89" s="1"/>
      <c r="Y89" s="1"/>
      <c r="AB89" s="1"/>
      <c r="AG89" s="1"/>
      <c r="AL89" s="1"/>
      <c r="AQ89" s="1"/>
      <c r="AV89" s="1"/>
      <c r="BA89" s="1"/>
      <c r="BF89" s="1"/>
      <c r="BK89" s="1"/>
      <c r="BP89" s="1"/>
      <c r="BU89" s="1"/>
      <c r="BZ89" s="1"/>
      <c r="CE89" s="1"/>
      <c r="CJ89" s="1"/>
      <c r="CO89" s="1"/>
      <c r="CT89" s="1"/>
      <c r="CY89" s="1"/>
      <c r="DD89" s="1"/>
      <c r="DI89" s="1"/>
      <c r="DN89" s="1"/>
      <c r="DS89" s="1"/>
      <c r="DX89" s="1"/>
      <c r="EC89" s="1"/>
      <c r="EH89" s="1"/>
      <c r="EM89" s="1"/>
      <c r="ER89" s="1"/>
      <c r="EW89" s="1"/>
      <c r="FB89" s="1"/>
      <c r="FG89" s="1"/>
      <c r="FL89" s="1"/>
      <c r="FQ89" s="1"/>
      <c r="FV89" s="1"/>
      <c r="GA89" s="1"/>
      <c r="GF89" s="1"/>
    </row>
    <row r="90" spans="2:188">
      <c r="B90" s="1"/>
      <c r="C90" s="1"/>
      <c r="D90" s="1"/>
      <c r="E90" s="1"/>
      <c r="F90" s="1"/>
      <c r="G90" s="1"/>
      <c r="H90" s="1"/>
      <c r="I90" s="1"/>
      <c r="J90" s="1"/>
      <c r="K90" s="1"/>
      <c r="L90" s="1"/>
      <c r="M90" s="1"/>
      <c r="N90" s="1"/>
      <c r="O90" s="1"/>
      <c r="P90" s="1"/>
      <c r="Q90" s="1"/>
      <c r="R90" s="1"/>
      <c r="S90" s="1"/>
      <c r="T90" s="1"/>
      <c r="U90" s="1"/>
      <c r="V90" s="1"/>
      <c r="W90" s="1"/>
      <c r="X90" s="1"/>
      <c r="Y90" s="1"/>
      <c r="AB90" s="1"/>
      <c r="AG90" s="1"/>
      <c r="AL90" s="1"/>
      <c r="AQ90" s="1"/>
      <c r="AV90" s="1"/>
      <c r="BA90" s="1"/>
      <c r="BF90" s="1"/>
      <c r="BK90" s="1"/>
      <c r="BP90" s="1"/>
      <c r="BU90" s="1"/>
      <c r="BZ90" s="1"/>
      <c r="CE90" s="1"/>
      <c r="CJ90" s="1"/>
      <c r="CO90" s="1"/>
      <c r="CT90" s="1"/>
      <c r="CY90" s="1"/>
      <c r="DD90" s="1"/>
      <c r="DI90" s="1"/>
      <c r="DN90" s="1"/>
      <c r="DS90" s="1"/>
      <c r="DX90" s="1"/>
      <c r="EC90" s="1"/>
      <c r="EH90" s="1"/>
      <c r="EM90" s="1"/>
      <c r="ER90" s="1"/>
      <c r="EW90" s="1"/>
      <c r="FB90" s="1"/>
      <c r="FG90" s="1"/>
      <c r="FL90" s="1"/>
      <c r="FQ90" s="1"/>
      <c r="FV90" s="1"/>
      <c r="GA90" s="1"/>
      <c r="GF90" s="1"/>
    </row>
    <row r="91" spans="2:188">
      <c r="B91" s="1"/>
      <c r="C91" s="1"/>
      <c r="D91" s="1"/>
      <c r="E91" s="1"/>
      <c r="F91" s="1"/>
      <c r="G91" s="1"/>
      <c r="H91" s="1"/>
      <c r="I91" s="1"/>
      <c r="J91" s="1"/>
      <c r="K91" s="1"/>
      <c r="L91" s="1"/>
      <c r="M91" s="1"/>
      <c r="N91" s="1"/>
      <c r="O91" s="1"/>
      <c r="P91" s="1"/>
      <c r="Q91" s="1"/>
      <c r="R91" s="1"/>
      <c r="S91" s="1"/>
      <c r="T91" s="1"/>
      <c r="U91" s="1"/>
      <c r="V91" s="1"/>
      <c r="W91" s="1"/>
      <c r="X91" s="1"/>
      <c r="Y91" s="1"/>
      <c r="AB91" s="1"/>
      <c r="AG91" s="1"/>
      <c r="AL91" s="1"/>
      <c r="AQ91" s="1"/>
      <c r="AV91" s="1"/>
      <c r="BA91" s="1"/>
      <c r="BF91" s="1"/>
      <c r="BK91" s="1"/>
      <c r="BP91" s="1"/>
      <c r="BU91" s="1"/>
      <c r="BZ91" s="1"/>
      <c r="CE91" s="1"/>
      <c r="CJ91" s="1"/>
      <c r="CO91" s="1"/>
      <c r="CT91" s="1"/>
      <c r="CY91" s="1"/>
      <c r="DD91" s="1"/>
      <c r="DI91" s="1"/>
      <c r="DN91" s="1"/>
      <c r="DS91" s="1"/>
      <c r="DX91" s="1"/>
      <c r="EC91" s="1"/>
      <c r="EH91" s="1"/>
      <c r="EM91" s="1"/>
      <c r="ER91" s="1"/>
      <c r="EW91" s="1"/>
      <c r="FB91" s="1"/>
      <c r="FG91" s="1"/>
      <c r="FL91" s="1"/>
      <c r="FQ91" s="1"/>
      <c r="FV91" s="1"/>
      <c r="GA91" s="1"/>
      <c r="GF91" s="1"/>
    </row>
    <row r="92" spans="2:188">
      <c r="B92" s="1"/>
      <c r="C92" s="1"/>
      <c r="D92" s="1"/>
      <c r="E92" s="1"/>
      <c r="F92" s="1"/>
      <c r="G92" s="1"/>
      <c r="H92" s="1"/>
      <c r="I92" s="1"/>
      <c r="J92" s="1"/>
      <c r="K92" s="1"/>
      <c r="L92" s="1"/>
      <c r="M92" s="1"/>
      <c r="N92" s="1"/>
      <c r="O92" s="1"/>
      <c r="P92" s="1"/>
      <c r="Q92" s="1"/>
      <c r="R92" s="1"/>
      <c r="S92" s="1"/>
      <c r="T92" s="1"/>
      <c r="U92" s="1"/>
      <c r="V92" s="1"/>
      <c r="W92" s="1"/>
      <c r="X92" s="1"/>
      <c r="Y92" s="1"/>
      <c r="AB92" s="1"/>
      <c r="AG92" s="1"/>
      <c r="AL92" s="1"/>
      <c r="AQ92" s="1"/>
      <c r="AV92" s="1"/>
      <c r="BA92" s="1"/>
      <c r="BF92" s="1"/>
      <c r="BK92" s="1"/>
      <c r="BP92" s="1"/>
      <c r="BU92" s="1"/>
      <c r="BZ92" s="1"/>
      <c r="CE92" s="1"/>
      <c r="CJ92" s="1"/>
      <c r="CO92" s="1"/>
      <c r="CT92" s="1"/>
      <c r="CY92" s="1"/>
      <c r="DD92" s="1"/>
      <c r="DI92" s="1"/>
      <c r="DN92" s="1"/>
      <c r="DS92" s="1"/>
      <c r="DX92" s="1"/>
      <c r="EC92" s="1"/>
      <c r="EH92" s="1"/>
      <c r="EM92" s="1"/>
      <c r="ER92" s="1"/>
      <c r="EW92" s="1"/>
      <c r="FB92" s="1"/>
      <c r="FG92" s="1"/>
      <c r="FL92" s="1"/>
      <c r="FQ92" s="1"/>
      <c r="FV92" s="1"/>
      <c r="GA92" s="1"/>
      <c r="GF92" s="1"/>
    </row>
    <row r="93" spans="2:188">
      <c r="B93" s="1"/>
      <c r="C93" s="1"/>
      <c r="D93" s="1"/>
      <c r="E93" s="1"/>
      <c r="F93" s="1"/>
      <c r="G93" s="1"/>
      <c r="H93" s="1"/>
      <c r="I93" s="1"/>
      <c r="J93" s="1"/>
      <c r="K93" s="1"/>
      <c r="L93" s="1"/>
      <c r="M93" s="1"/>
      <c r="N93" s="1"/>
      <c r="O93" s="1"/>
      <c r="P93" s="1"/>
      <c r="Q93" s="1"/>
      <c r="R93" s="1"/>
      <c r="S93" s="1"/>
      <c r="T93" s="1"/>
      <c r="U93" s="1"/>
      <c r="V93" s="1"/>
      <c r="W93" s="1"/>
      <c r="X93" s="1"/>
      <c r="Y93" s="1"/>
      <c r="AB93" s="1"/>
      <c r="AG93" s="1"/>
      <c r="AL93" s="1"/>
      <c r="AQ93" s="1"/>
      <c r="AV93" s="1"/>
      <c r="BA93" s="1"/>
      <c r="BF93" s="1"/>
      <c r="BK93" s="1"/>
      <c r="BP93" s="1"/>
      <c r="BU93" s="1"/>
      <c r="BZ93" s="1"/>
      <c r="CE93" s="1"/>
      <c r="CJ93" s="1"/>
      <c r="CO93" s="1"/>
      <c r="CT93" s="1"/>
      <c r="CY93" s="1"/>
      <c r="DD93" s="1"/>
      <c r="DI93" s="1"/>
      <c r="DN93" s="1"/>
      <c r="DS93" s="1"/>
      <c r="DX93" s="1"/>
      <c r="EC93" s="1"/>
      <c r="EH93" s="1"/>
      <c r="EM93" s="1"/>
      <c r="ER93" s="1"/>
      <c r="EW93" s="1"/>
      <c r="FB93" s="1"/>
      <c r="FG93" s="1"/>
      <c r="FL93" s="1"/>
      <c r="FQ93" s="1"/>
      <c r="FV93" s="1"/>
      <c r="GA93" s="1"/>
      <c r="GF93" s="1"/>
    </row>
    <row r="94" spans="2:188">
      <c r="B94" s="1"/>
      <c r="C94" s="1"/>
      <c r="D94" s="1"/>
      <c r="E94" s="1"/>
      <c r="F94" s="1"/>
      <c r="G94" s="1"/>
      <c r="H94" s="1"/>
      <c r="I94" s="1"/>
      <c r="J94" s="1"/>
      <c r="K94" s="1"/>
      <c r="L94" s="1"/>
      <c r="M94" s="1"/>
      <c r="N94" s="1"/>
      <c r="O94" s="1"/>
      <c r="P94" s="1"/>
      <c r="Q94" s="1"/>
      <c r="R94" s="1"/>
      <c r="S94" s="1"/>
      <c r="T94" s="1"/>
      <c r="U94" s="1"/>
      <c r="V94" s="1"/>
      <c r="W94" s="1"/>
      <c r="X94" s="1"/>
      <c r="AB94" s="1"/>
      <c r="AG94" s="1"/>
      <c r="AL94" s="1"/>
      <c r="AQ94" s="1"/>
      <c r="AV94" s="1"/>
      <c r="BA94" s="1"/>
      <c r="BF94" s="1"/>
      <c r="BK94" s="1"/>
      <c r="BP94" s="1"/>
      <c r="BU94" s="1"/>
      <c r="BZ94" s="1"/>
      <c r="CE94" s="1"/>
      <c r="CJ94" s="1"/>
      <c r="CO94" s="1"/>
      <c r="CT94" s="1"/>
      <c r="CY94" s="1"/>
      <c r="DD94" s="1"/>
      <c r="DI94" s="1"/>
      <c r="DN94" s="1"/>
      <c r="DS94" s="1"/>
      <c r="DX94" s="1"/>
      <c r="EC94" s="1"/>
      <c r="EH94" s="1"/>
      <c r="EM94" s="1"/>
      <c r="ER94" s="1"/>
      <c r="EW94" s="1"/>
      <c r="FB94" s="1"/>
      <c r="FG94" s="1"/>
      <c r="FL94" s="1"/>
      <c r="FQ94" s="1"/>
      <c r="FV94" s="1"/>
      <c r="GA94" s="1"/>
      <c r="GF94" s="1"/>
    </row>
    <row r="95" spans="2:188">
      <c r="B95" s="1"/>
      <c r="C95" s="1"/>
      <c r="D95" s="1"/>
      <c r="E95" s="1"/>
      <c r="F95" s="1"/>
      <c r="G95" s="1"/>
      <c r="H95" s="1"/>
      <c r="I95" s="1"/>
      <c r="J95" s="1"/>
      <c r="K95" s="1"/>
      <c r="L95" s="1"/>
      <c r="M95" s="1"/>
      <c r="N95" s="1"/>
      <c r="O95" s="1"/>
      <c r="P95" s="1"/>
      <c r="Q95" s="1"/>
      <c r="R95" s="1"/>
      <c r="S95" s="1"/>
      <c r="T95" s="1"/>
      <c r="U95" s="1"/>
      <c r="V95" s="1"/>
      <c r="W95" s="1"/>
      <c r="X95" s="1"/>
      <c r="AB95" s="1"/>
      <c r="AG95" s="1"/>
      <c r="AL95" s="1"/>
      <c r="AQ95" s="1"/>
      <c r="AV95" s="1"/>
      <c r="BA95" s="1"/>
      <c r="BF95" s="1"/>
      <c r="BK95" s="1"/>
      <c r="BP95" s="1"/>
      <c r="BU95" s="1"/>
      <c r="BZ95" s="1"/>
      <c r="CE95" s="1"/>
      <c r="CJ95" s="1"/>
      <c r="CO95" s="1"/>
      <c r="CT95" s="1"/>
      <c r="CY95" s="1"/>
      <c r="DD95" s="1"/>
      <c r="DI95" s="1"/>
      <c r="DN95" s="1"/>
      <c r="DS95" s="1"/>
      <c r="DX95" s="1"/>
      <c r="EC95" s="1"/>
      <c r="EH95" s="1"/>
      <c r="EM95" s="1"/>
      <c r="ER95" s="1"/>
      <c r="EW95" s="1"/>
      <c r="FB95" s="1"/>
      <c r="FG95" s="1"/>
      <c r="FL95" s="1"/>
      <c r="FQ95" s="1"/>
      <c r="FV95" s="1"/>
      <c r="GA95" s="1"/>
      <c r="GF95" s="1"/>
    </row>
    <row r="101" spans="2:64" s="132" customFormat="1" ht="15.75" thickBot="1">
      <c r="B101" s="127"/>
      <c r="C101" s="389"/>
      <c r="D101" s="390"/>
      <c r="E101" s="128"/>
      <c r="F101" s="129"/>
      <c r="G101" s="130"/>
      <c r="H101" s="130"/>
      <c r="I101" s="130"/>
      <c r="J101" s="130"/>
      <c r="K101" s="130"/>
      <c r="L101" s="130"/>
      <c r="M101" s="130"/>
      <c r="N101" s="130"/>
      <c r="O101" s="130"/>
      <c r="P101" s="130"/>
      <c r="Q101" s="130"/>
      <c r="R101" s="130"/>
      <c r="S101" s="130"/>
      <c r="T101" s="130"/>
      <c r="U101" s="130"/>
      <c r="V101" s="130"/>
      <c r="W101" s="130"/>
      <c r="X101" s="130"/>
      <c r="Y101" s="131"/>
      <c r="AB101" s="132" t="s">
        <v>2</v>
      </c>
      <c r="AL101" s="132" t="s">
        <v>240</v>
      </c>
      <c r="AM101" s="133" t="s">
        <v>240</v>
      </c>
      <c r="AN101" s="133" t="s">
        <v>240</v>
      </c>
      <c r="AO101" s="133" t="s">
        <v>240</v>
      </c>
      <c r="AP101" s="133" t="s">
        <v>240</v>
      </c>
      <c r="AQ101" s="133" t="s">
        <v>240</v>
      </c>
      <c r="AR101" s="133" t="s">
        <v>240</v>
      </c>
      <c r="AS101" s="133" t="s">
        <v>240</v>
      </c>
    </row>
    <row r="102" spans="2:64" s="8" customFormat="1">
      <c r="B102" s="183" t="s">
        <v>7</v>
      </c>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c r="AA102" s="126"/>
      <c r="AB102" s="8" t="s">
        <v>29</v>
      </c>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row>
    <row r="103" spans="2:64" s="8" customFormat="1" ht="15" customHeight="1">
      <c r="B103" s="184" t="s">
        <v>8</v>
      </c>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c r="AA103" s="126"/>
      <c r="AB103" s="164" t="str">
        <f>'Set-Up'!$A$8</f>
        <v>Reichert</v>
      </c>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row>
    <row r="104" spans="2:64" s="8" customFormat="1" ht="15" customHeight="1">
      <c r="B104" s="184" t="s">
        <v>9</v>
      </c>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c r="AA104" s="126"/>
      <c r="AB104" s="126" t="s">
        <v>28</v>
      </c>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row>
    <row r="105" spans="2:64" s="8" customFormat="1" ht="15" customHeight="1">
      <c r="B105" s="184" t="s">
        <v>10</v>
      </c>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t="str">
        <f>'Set-Up'!$A$7</f>
        <v>Partha Chatterji</v>
      </c>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row>
    <row r="106" spans="2:64" s="8" customFormat="1" ht="15" customHeight="1">
      <c r="B106" s="184" t="s">
        <v>11</v>
      </c>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c r="AA106" s="126"/>
      <c r="AB106" s="126" t="s">
        <v>265</v>
      </c>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row>
    <row r="107" spans="2:64" s="8" customFormat="1" ht="15" customHeight="1">
      <c r="B107" s="185" t="s">
        <v>268</v>
      </c>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c r="AA107" s="126"/>
      <c r="AB107" s="126" t="str">
        <f>'Set-Up'!$A$1</f>
        <v>Bharat Bhavan/ EIL</v>
      </c>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row>
    <row r="108" spans="2:64" s="8" customFormat="1">
      <c r="B108" s="184" t="s">
        <v>12</v>
      </c>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row>
    <row r="109" spans="2:64" s="8" customFormat="1">
      <c r="B109" s="184" t="s">
        <v>13</v>
      </c>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row>
    <row r="110" spans="2:64" s="8" customFormat="1">
      <c r="B110" s="184" t="s">
        <v>176</v>
      </c>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row>
    <row r="111" spans="2:64" s="8" customFormat="1" ht="15" customHeight="1">
      <c r="B111" s="184" t="s">
        <v>15</v>
      </c>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row>
    <row r="112" spans="2:64" s="8" customFormat="1">
      <c r="B112" s="184" t="s">
        <v>175</v>
      </c>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row>
    <row r="113" spans="2:188" s="8" customFormat="1">
      <c r="B113" s="184" t="s">
        <v>14</v>
      </c>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row>
    <row r="114" spans="2:188" s="8" customFormat="1">
      <c r="B114" s="184" t="s">
        <v>89</v>
      </c>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row>
    <row r="115" spans="2:188" s="8" customFormat="1">
      <c r="B115" s="184" t="s">
        <v>154</v>
      </c>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P115" s="108"/>
      <c r="BU115" s="108"/>
      <c r="BZ115" s="108"/>
      <c r="CE115" s="108"/>
      <c r="CJ115" s="108"/>
      <c r="CO115" s="108"/>
      <c r="CT115" s="108"/>
      <c r="CY115" s="108"/>
      <c r="DD115" s="108"/>
      <c r="DI115" s="108"/>
      <c r="DN115" s="108"/>
      <c r="DS115" s="108"/>
      <c r="DX115" s="108"/>
      <c r="EC115" s="108"/>
      <c r="EH115" s="108"/>
      <c r="EM115" s="108"/>
      <c r="ER115" s="108"/>
      <c r="EW115" s="108"/>
      <c r="FB115" s="108"/>
      <c r="FG115" s="108"/>
      <c r="FL115" s="108"/>
      <c r="FQ115" s="108"/>
      <c r="FV115" s="108"/>
      <c r="GA115" s="108"/>
      <c r="GF115" s="108"/>
    </row>
    <row r="116" spans="2:188" s="126" customFormat="1">
      <c r="B116" s="184">
        <v>0</v>
      </c>
    </row>
    <row r="117" spans="2:188" s="126" customFormat="1">
      <c r="B117" s="184">
        <v>0</v>
      </c>
    </row>
    <row r="118" spans="2:188">
      <c r="B118" s="184">
        <v>0</v>
      </c>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row>
    <row r="119" spans="2:188">
      <c r="B119" s="184">
        <v>0</v>
      </c>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row>
    <row r="120" spans="2:188">
      <c r="B120" s="184">
        <v>0</v>
      </c>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row>
    <row r="121" spans="2:188">
      <c r="B121" s="184">
        <v>0</v>
      </c>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row>
    <row r="122" spans="2:188">
      <c r="B122" s="184">
        <v>0</v>
      </c>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row>
    <row r="123" spans="2:188">
      <c r="B123" s="184">
        <v>0</v>
      </c>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row>
    <row r="124" spans="2:188">
      <c r="B124" s="184">
        <v>0</v>
      </c>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row>
    <row r="125" spans="2:188">
      <c r="B125" s="184">
        <v>0</v>
      </c>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row>
    <row r="126" spans="2:188">
      <c r="B126" s="184">
        <v>0</v>
      </c>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row>
    <row r="127" spans="2:188">
      <c r="B127" s="184">
        <v>0</v>
      </c>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row>
    <row r="128" spans="2:188">
      <c r="B128" s="184">
        <v>0</v>
      </c>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row>
    <row r="129" spans="2:64">
      <c r="B129" s="184">
        <v>0</v>
      </c>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row>
    <row r="130" spans="2:64">
      <c r="B130" s="184">
        <v>0</v>
      </c>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row>
    <row r="131" spans="2:64">
      <c r="B131" s="184">
        <v>0</v>
      </c>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row>
    <row r="132" spans="2:64">
      <c r="B132" s="184">
        <v>0</v>
      </c>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row>
    <row r="133" spans="2:64">
      <c r="B133" s="184">
        <v>0</v>
      </c>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c r="AA133" s="126"/>
      <c r="AB133" s="126"/>
      <c r="AC133" s="126"/>
      <c r="AD133" s="126"/>
      <c r="AE133" s="126"/>
      <c r="AF133" s="126"/>
      <c r="AG133" s="126"/>
      <c r="AH133" s="126"/>
      <c r="AI133" s="126"/>
      <c r="AJ133" s="126"/>
      <c r="AK133" s="126"/>
      <c r="AL133" s="126"/>
      <c r="AM133" s="126"/>
      <c r="AN133" s="126"/>
      <c r="AO133" s="126"/>
      <c r="AP133" s="126"/>
      <c r="AQ133" s="126"/>
      <c r="AR133" s="126"/>
      <c r="AS133" s="126"/>
      <c r="AT133" s="126"/>
      <c r="AU133" s="126"/>
      <c r="AV133" s="126"/>
      <c r="AW133" s="126"/>
      <c r="AX133" s="126"/>
      <c r="AY133" s="126"/>
      <c r="AZ133" s="126"/>
      <c r="BA133" s="126"/>
      <c r="BB133" s="126"/>
      <c r="BC133" s="126"/>
      <c r="BD133" s="126"/>
      <c r="BE133" s="126"/>
      <c r="BF133" s="126"/>
      <c r="BG133" s="126"/>
      <c r="BH133" s="126"/>
      <c r="BI133" s="126"/>
      <c r="BJ133" s="126"/>
      <c r="BK133" s="126"/>
      <c r="BL133" s="126"/>
    </row>
    <row r="134" spans="2:64">
      <c r="B134" s="184">
        <v>0</v>
      </c>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6"/>
      <c r="AJ134" s="126"/>
      <c r="AK134" s="126"/>
      <c r="AL134" s="126"/>
      <c r="AM134" s="126"/>
      <c r="AN134" s="126"/>
      <c r="AO134" s="126"/>
      <c r="AP134" s="126"/>
      <c r="AQ134" s="126"/>
      <c r="AR134" s="126"/>
      <c r="AS134" s="126"/>
      <c r="AT134" s="126"/>
      <c r="AU134" s="126"/>
      <c r="AV134" s="126"/>
      <c r="AW134" s="126"/>
      <c r="AX134" s="126"/>
      <c r="AY134" s="126"/>
      <c r="AZ134" s="126"/>
      <c r="BA134" s="126"/>
      <c r="BB134" s="126"/>
      <c r="BC134" s="126"/>
      <c r="BD134" s="126"/>
      <c r="BE134" s="126"/>
      <c r="BF134" s="126"/>
      <c r="BG134" s="126"/>
      <c r="BH134" s="126"/>
      <c r="BI134" s="126"/>
      <c r="BJ134" s="126"/>
      <c r="BK134" s="126"/>
      <c r="BL134" s="126"/>
    </row>
    <row r="135" spans="2:64">
      <c r="B135" s="184">
        <v>0</v>
      </c>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c r="AA135" s="126"/>
      <c r="AB135" s="126"/>
      <c r="AC135" s="126"/>
      <c r="AD135" s="126"/>
      <c r="AE135" s="126"/>
      <c r="AF135" s="126"/>
      <c r="AG135" s="126"/>
      <c r="AH135" s="126"/>
      <c r="AI135" s="126"/>
      <c r="AJ135" s="126"/>
      <c r="AK135" s="126"/>
      <c r="AL135" s="126"/>
      <c r="AM135" s="126"/>
      <c r="AN135" s="126"/>
      <c r="AO135" s="126"/>
      <c r="AP135" s="126"/>
      <c r="AQ135" s="126"/>
      <c r="AR135" s="126"/>
      <c r="AS135" s="126"/>
      <c r="AT135" s="126"/>
      <c r="AU135" s="126"/>
      <c r="AV135" s="126"/>
      <c r="AW135" s="126"/>
      <c r="AX135" s="126"/>
      <c r="AY135" s="126"/>
      <c r="AZ135" s="126"/>
      <c r="BA135" s="126"/>
      <c r="BB135" s="126"/>
      <c r="BC135" s="126"/>
      <c r="BD135" s="126"/>
      <c r="BE135" s="126"/>
      <c r="BF135" s="126"/>
      <c r="BG135" s="126"/>
      <c r="BH135" s="126"/>
      <c r="BI135" s="126"/>
      <c r="BJ135" s="126"/>
      <c r="BK135" s="126"/>
      <c r="BL135" s="126"/>
    </row>
    <row r="136" spans="2:64">
      <c r="B136" s="184">
        <v>0</v>
      </c>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c r="AA136" s="126"/>
      <c r="AB136" s="126"/>
      <c r="AC136" s="126"/>
      <c r="AD136" s="126"/>
      <c r="AE136" s="126"/>
      <c r="AF136" s="126"/>
      <c r="AG136" s="126"/>
      <c r="AH136" s="126"/>
      <c r="AI136" s="126"/>
      <c r="AJ136" s="126"/>
      <c r="AK136" s="126"/>
      <c r="AL136" s="126"/>
      <c r="AM136" s="126"/>
      <c r="AN136" s="126"/>
      <c r="AO136" s="126"/>
      <c r="AP136" s="126"/>
      <c r="AQ136" s="126"/>
      <c r="AR136" s="126"/>
      <c r="AS136" s="126"/>
      <c r="AT136" s="126"/>
      <c r="AU136" s="126"/>
      <c r="AV136" s="126"/>
      <c r="AW136" s="126"/>
      <c r="AX136" s="126"/>
      <c r="AY136" s="126"/>
      <c r="AZ136" s="126"/>
      <c r="BA136" s="126"/>
      <c r="BB136" s="126"/>
      <c r="BC136" s="126"/>
      <c r="BD136" s="126"/>
      <c r="BE136" s="126"/>
      <c r="BF136" s="126"/>
      <c r="BG136" s="126"/>
      <c r="BH136" s="126"/>
      <c r="BI136" s="126"/>
      <c r="BJ136" s="126"/>
      <c r="BK136" s="126"/>
      <c r="BL136" s="126"/>
    </row>
    <row r="137" spans="2:64">
      <c r="B137" s="184">
        <v>0</v>
      </c>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c r="AA137" s="126"/>
      <c r="AB137" s="126"/>
      <c r="AC137" s="126"/>
      <c r="AD137" s="126"/>
      <c r="AE137" s="126"/>
      <c r="AF137" s="126"/>
      <c r="AG137" s="126"/>
      <c r="AH137" s="126"/>
      <c r="AI137" s="126"/>
      <c r="AJ137" s="126"/>
      <c r="AK137" s="126"/>
      <c r="AL137" s="126"/>
      <c r="AM137" s="126"/>
      <c r="AN137" s="126"/>
      <c r="AO137" s="126"/>
      <c r="AP137" s="126"/>
      <c r="AQ137" s="126"/>
      <c r="AR137" s="126"/>
      <c r="AS137" s="126"/>
      <c r="AT137" s="126"/>
      <c r="AU137" s="126"/>
      <c r="AV137" s="126"/>
      <c r="AW137" s="126"/>
      <c r="AX137" s="126"/>
      <c r="AY137" s="126"/>
      <c r="AZ137" s="126"/>
      <c r="BA137" s="126"/>
      <c r="BB137" s="126"/>
      <c r="BC137" s="126"/>
      <c r="BD137" s="126"/>
      <c r="BE137" s="126"/>
      <c r="BF137" s="126"/>
      <c r="BG137" s="126"/>
      <c r="BH137" s="126"/>
      <c r="BI137" s="126"/>
      <c r="BJ137" s="126"/>
      <c r="BK137" s="126"/>
      <c r="BL137" s="126"/>
    </row>
    <row r="138" spans="2:64">
      <c r="B138" s="184">
        <v>0</v>
      </c>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c r="AA138" s="126"/>
      <c r="AB138" s="126"/>
      <c r="AC138" s="126"/>
      <c r="AD138" s="126"/>
      <c r="AE138" s="126"/>
      <c r="AF138" s="126"/>
      <c r="AG138" s="126"/>
      <c r="AH138" s="126"/>
      <c r="AI138" s="126"/>
      <c r="AJ138" s="126"/>
      <c r="AK138" s="126"/>
      <c r="AL138" s="126"/>
      <c r="AM138" s="126"/>
      <c r="AN138" s="126"/>
      <c r="AO138" s="126"/>
      <c r="AP138" s="126"/>
      <c r="AQ138" s="126"/>
      <c r="AR138" s="126"/>
      <c r="AS138" s="126"/>
      <c r="AT138" s="126"/>
      <c r="AU138" s="126"/>
      <c r="AV138" s="126"/>
      <c r="AW138" s="126"/>
      <c r="AX138" s="126"/>
      <c r="AY138" s="126"/>
      <c r="AZ138" s="126"/>
      <c r="BA138" s="126"/>
      <c r="BB138" s="126"/>
      <c r="BC138" s="126"/>
      <c r="BD138" s="126"/>
      <c r="BE138" s="126"/>
      <c r="BF138" s="126"/>
      <c r="BG138" s="126"/>
      <c r="BH138" s="126"/>
      <c r="BI138" s="126"/>
      <c r="BJ138" s="126"/>
      <c r="BK138" s="126"/>
      <c r="BL138" s="126"/>
    </row>
    <row r="139" spans="2:64">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row>
    <row r="140" spans="2:64">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c r="AA140" s="126"/>
      <c r="AB140" s="126"/>
      <c r="AC140" s="126"/>
      <c r="AD140" s="126"/>
      <c r="AE140" s="126"/>
      <c r="AF140" s="126"/>
      <c r="AG140" s="126"/>
      <c r="AH140" s="126"/>
      <c r="AI140" s="126"/>
      <c r="AJ140" s="126"/>
      <c r="AK140" s="126"/>
      <c r="AL140" s="126"/>
      <c r="AM140" s="126"/>
      <c r="AN140" s="126"/>
      <c r="AO140" s="126"/>
      <c r="AP140" s="126"/>
      <c r="AQ140" s="126"/>
      <c r="AR140" s="126"/>
      <c r="AS140" s="126"/>
      <c r="AT140" s="126"/>
      <c r="AU140" s="126"/>
      <c r="AV140" s="126"/>
      <c r="AW140" s="126"/>
      <c r="AX140" s="126"/>
      <c r="AY140" s="126"/>
      <c r="AZ140" s="126"/>
      <c r="BA140" s="126"/>
      <c r="BB140" s="126"/>
      <c r="BC140" s="126"/>
      <c r="BD140" s="126"/>
      <c r="BE140" s="126"/>
      <c r="BF140" s="126"/>
      <c r="BG140" s="126"/>
      <c r="BH140" s="126"/>
      <c r="BI140" s="126"/>
      <c r="BJ140" s="126"/>
      <c r="BK140" s="126"/>
      <c r="BL140" s="126"/>
    </row>
    <row r="141" spans="2:64">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c r="AA141" s="126"/>
      <c r="AB141" s="126"/>
      <c r="AC141" s="126"/>
      <c r="AD141" s="126"/>
      <c r="AE141" s="126"/>
      <c r="AF141" s="126"/>
      <c r="AG141" s="126"/>
      <c r="AH141" s="126"/>
      <c r="AI141" s="126"/>
      <c r="AJ141" s="126"/>
      <c r="AK141" s="126"/>
      <c r="AL141" s="126"/>
      <c r="AM141" s="126"/>
      <c r="AN141" s="126"/>
      <c r="AO141" s="126"/>
      <c r="AP141" s="126"/>
      <c r="AQ141" s="126"/>
      <c r="AR141" s="126"/>
      <c r="AS141" s="126"/>
      <c r="AT141" s="126"/>
      <c r="AU141" s="126"/>
      <c r="AV141" s="126"/>
      <c r="AW141" s="126"/>
      <c r="AX141" s="126"/>
      <c r="AY141" s="126"/>
      <c r="AZ141" s="126"/>
      <c r="BA141" s="126"/>
      <c r="BB141" s="126"/>
      <c r="BC141" s="126"/>
      <c r="BD141" s="126"/>
      <c r="BE141" s="126"/>
      <c r="BF141" s="126"/>
      <c r="BG141" s="126"/>
      <c r="BH141" s="126"/>
      <c r="BI141" s="126"/>
      <c r="BJ141" s="126"/>
      <c r="BK141" s="126"/>
      <c r="BL141" s="126"/>
    </row>
    <row r="142" spans="2:64">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c r="AA142" s="126"/>
      <c r="AB142" s="126"/>
      <c r="AC142" s="126"/>
      <c r="AD142" s="126"/>
      <c r="AE142" s="126"/>
      <c r="AF142" s="126"/>
      <c r="AG142" s="126"/>
      <c r="AH142" s="126"/>
      <c r="AI142" s="126"/>
      <c r="AJ142" s="126"/>
      <c r="AK142" s="126"/>
      <c r="AL142" s="126"/>
      <c r="AM142" s="126"/>
      <c r="AN142" s="126"/>
      <c r="AO142" s="126"/>
      <c r="AP142" s="126"/>
      <c r="AQ142" s="126"/>
      <c r="AR142" s="126"/>
      <c r="AS142" s="126"/>
      <c r="AT142" s="126"/>
      <c r="AU142" s="126"/>
      <c r="AV142" s="126"/>
      <c r="AW142" s="126"/>
      <c r="AX142" s="126"/>
      <c r="AY142" s="126"/>
      <c r="AZ142" s="126"/>
      <c r="BA142" s="126"/>
      <c r="BB142" s="126"/>
      <c r="BC142" s="126"/>
      <c r="BD142" s="126"/>
      <c r="BE142" s="126"/>
      <c r="BF142" s="126"/>
      <c r="BG142" s="126"/>
      <c r="BH142" s="126"/>
      <c r="BI142" s="126"/>
      <c r="BJ142" s="126"/>
      <c r="BK142" s="126"/>
      <c r="BL142" s="126"/>
    </row>
    <row r="143" spans="2:64">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c r="AA143" s="126"/>
      <c r="AB143" s="126"/>
      <c r="AC143" s="126"/>
      <c r="AD143" s="126"/>
      <c r="AE143" s="126"/>
      <c r="AF143" s="126"/>
      <c r="AG143" s="126"/>
      <c r="AH143" s="126"/>
      <c r="AI143" s="126"/>
      <c r="AJ143" s="126"/>
      <c r="AK143" s="126"/>
      <c r="AL143" s="126"/>
      <c r="AM143" s="126"/>
      <c r="AN143" s="126"/>
      <c r="AO143" s="126"/>
      <c r="AP143" s="126"/>
      <c r="AQ143" s="126"/>
      <c r="AR143" s="126"/>
      <c r="AS143" s="126"/>
      <c r="AT143" s="126"/>
      <c r="AU143" s="126"/>
      <c r="AV143" s="126"/>
      <c r="AW143" s="126"/>
      <c r="AX143" s="126"/>
      <c r="AY143" s="126"/>
      <c r="AZ143" s="126"/>
      <c r="BA143" s="126"/>
      <c r="BB143" s="126"/>
      <c r="BC143" s="126"/>
      <c r="BD143" s="126"/>
      <c r="BE143" s="126"/>
      <c r="BF143" s="126"/>
      <c r="BG143" s="126"/>
      <c r="BH143" s="126"/>
      <c r="BI143" s="126"/>
      <c r="BJ143" s="126"/>
      <c r="BK143" s="126"/>
      <c r="BL143" s="126"/>
    </row>
    <row r="144" spans="2:64">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c r="AA144" s="126"/>
      <c r="AB144" s="126"/>
      <c r="AC144" s="126"/>
      <c r="AD144" s="126"/>
      <c r="AE144" s="126"/>
      <c r="AF144" s="126"/>
      <c r="AG144" s="126"/>
      <c r="AH144" s="126"/>
      <c r="AI144" s="126"/>
      <c r="AJ144" s="126"/>
      <c r="AK144" s="126"/>
      <c r="AL144" s="126"/>
      <c r="AM144" s="126"/>
      <c r="AN144" s="126"/>
      <c r="AO144" s="126"/>
      <c r="AP144" s="126"/>
      <c r="AQ144" s="126"/>
      <c r="AR144" s="126"/>
      <c r="AS144" s="126"/>
      <c r="AT144" s="126"/>
      <c r="AU144" s="126"/>
      <c r="AV144" s="126"/>
      <c r="AW144" s="126"/>
      <c r="AX144" s="126"/>
      <c r="AY144" s="126"/>
      <c r="AZ144" s="126"/>
      <c r="BA144" s="126"/>
      <c r="BB144" s="126"/>
      <c r="BC144" s="126"/>
      <c r="BD144" s="126"/>
      <c r="BE144" s="126"/>
      <c r="BF144" s="126"/>
      <c r="BG144" s="126"/>
      <c r="BH144" s="126"/>
      <c r="BI144" s="126"/>
      <c r="BJ144" s="126"/>
      <c r="BK144" s="126"/>
      <c r="BL144" s="126"/>
    </row>
    <row r="145" spans="2:64">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c r="AA145" s="126"/>
      <c r="AB145" s="126"/>
      <c r="AC145" s="126"/>
      <c r="AD145" s="126"/>
      <c r="AE145" s="126"/>
      <c r="AF145" s="126"/>
      <c r="AG145" s="126"/>
      <c r="AH145" s="126"/>
      <c r="AI145" s="126"/>
      <c r="AJ145" s="126"/>
      <c r="AK145" s="126"/>
      <c r="AL145" s="126"/>
      <c r="AM145" s="126"/>
      <c r="AN145" s="126"/>
      <c r="AO145" s="126"/>
      <c r="AP145" s="126"/>
      <c r="AQ145" s="126"/>
      <c r="AR145" s="126"/>
      <c r="AS145" s="126"/>
      <c r="AT145" s="126"/>
      <c r="AU145" s="126"/>
      <c r="AV145" s="126"/>
      <c r="AW145" s="126"/>
      <c r="AX145" s="126"/>
      <c r="AY145" s="126"/>
      <c r="AZ145" s="126"/>
      <c r="BA145" s="126"/>
      <c r="BB145" s="126"/>
      <c r="BC145" s="126"/>
      <c r="BD145" s="126"/>
      <c r="BE145" s="126"/>
      <c r="BF145" s="126"/>
      <c r="BG145" s="126"/>
      <c r="BH145" s="126"/>
      <c r="BI145" s="126"/>
      <c r="BJ145" s="126"/>
      <c r="BK145" s="126"/>
      <c r="BL145" s="126"/>
    </row>
    <row r="146" spans="2:64">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c r="AA146" s="126"/>
      <c r="AB146" s="126"/>
      <c r="AC146" s="126"/>
      <c r="AD146" s="126"/>
      <c r="AE146" s="126"/>
      <c r="AF146" s="126"/>
      <c r="AG146" s="126"/>
      <c r="AH146" s="126"/>
      <c r="AI146" s="126"/>
      <c r="AJ146" s="126"/>
      <c r="AK146" s="126"/>
      <c r="AL146" s="126"/>
      <c r="AM146" s="126"/>
      <c r="AN146" s="126"/>
      <c r="AO146" s="126"/>
      <c r="AP146" s="126"/>
      <c r="AQ146" s="126"/>
      <c r="AR146" s="126"/>
      <c r="AS146" s="126"/>
      <c r="AT146" s="126"/>
      <c r="AU146" s="126"/>
      <c r="AV146" s="126"/>
      <c r="AW146" s="126"/>
      <c r="AX146" s="126"/>
      <c r="AY146" s="126"/>
      <c r="AZ146" s="126"/>
      <c r="BA146" s="126"/>
      <c r="BB146" s="126"/>
      <c r="BC146" s="126"/>
      <c r="BD146" s="126"/>
      <c r="BE146" s="126"/>
      <c r="BF146" s="126"/>
      <c r="BG146" s="126"/>
      <c r="BH146" s="126"/>
      <c r="BI146" s="126"/>
      <c r="BJ146" s="126"/>
      <c r="BK146" s="126"/>
      <c r="BL146" s="126"/>
    </row>
    <row r="147" spans="2:64">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c r="AX147" s="126"/>
      <c r="AY147" s="126"/>
      <c r="AZ147" s="126"/>
      <c r="BA147" s="126"/>
      <c r="BB147" s="126"/>
      <c r="BC147" s="126"/>
      <c r="BD147" s="126"/>
      <c r="BE147" s="126"/>
      <c r="BF147" s="126"/>
      <c r="BG147" s="126"/>
      <c r="BH147" s="126"/>
      <c r="BI147" s="126"/>
      <c r="BJ147" s="126"/>
      <c r="BK147" s="126"/>
      <c r="BL147" s="126"/>
    </row>
    <row r="148" spans="2:64">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c r="AA148" s="126"/>
      <c r="AB148" s="126"/>
      <c r="AC148" s="126"/>
      <c r="AD148" s="126"/>
      <c r="AE148" s="126"/>
      <c r="AF148" s="126"/>
      <c r="AG148" s="126"/>
      <c r="AH148" s="126"/>
      <c r="AI148" s="126"/>
      <c r="AJ148" s="126"/>
      <c r="AK148" s="126"/>
      <c r="AL148" s="126"/>
      <c r="AM148" s="126"/>
      <c r="AN148" s="126"/>
      <c r="AO148" s="126"/>
      <c r="AP148" s="126"/>
      <c r="AQ148" s="126"/>
      <c r="AR148" s="126"/>
      <c r="AS148" s="126"/>
      <c r="AT148" s="126"/>
      <c r="AU148" s="126"/>
      <c r="AV148" s="126"/>
      <c r="AW148" s="126"/>
      <c r="AX148" s="126"/>
      <c r="AY148" s="126"/>
      <c r="AZ148" s="126"/>
      <c r="BA148" s="126"/>
      <c r="BB148" s="126"/>
      <c r="BC148" s="126"/>
      <c r="BD148" s="126"/>
      <c r="BE148" s="126"/>
      <c r="BF148" s="126"/>
      <c r="BG148" s="126"/>
      <c r="BH148" s="126"/>
      <c r="BI148" s="126"/>
      <c r="BJ148" s="126"/>
      <c r="BK148" s="126"/>
      <c r="BL148" s="126"/>
    </row>
    <row r="149" spans="2:64">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c r="AA149" s="126"/>
      <c r="AB149" s="126"/>
      <c r="AC149" s="126"/>
      <c r="AD149" s="126"/>
      <c r="AE149" s="126"/>
      <c r="AF149" s="126"/>
      <c r="AG149" s="126"/>
      <c r="AH149" s="126"/>
      <c r="AI149" s="126"/>
      <c r="AJ149" s="126"/>
      <c r="AK149" s="126"/>
      <c r="AL149" s="126"/>
      <c r="AM149" s="126"/>
      <c r="AN149" s="126"/>
      <c r="AO149" s="126"/>
      <c r="AP149" s="126"/>
      <c r="AQ149" s="126"/>
      <c r="AR149" s="126"/>
      <c r="AS149" s="126"/>
      <c r="AT149" s="126"/>
      <c r="AU149" s="126"/>
      <c r="AV149" s="126"/>
      <c r="AW149" s="126"/>
      <c r="AX149" s="126"/>
      <c r="AY149" s="126"/>
      <c r="AZ149" s="126"/>
      <c r="BA149" s="126"/>
      <c r="BB149" s="126"/>
      <c r="BC149" s="126"/>
      <c r="BD149" s="126"/>
      <c r="BE149" s="126"/>
      <c r="BF149" s="126"/>
      <c r="BG149" s="126"/>
      <c r="BH149" s="126"/>
      <c r="BI149" s="126"/>
      <c r="BJ149" s="126"/>
      <c r="BK149" s="126"/>
      <c r="BL149" s="126"/>
    </row>
    <row r="150" spans="2:64">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c r="AA150" s="126"/>
      <c r="AB150" s="126"/>
      <c r="AC150" s="126"/>
      <c r="AD150" s="126"/>
      <c r="AE150" s="126"/>
      <c r="AF150" s="126"/>
      <c r="AG150" s="126"/>
      <c r="AH150" s="126"/>
      <c r="AI150" s="126"/>
      <c r="AJ150" s="126"/>
      <c r="AK150" s="126"/>
      <c r="AL150" s="126"/>
      <c r="AM150" s="126"/>
      <c r="AN150" s="126"/>
      <c r="AO150" s="126"/>
      <c r="AP150" s="126"/>
      <c r="AQ150" s="126"/>
      <c r="AR150" s="126"/>
      <c r="AS150" s="126"/>
      <c r="AT150" s="126"/>
      <c r="AU150" s="126"/>
      <c r="AV150" s="126"/>
      <c r="AW150" s="126"/>
      <c r="AX150" s="126"/>
      <c r="AY150" s="126"/>
      <c r="AZ150" s="126"/>
      <c r="BA150" s="126"/>
      <c r="BB150" s="126"/>
      <c r="BC150" s="126"/>
      <c r="BD150" s="126"/>
      <c r="BE150" s="126"/>
      <c r="BF150" s="126"/>
      <c r="BG150" s="126"/>
      <c r="BH150" s="126"/>
      <c r="BI150" s="126"/>
      <c r="BJ150" s="126"/>
      <c r="BK150" s="126"/>
      <c r="BL150" s="126"/>
    </row>
    <row r="151" spans="2:64">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c r="AA151" s="126"/>
      <c r="AB151" s="126"/>
      <c r="AC151" s="126"/>
      <c r="AD151" s="126"/>
      <c r="AE151" s="126"/>
      <c r="AF151" s="126"/>
      <c r="AG151" s="126"/>
      <c r="AH151" s="126"/>
      <c r="AI151" s="126"/>
      <c r="AJ151" s="126"/>
      <c r="AK151" s="126"/>
      <c r="AL151" s="126"/>
      <c r="AM151" s="126"/>
      <c r="AN151" s="126"/>
      <c r="AO151" s="126"/>
      <c r="AP151" s="126"/>
      <c r="AQ151" s="126"/>
      <c r="AR151" s="126"/>
      <c r="AS151" s="126"/>
      <c r="AT151" s="126"/>
      <c r="AU151" s="126"/>
      <c r="AV151" s="126"/>
      <c r="AW151" s="126"/>
      <c r="AX151" s="126"/>
      <c r="AY151" s="126"/>
      <c r="AZ151" s="126"/>
      <c r="BA151" s="126"/>
      <c r="BB151" s="126"/>
      <c r="BC151" s="126"/>
      <c r="BD151" s="126"/>
      <c r="BE151" s="126"/>
      <c r="BF151" s="126"/>
      <c r="BG151" s="126"/>
      <c r="BH151" s="126"/>
      <c r="BI151" s="126"/>
      <c r="BJ151" s="126"/>
      <c r="BK151" s="126"/>
      <c r="BL151" s="126"/>
    </row>
    <row r="152" spans="2:64">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c r="AA152" s="126"/>
      <c r="AB152" s="126"/>
      <c r="AC152" s="126"/>
      <c r="AD152" s="126"/>
      <c r="AE152" s="126"/>
      <c r="AF152" s="126"/>
      <c r="AG152" s="126"/>
      <c r="AH152" s="126"/>
      <c r="AI152" s="126"/>
      <c r="AJ152" s="126"/>
      <c r="AK152" s="126"/>
      <c r="AL152" s="126"/>
      <c r="AM152" s="126"/>
      <c r="AN152" s="126"/>
      <c r="AO152" s="126"/>
      <c r="AP152" s="126"/>
      <c r="AQ152" s="126"/>
      <c r="AR152" s="126"/>
      <c r="AS152" s="126"/>
      <c r="AT152" s="126"/>
      <c r="AU152" s="126"/>
      <c r="AV152" s="126"/>
      <c r="AW152" s="126"/>
      <c r="AX152" s="126"/>
      <c r="AY152" s="126"/>
      <c r="AZ152" s="126"/>
      <c r="BA152" s="126"/>
      <c r="BB152" s="126"/>
      <c r="BC152" s="126"/>
      <c r="BD152" s="126"/>
      <c r="BE152" s="126"/>
      <c r="BF152" s="126"/>
      <c r="BG152" s="126"/>
      <c r="BH152" s="126"/>
      <c r="BI152" s="126"/>
      <c r="BJ152" s="126"/>
      <c r="BK152" s="126"/>
      <c r="BL152" s="126"/>
    </row>
    <row r="153" spans="2:64">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c r="AA153" s="126"/>
      <c r="AB153" s="126"/>
      <c r="AC153" s="126"/>
      <c r="AD153" s="126"/>
      <c r="AE153" s="126"/>
      <c r="AF153" s="126"/>
      <c r="AG153" s="126"/>
      <c r="AH153" s="126"/>
      <c r="AI153" s="126"/>
      <c r="AJ153" s="126"/>
      <c r="AK153" s="126"/>
      <c r="AL153" s="126"/>
      <c r="AM153" s="126"/>
      <c r="AN153" s="126"/>
      <c r="AO153" s="126"/>
      <c r="AP153" s="126"/>
      <c r="AQ153" s="126"/>
      <c r="AR153" s="126"/>
      <c r="AS153" s="126"/>
      <c r="AT153" s="126"/>
      <c r="AU153" s="126"/>
      <c r="AV153" s="126"/>
      <c r="AW153" s="126"/>
      <c r="AX153" s="126"/>
      <c r="AY153" s="126"/>
      <c r="AZ153" s="126"/>
      <c r="BA153" s="126"/>
      <c r="BB153" s="126"/>
      <c r="BC153" s="126"/>
      <c r="BD153" s="126"/>
      <c r="BE153" s="126"/>
      <c r="BF153" s="126"/>
      <c r="BG153" s="126"/>
      <c r="BH153" s="126"/>
      <c r="BI153" s="126"/>
      <c r="BJ153" s="126"/>
      <c r="BK153" s="126"/>
      <c r="BL153" s="126"/>
    </row>
    <row r="154" spans="2:64">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c r="AA154" s="126"/>
      <c r="AB154" s="126"/>
      <c r="AC154" s="126"/>
      <c r="AD154" s="126"/>
      <c r="AE154" s="126"/>
      <c r="AF154" s="126"/>
      <c r="AG154" s="126"/>
      <c r="AH154" s="126"/>
      <c r="AI154" s="126"/>
      <c r="AJ154" s="126"/>
      <c r="AK154" s="126"/>
      <c r="AL154" s="126"/>
      <c r="AM154" s="126"/>
      <c r="AN154" s="126"/>
      <c r="AO154" s="126"/>
      <c r="AP154" s="126"/>
      <c r="AQ154" s="126"/>
      <c r="AR154" s="126"/>
      <c r="AS154" s="126"/>
      <c r="AT154" s="126"/>
      <c r="AU154" s="126"/>
      <c r="AV154" s="126"/>
      <c r="AW154" s="126"/>
      <c r="AX154" s="126"/>
      <c r="AY154" s="126"/>
      <c r="AZ154" s="126"/>
      <c r="BA154" s="126"/>
      <c r="BB154" s="126"/>
      <c r="BC154" s="126"/>
      <c r="BD154" s="126"/>
      <c r="BE154" s="126"/>
      <c r="BF154" s="126"/>
      <c r="BG154" s="126"/>
      <c r="BH154" s="126"/>
      <c r="BI154" s="126"/>
      <c r="BJ154" s="126"/>
      <c r="BK154" s="126"/>
      <c r="BL154" s="126"/>
    </row>
    <row r="155" spans="2:64">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c r="AA155" s="126"/>
      <c r="AB155" s="126"/>
      <c r="AC155" s="126"/>
      <c r="AD155" s="126"/>
      <c r="AE155" s="126"/>
      <c r="AF155" s="126"/>
      <c r="AG155" s="126"/>
      <c r="AH155" s="126"/>
      <c r="AI155" s="126"/>
      <c r="AJ155" s="126"/>
      <c r="AK155" s="126"/>
      <c r="AL155" s="126"/>
      <c r="AM155" s="126"/>
      <c r="AN155" s="126"/>
      <c r="AO155" s="126"/>
      <c r="AP155" s="126"/>
      <c r="AQ155" s="126"/>
      <c r="AR155" s="126"/>
      <c r="AS155" s="126"/>
      <c r="AT155" s="126"/>
      <c r="AU155" s="126"/>
      <c r="AV155" s="126"/>
      <c r="AW155" s="126"/>
      <c r="AX155" s="126"/>
      <c r="AY155" s="126"/>
      <c r="AZ155" s="126"/>
      <c r="BA155" s="126"/>
      <c r="BB155" s="126"/>
      <c r="BC155" s="126"/>
      <c r="BD155" s="126"/>
      <c r="BE155" s="126"/>
      <c r="BF155" s="126"/>
      <c r="BG155" s="126"/>
      <c r="BH155" s="126"/>
      <c r="BI155" s="126"/>
      <c r="BJ155" s="126"/>
      <c r="BK155" s="126"/>
      <c r="BL155" s="126"/>
    </row>
    <row r="156" spans="2:64">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row>
    <row r="157" spans="2:64">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c r="AR157" s="126"/>
      <c r="AS157" s="126"/>
      <c r="AT157" s="126"/>
      <c r="AU157" s="126"/>
      <c r="AV157" s="126"/>
      <c r="AW157" s="126"/>
      <c r="AX157" s="126"/>
      <c r="AY157" s="126"/>
      <c r="AZ157" s="126"/>
      <c r="BA157" s="126"/>
      <c r="BB157" s="126"/>
      <c r="BC157" s="126"/>
      <c r="BD157" s="126"/>
      <c r="BE157" s="126"/>
      <c r="BF157" s="126"/>
      <c r="BG157" s="126"/>
      <c r="BH157" s="126"/>
      <c r="BI157" s="126"/>
      <c r="BJ157" s="126"/>
      <c r="BK157" s="126"/>
      <c r="BL157" s="126"/>
    </row>
    <row r="158" spans="2:64">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c r="AA158" s="126"/>
      <c r="AB158" s="126"/>
      <c r="AC158" s="126"/>
      <c r="AD158" s="126"/>
      <c r="AE158" s="126"/>
      <c r="AF158" s="126"/>
      <c r="AG158" s="126"/>
      <c r="AH158" s="126"/>
      <c r="AI158" s="126"/>
      <c r="AJ158" s="126"/>
      <c r="AK158" s="126"/>
      <c r="AL158" s="126"/>
      <c r="AM158" s="126"/>
      <c r="AN158" s="126"/>
      <c r="AO158" s="126"/>
      <c r="AP158" s="126"/>
      <c r="AQ158" s="126"/>
      <c r="AR158" s="126"/>
      <c r="AS158" s="126"/>
      <c r="AT158" s="126"/>
      <c r="AU158" s="126"/>
      <c r="AV158" s="126"/>
      <c r="AW158" s="126"/>
      <c r="AX158" s="126"/>
      <c r="AY158" s="126"/>
      <c r="AZ158" s="126"/>
      <c r="BA158" s="126"/>
      <c r="BB158" s="126"/>
      <c r="BC158" s="126"/>
      <c r="BD158" s="126"/>
      <c r="BE158" s="126"/>
      <c r="BF158" s="126"/>
      <c r="BG158" s="126"/>
      <c r="BH158" s="126"/>
      <c r="BI158" s="126"/>
      <c r="BJ158" s="126"/>
      <c r="BK158" s="126"/>
      <c r="BL158" s="126"/>
    </row>
    <row r="159" spans="2:64">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c r="AA159" s="126"/>
      <c r="AB159" s="126"/>
      <c r="AC159" s="126"/>
      <c r="AD159" s="126"/>
      <c r="AE159" s="126"/>
      <c r="AF159" s="126"/>
      <c r="AG159" s="126"/>
      <c r="AH159" s="126"/>
      <c r="AI159" s="126"/>
      <c r="AJ159" s="126"/>
      <c r="AK159" s="126"/>
      <c r="AL159" s="126"/>
      <c r="AM159" s="126"/>
      <c r="AN159" s="126"/>
      <c r="AO159" s="126"/>
      <c r="AP159" s="126"/>
      <c r="AQ159" s="126"/>
      <c r="AR159" s="126"/>
      <c r="AS159" s="126"/>
      <c r="AT159" s="126"/>
      <c r="AU159" s="126"/>
      <c r="AV159" s="126"/>
      <c r="AW159" s="126"/>
      <c r="AX159" s="126"/>
      <c r="AY159" s="126"/>
      <c r="AZ159" s="126"/>
      <c r="BA159" s="126"/>
      <c r="BB159" s="126"/>
      <c r="BC159" s="126"/>
      <c r="BD159" s="126"/>
      <c r="BE159" s="126"/>
      <c r="BF159" s="126"/>
      <c r="BG159" s="126"/>
      <c r="BH159" s="126"/>
      <c r="BI159" s="126"/>
      <c r="BJ159" s="126"/>
      <c r="BK159" s="126"/>
      <c r="BL159" s="126"/>
    </row>
    <row r="160" spans="2:64">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c r="AA160" s="126"/>
      <c r="AB160" s="126"/>
      <c r="AC160" s="126"/>
      <c r="AD160" s="126"/>
      <c r="AE160" s="126"/>
      <c r="AF160" s="126"/>
      <c r="AG160" s="126"/>
      <c r="AH160" s="126"/>
      <c r="AI160" s="126"/>
      <c r="AJ160" s="126"/>
      <c r="AK160" s="126"/>
      <c r="AL160" s="126"/>
      <c r="AM160" s="126"/>
      <c r="AN160" s="126"/>
      <c r="AO160" s="126"/>
      <c r="AP160" s="126"/>
      <c r="AQ160" s="126"/>
      <c r="AR160" s="126"/>
      <c r="AS160" s="126"/>
      <c r="AT160" s="126"/>
      <c r="AU160" s="126"/>
      <c r="AV160" s="126"/>
      <c r="AW160" s="126"/>
      <c r="AX160" s="126"/>
      <c r="AY160" s="126"/>
      <c r="AZ160" s="126"/>
      <c r="BA160" s="126"/>
      <c r="BB160" s="126"/>
      <c r="BC160" s="126"/>
      <c r="BD160" s="126"/>
      <c r="BE160" s="126"/>
      <c r="BF160" s="126"/>
      <c r="BG160" s="126"/>
      <c r="BH160" s="126"/>
      <c r="BI160" s="126"/>
      <c r="BJ160" s="126"/>
      <c r="BK160" s="126"/>
      <c r="BL160" s="126"/>
    </row>
    <row r="161" spans="2:64">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c r="AA161" s="126"/>
      <c r="AB161" s="126"/>
      <c r="AC161" s="126"/>
      <c r="AD161" s="126"/>
      <c r="AE161" s="126"/>
      <c r="AF161" s="126"/>
      <c r="AG161" s="126"/>
      <c r="AH161" s="126"/>
      <c r="AI161" s="126"/>
      <c r="AJ161" s="126"/>
      <c r="AK161" s="126"/>
      <c r="AL161" s="126"/>
      <c r="AM161" s="126"/>
      <c r="AN161" s="126"/>
      <c r="AO161" s="126"/>
      <c r="AP161" s="126"/>
      <c r="AQ161" s="126"/>
      <c r="AR161" s="126"/>
      <c r="AS161" s="126"/>
      <c r="AT161" s="126"/>
      <c r="AU161" s="126"/>
      <c r="AV161" s="126"/>
      <c r="AW161" s="126"/>
      <c r="AX161" s="126"/>
      <c r="AY161" s="126"/>
      <c r="AZ161" s="126"/>
      <c r="BA161" s="126"/>
      <c r="BB161" s="126"/>
      <c r="BC161" s="126"/>
      <c r="BD161" s="126"/>
      <c r="BE161" s="126"/>
      <c r="BF161" s="126"/>
      <c r="BG161" s="126"/>
      <c r="BH161" s="126"/>
      <c r="BI161" s="126"/>
      <c r="BJ161" s="126"/>
      <c r="BK161" s="126"/>
      <c r="BL161" s="126"/>
    </row>
    <row r="162" spans="2:64">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c r="AA162" s="126"/>
      <c r="AB162" s="126"/>
      <c r="AC162" s="126"/>
      <c r="AD162" s="126"/>
      <c r="AE162" s="126"/>
      <c r="AF162" s="126"/>
      <c r="AG162" s="126"/>
      <c r="AH162" s="126"/>
      <c r="AI162" s="126"/>
      <c r="AJ162" s="126"/>
      <c r="AK162" s="126"/>
      <c r="AL162" s="126"/>
      <c r="AM162" s="126"/>
      <c r="AN162" s="126"/>
      <c r="AO162" s="126"/>
      <c r="AP162" s="126"/>
      <c r="AQ162" s="126"/>
      <c r="AR162" s="126"/>
      <c r="AS162" s="126"/>
      <c r="AT162" s="126"/>
      <c r="AU162" s="126"/>
      <c r="AV162" s="126"/>
      <c r="AW162" s="126"/>
      <c r="AX162" s="126"/>
      <c r="AY162" s="126"/>
      <c r="AZ162" s="126"/>
      <c r="BA162" s="126"/>
      <c r="BB162" s="126"/>
      <c r="BC162" s="126"/>
      <c r="BD162" s="126"/>
      <c r="BE162" s="126"/>
      <c r="BF162" s="126"/>
      <c r="BG162" s="126"/>
      <c r="BH162" s="126"/>
      <c r="BI162" s="126"/>
      <c r="BJ162" s="126"/>
      <c r="BK162" s="126"/>
      <c r="BL162" s="126"/>
    </row>
    <row r="163" spans="2:64">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c r="AX163" s="126"/>
      <c r="AY163" s="126"/>
      <c r="AZ163" s="126"/>
      <c r="BA163" s="126"/>
      <c r="BB163" s="126"/>
      <c r="BC163" s="126"/>
      <c r="BD163" s="126"/>
      <c r="BE163" s="126"/>
      <c r="BF163" s="126"/>
      <c r="BG163" s="126"/>
      <c r="BH163" s="126"/>
      <c r="BI163" s="126"/>
      <c r="BJ163" s="126"/>
      <c r="BK163" s="126"/>
      <c r="BL163" s="126"/>
    </row>
    <row r="164" spans="2:64">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c r="AA164" s="126"/>
      <c r="AB164" s="126"/>
      <c r="AC164" s="126"/>
      <c r="AD164" s="126"/>
      <c r="AE164" s="126"/>
      <c r="AF164" s="126"/>
      <c r="AG164" s="126"/>
      <c r="AH164" s="126"/>
      <c r="AI164" s="126"/>
      <c r="AJ164" s="126"/>
      <c r="AK164" s="126"/>
      <c r="AL164" s="126"/>
      <c r="AM164" s="126"/>
      <c r="AN164" s="126"/>
      <c r="AO164" s="126"/>
      <c r="AP164" s="126"/>
      <c r="AQ164" s="126"/>
      <c r="AR164" s="126"/>
      <c r="AS164" s="126"/>
      <c r="AT164" s="126"/>
      <c r="AU164" s="126"/>
      <c r="AV164" s="126"/>
      <c r="AW164" s="126"/>
      <c r="AX164" s="126"/>
      <c r="AY164" s="126"/>
      <c r="AZ164" s="126"/>
      <c r="BA164" s="126"/>
      <c r="BB164" s="126"/>
      <c r="BC164" s="126"/>
      <c r="BD164" s="126"/>
      <c r="BE164" s="126"/>
      <c r="BF164" s="126"/>
      <c r="BG164" s="126"/>
      <c r="BH164" s="126"/>
      <c r="BI164" s="126"/>
      <c r="BJ164" s="126"/>
      <c r="BK164" s="126"/>
      <c r="BL164" s="126"/>
    </row>
    <row r="165" spans="2:64">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c r="AA165" s="126"/>
      <c r="AB165" s="126"/>
      <c r="AC165" s="126"/>
      <c r="AD165" s="126"/>
      <c r="AE165" s="126"/>
      <c r="AF165" s="126"/>
      <c r="AG165" s="126"/>
      <c r="AH165" s="126"/>
      <c r="AI165" s="126"/>
      <c r="AJ165" s="126"/>
      <c r="AK165" s="126"/>
      <c r="AL165" s="126"/>
      <c r="AM165" s="126"/>
      <c r="AN165" s="126"/>
      <c r="AO165" s="126"/>
      <c r="AP165" s="126"/>
      <c r="AQ165" s="126"/>
      <c r="AR165" s="126"/>
      <c r="AS165" s="126"/>
      <c r="AT165" s="126"/>
      <c r="AU165" s="126"/>
      <c r="AV165" s="126"/>
      <c r="AW165" s="126"/>
      <c r="AX165" s="126"/>
      <c r="AY165" s="126"/>
      <c r="AZ165" s="126"/>
      <c r="BA165" s="126"/>
      <c r="BB165" s="126"/>
      <c r="BC165" s="126"/>
      <c r="BD165" s="126"/>
      <c r="BE165" s="126"/>
      <c r="BF165" s="126"/>
      <c r="BG165" s="126"/>
      <c r="BH165" s="126"/>
      <c r="BI165" s="126"/>
      <c r="BJ165" s="126"/>
      <c r="BK165" s="126"/>
      <c r="BL165" s="126"/>
    </row>
    <row r="166" spans="2:64">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c r="AA166" s="126"/>
      <c r="AB166" s="126"/>
      <c r="AC166" s="126"/>
      <c r="AD166" s="126"/>
      <c r="AE166" s="126"/>
      <c r="AF166" s="126"/>
      <c r="AG166" s="126"/>
      <c r="AH166" s="126"/>
      <c r="AI166" s="126"/>
      <c r="AJ166" s="126"/>
      <c r="AK166" s="126"/>
      <c r="AL166" s="126"/>
      <c r="AM166" s="126"/>
      <c r="AN166" s="126"/>
      <c r="AO166" s="126"/>
      <c r="AP166" s="126"/>
      <c r="AQ166" s="126"/>
      <c r="AR166" s="126"/>
      <c r="AS166" s="126"/>
      <c r="AT166" s="126"/>
      <c r="AU166" s="126"/>
      <c r="AV166" s="126"/>
      <c r="AW166" s="126"/>
      <c r="AX166" s="126"/>
      <c r="AY166" s="126"/>
      <c r="AZ166" s="126"/>
      <c r="BA166" s="126"/>
      <c r="BB166" s="126"/>
      <c r="BC166" s="126"/>
      <c r="BD166" s="126"/>
      <c r="BE166" s="126"/>
      <c r="BF166" s="126"/>
      <c r="BG166" s="126"/>
      <c r="BH166" s="126"/>
      <c r="BI166" s="126"/>
      <c r="BJ166" s="126"/>
      <c r="BK166" s="126"/>
      <c r="BL166" s="126"/>
    </row>
    <row r="167" spans="2:64">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c r="AA167" s="126"/>
      <c r="AB167" s="126"/>
      <c r="AC167" s="126"/>
      <c r="AD167" s="126"/>
      <c r="AE167" s="126"/>
      <c r="AF167" s="126"/>
      <c r="AG167" s="126"/>
      <c r="AH167" s="126"/>
      <c r="AI167" s="126"/>
      <c r="AJ167" s="126"/>
      <c r="AK167" s="126"/>
      <c r="AL167" s="126"/>
      <c r="AM167" s="126"/>
      <c r="AN167" s="126"/>
      <c r="AO167" s="126"/>
      <c r="AP167" s="126"/>
      <c r="AQ167" s="126"/>
      <c r="AR167" s="126"/>
      <c r="AS167" s="126"/>
      <c r="AT167" s="126"/>
      <c r="AU167" s="126"/>
      <c r="AV167" s="126"/>
      <c r="AW167" s="126"/>
      <c r="AX167" s="126"/>
      <c r="AY167" s="126"/>
      <c r="AZ167" s="126"/>
      <c r="BA167" s="126"/>
      <c r="BB167" s="126"/>
      <c r="BC167" s="126"/>
      <c r="BD167" s="126"/>
      <c r="BE167" s="126"/>
      <c r="BF167" s="126"/>
      <c r="BG167" s="126"/>
      <c r="BH167" s="126"/>
      <c r="BI167" s="126"/>
      <c r="BJ167" s="126"/>
      <c r="BK167" s="126"/>
      <c r="BL167" s="126"/>
    </row>
    <row r="168" spans="2:64">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c r="AA168" s="126"/>
      <c r="AB168" s="126"/>
      <c r="AC168" s="126"/>
      <c r="AD168" s="126"/>
      <c r="AE168" s="126"/>
      <c r="AF168" s="126"/>
      <c r="AG168" s="126"/>
      <c r="AH168" s="126"/>
      <c r="AI168" s="126"/>
      <c r="AJ168" s="126"/>
      <c r="AK168" s="126"/>
      <c r="AL168" s="126"/>
      <c r="AM168" s="126"/>
      <c r="AN168" s="126"/>
      <c r="AO168" s="126"/>
      <c r="AP168" s="126"/>
      <c r="AQ168" s="126"/>
      <c r="AR168" s="126"/>
      <c r="AS168" s="126"/>
      <c r="AT168" s="126"/>
      <c r="AU168" s="126"/>
      <c r="AV168" s="126"/>
      <c r="AW168" s="126"/>
      <c r="AX168" s="126"/>
      <c r="AY168" s="126"/>
      <c r="AZ168" s="126"/>
      <c r="BA168" s="126"/>
      <c r="BB168" s="126"/>
      <c r="BC168" s="126"/>
      <c r="BD168" s="126"/>
      <c r="BE168" s="126"/>
      <c r="BF168" s="126"/>
      <c r="BG168" s="126"/>
      <c r="BH168" s="126"/>
      <c r="BI168" s="126"/>
      <c r="BJ168" s="126"/>
      <c r="BK168" s="126"/>
      <c r="BL168" s="126"/>
    </row>
    <row r="169" spans="2:64">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c r="AA169" s="126"/>
      <c r="AB169" s="126"/>
      <c r="AC169" s="126"/>
      <c r="AD169" s="126"/>
      <c r="AE169" s="126"/>
      <c r="AF169" s="126"/>
      <c r="AG169" s="126"/>
      <c r="AH169" s="126"/>
      <c r="AI169" s="126"/>
      <c r="AJ169" s="126"/>
      <c r="AK169" s="126"/>
      <c r="AL169" s="126"/>
      <c r="AM169" s="126"/>
      <c r="AN169" s="126"/>
      <c r="AO169" s="126"/>
      <c r="AP169" s="126"/>
      <c r="AQ169" s="126"/>
      <c r="AR169" s="126"/>
      <c r="AS169" s="126"/>
      <c r="AT169" s="126"/>
      <c r="AU169" s="126"/>
      <c r="AV169" s="126"/>
      <c r="AW169" s="126"/>
      <c r="AX169" s="126"/>
      <c r="AY169" s="126"/>
      <c r="AZ169" s="126"/>
      <c r="BA169" s="126"/>
      <c r="BB169" s="126"/>
      <c r="BC169" s="126"/>
      <c r="BD169" s="126"/>
      <c r="BE169" s="126"/>
      <c r="BF169" s="126"/>
      <c r="BG169" s="126"/>
      <c r="BH169" s="126"/>
      <c r="BI169" s="126"/>
      <c r="BJ169" s="126"/>
      <c r="BK169" s="126"/>
      <c r="BL169" s="126"/>
    </row>
    <row r="170" spans="2:64">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c r="AA170" s="126"/>
      <c r="AB170" s="126"/>
      <c r="AC170" s="126"/>
      <c r="AD170" s="126"/>
      <c r="AE170" s="126"/>
      <c r="AF170" s="126"/>
      <c r="AG170" s="126"/>
      <c r="AH170" s="126"/>
      <c r="AI170" s="126"/>
      <c r="AJ170" s="126"/>
      <c r="AK170" s="126"/>
      <c r="AL170" s="126"/>
      <c r="AM170" s="126"/>
      <c r="AN170" s="126"/>
      <c r="AO170" s="126"/>
      <c r="AP170" s="126"/>
      <c r="AQ170" s="126"/>
      <c r="AR170" s="126"/>
      <c r="AS170" s="126"/>
      <c r="AT170" s="126"/>
      <c r="AU170" s="126"/>
      <c r="AV170" s="126"/>
      <c r="AW170" s="126"/>
      <c r="AX170" s="126"/>
      <c r="AY170" s="126"/>
      <c r="AZ170" s="126"/>
      <c r="BA170" s="126"/>
      <c r="BB170" s="126"/>
      <c r="BC170" s="126"/>
      <c r="BD170" s="126"/>
      <c r="BE170" s="126"/>
      <c r="BF170" s="126"/>
      <c r="BG170" s="126"/>
      <c r="BH170" s="126"/>
      <c r="BI170" s="126"/>
      <c r="BJ170" s="126"/>
      <c r="BK170" s="126"/>
      <c r="BL170" s="126"/>
    </row>
    <row r="171" spans="2:64">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c r="AR171" s="126"/>
      <c r="AS171" s="126"/>
      <c r="AT171" s="126"/>
      <c r="AU171" s="126"/>
      <c r="AV171" s="126"/>
      <c r="AW171" s="126"/>
      <c r="AX171" s="126"/>
      <c r="AY171" s="126"/>
      <c r="AZ171" s="126"/>
      <c r="BA171" s="126"/>
      <c r="BB171" s="126"/>
      <c r="BC171" s="126"/>
      <c r="BD171" s="126"/>
      <c r="BE171" s="126"/>
      <c r="BF171" s="126"/>
      <c r="BG171" s="126"/>
      <c r="BH171" s="126"/>
      <c r="BI171" s="126"/>
      <c r="BJ171" s="126"/>
      <c r="BK171" s="126"/>
      <c r="BL171" s="126"/>
    </row>
    <row r="172" spans="2:64">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c r="AA172" s="126"/>
      <c r="AB172" s="126"/>
      <c r="AC172" s="126"/>
      <c r="AD172" s="126"/>
      <c r="AE172" s="126"/>
      <c r="AF172" s="126"/>
      <c r="AG172" s="126"/>
      <c r="AH172" s="126"/>
      <c r="AI172" s="126"/>
      <c r="AJ172" s="126"/>
      <c r="AK172" s="126"/>
      <c r="AL172" s="126"/>
      <c r="AM172" s="126"/>
      <c r="AN172" s="126"/>
      <c r="AO172" s="126"/>
      <c r="AP172" s="126"/>
      <c r="AQ172" s="126"/>
      <c r="AR172" s="126"/>
      <c r="AS172" s="126"/>
      <c r="AT172" s="126"/>
      <c r="AU172" s="126"/>
      <c r="AV172" s="126"/>
      <c r="AW172" s="126"/>
      <c r="AX172" s="126"/>
      <c r="AY172" s="126"/>
      <c r="AZ172" s="126"/>
      <c r="BA172" s="126"/>
      <c r="BB172" s="126"/>
      <c r="BC172" s="126"/>
      <c r="BD172" s="126"/>
      <c r="BE172" s="126"/>
      <c r="BF172" s="126"/>
      <c r="BG172" s="126"/>
      <c r="BH172" s="126"/>
      <c r="BI172" s="126"/>
      <c r="BJ172" s="126"/>
      <c r="BK172" s="126"/>
      <c r="BL172" s="126"/>
    </row>
    <row r="173" spans="2:64">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row>
    <row r="174" spans="2:64">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c r="AA174" s="126"/>
      <c r="AB174" s="126"/>
      <c r="AC174" s="126"/>
      <c r="AD174" s="126"/>
      <c r="AE174" s="126"/>
      <c r="AF174" s="126"/>
      <c r="AG174" s="126"/>
      <c r="AH174" s="126"/>
      <c r="AI174" s="126"/>
      <c r="AJ174" s="126"/>
      <c r="AK174" s="126"/>
      <c r="AL174" s="126"/>
      <c r="AM174" s="126"/>
      <c r="AN174" s="126"/>
      <c r="AO174" s="126"/>
      <c r="AP174" s="126"/>
      <c r="AQ174" s="126"/>
      <c r="AR174" s="126"/>
      <c r="AS174" s="126"/>
      <c r="AT174" s="126"/>
      <c r="AU174" s="126"/>
      <c r="AV174" s="126"/>
      <c r="AW174" s="126"/>
      <c r="AX174" s="126"/>
      <c r="AY174" s="126"/>
      <c r="AZ174" s="126"/>
      <c r="BA174" s="126"/>
      <c r="BB174" s="126"/>
      <c r="BC174" s="126"/>
      <c r="BD174" s="126"/>
      <c r="BE174" s="126"/>
      <c r="BF174" s="126"/>
      <c r="BG174" s="126"/>
      <c r="BH174" s="126"/>
      <c r="BI174" s="126"/>
      <c r="BJ174" s="126"/>
      <c r="BK174" s="126"/>
      <c r="BL174" s="126"/>
    </row>
    <row r="175" spans="2:64">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c r="AA175" s="126"/>
      <c r="AB175" s="126"/>
      <c r="AC175" s="126"/>
      <c r="AD175" s="126"/>
      <c r="AE175" s="126"/>
      <c r="AF175" s="126"/>
      <c r="AG175" s="126"/>
      <c r="AH175" s="126"/>
      <c r="AI175" s="126"/>
      <c r="AJ175" s="126"/>
      <c r="AK175" s="126"/>
      <c r="AL175" s="126"/>
      <c r="AM175" s="126"/>
      <c r="AN175" s="126"/>
      <c r="AO175" s="126"/>
      <c r="AP175" s="126"/>
      <c r="AQ175" s="126"/>
      <c r="AR175" s="126"/>
      <c r="AS175" s="126"/>
      <c r="AT175" s="126"/>
      <c r="AU175" s="126"/>
      <c r="AV175" s="126"/>
      <c r="AW175" s="126"/>
      <c r="AX175" s="126"/>
      <c r="AY175" s="126"/>
      <c r="AZ175" s="126"/>
      <c r="BA175" s="126"/>
      <c r="BB175" s="126"/>
      <c r="BC175" s="126"/>
      <c r="BD175" s="126"/>
      <c r="BE175" s="126"/>
      <c r="BF175" s="126"/>
      <c r="BG175" s="126"/>
      <c r="BH175" s="126"/>
      <c r="BI175" s="126"/>
      <c r="BJ175" s="126"/>
      <c r="BK175" s="126"/>
      <c r="BL175" s="126"/>
    </row>
    <row r="176" spans="2:64">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c r="AA176" s="126"/>
      <c r="AB176" s="126"/>
      <c r="AC176" s="126"/>
      <c r="AD176" s="126"/>
      <c r="AE176" s="126"/>
      <c r="AF176" s="126"/>
      <c r="AG176" s="126"/>
      <c r="AH176" s="126"/>
      <c r="AI176" s="126"/>
      <c r="AJ176" s="126"/>
      <c r="AK176" s="126"/>
      <c r="AL176" s="126"/>
      <c r="AM176" s="126"/>
      <c r="AN176" s="126"/>
      <c r="AO176" s="126"/>
      <c r="AP176" s="126"/>
      <c r="AQ176" s="126"/>
      <c r="AR176" s="126"/>
      <c r="AS176" s="126"/>
      <c r="AT176" s="126"/>
      <c r="AU176" s="126"/>
      <c r="AV176" s="126"/>
      <c r="AW176" s="126"/>
      <c r="AX176" s="126"/>
      <c r="AY176" s="126"/>
      <c r="AZ176" s="126"/>
      <c r="BA176" s="126"/>
      <c r="BB176" s="126"/>
      <c r="BC176" s="126"/>
      <c r="BD176" s="126"/>
      <c r="BE176" s="126"/>
      <c r="BF176" s="126"/>
      <c r="BG176" s="126"/>
      <c r="BH176" s="126"/>
      <c r="BI176" s="126"/>
      <c r="BJ176" s="126"/>
      <c r="BK176" s="126"/>
      <c r="BL176" s="126"/>
    </row>
    <row r="177" spans="2:64">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c r="AA177" s="126"/>
      <c r="AB177" s="126"/>
      <c r="AC177" s="126"/>
      <c r="AD177" s="126"/>
      <c r="AE177" s="126"/>
      <c r="AF177" s="126"/>
      <c r="AG177" s="126"/>
      <c r="AH177" s="126"/>
      <c r="AI177" s="126"/>
      <c r="AJ177" s="126"/>
      <c r="AK177" s="126"/>
      <c r="AL177" s="126"/>
      <c r="AM177" s="126"/>
      <c r="AN177" s="126"/>
      <c r="AO177" s="126"/>
      <c r="AP177" s="126"/>
      <c r="AQ177" s="126"/>
      <c r="AR177" s="126"/>
      <c r="AS177" s="126"/>
      <c r="AT177" s="126"/>
      <c r="AU177" s="126"/>
      <c r="AV177" s="126"/>
      <c r="AW177" s="126"/>
      <c r="AX177" s="126"/>
      <c r="AY177" s="126"/>
      <c r="AZ177" s="126"/>
      <c r="BA177" s="126"/>
      <c r="BB177" s="126"/>
      <c r="BC177" s="126"/>
      <c r="BD177" s="126"/>
      <c r="BE177" s="126"/>
      <c r="BF177" s="126"/>
      <c r="BG177" s="126"/>
      <c r="BH177" s="126"/>
      <c r="BI177" s="126"/>
      <c r="BJ177" s="126"/>
      <c r="BK177" s="126"/>
      <c r="BL177" s="126"/>
    </row>
    <row r="178" spans="2:64">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row>
    <row r="179" spans="2:64">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c r="AX179" s="126"/>
      <c r="AY179" s="126"/>
      <c r="AZ179" s="126"/>
      <c r="BA179" s="126"/>
      <c r="BB179" s="126"/>
      <c r="BC179" s="126"/>
      <c r="BD179" s="126"/>
      <c r="BE179" s="126"/>
      <c r="BF179" s="126"/>
      <c r="BG179" s="126"/>
      <c r="BH179" s="126"/>
      <c r="BI179" s="126"/>
      <c r="BJ179" s="126"/>
      <c r="BK179" s="126"/>
      <c r="BL179" s="126"/>
    </row>
    <row r="180" spans="2:64">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c r="AA180" s="126"/>
      <c r="AB180" s="126"/>
      <c r="AC180" s="126"/>
      <c r="AD180" s="126"/>
      <c r="AE180" s="126"/>
      <c r="AF180" s="126"/>
      <c r="AG180" s="126"/>
      <c r="AH180" s="126"/>
      <c r="AI180" s="126"/>
      <c r="AJ180" s="126"/>
      <c r="AK180" s="126"/>
      <c r="AL180" s="126"/>
      <c r="AM180" s="126"/>
      <c r="AN180" s="126"/>
      <c r="AO180" s="126"/>
      <c r="AP180" s="126"/>
      <c r="AQ180" s="126"/>
      <c r="AR180" s="126"/>
      <c r="AS180" s="126"/>
      <c r="AT180" s="126"/>
      <c r="AU180" s="126"/>
      <c r="AV180" s="126"/>
      <c r="AW180" s="126"/>
      <c r="AX180" s="126"/>
      <c r="AY180" s="126"/>
      <c r="AZ180" s="126"/>
      <c r="BA180" s="126"/>
      <c r="BB180" s="126"/>
      <c r="BC180" s="126"/>
      <c r="BD180" s="126"/>
      <c r="BE180" s="126"/>
      <c r="BF180" s="126"/>
      <c r="BG180" s="126"/>
      <c r="BH180" s="126"/>
      <c r="BI180" s="126"/>
      <c r="BJ180" s="126"/>
      <c r="BK180" s="126"/>
      <c r="BL180" s="126"/>
    </row>
    <row r="181" spans="2:64">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row>
    <row r="182" spans="2:64">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row>
    <row r="183" spans="2:64">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c r="AA183" s="126"/>
      <c r="AB183" s="126"/>
      <c r="AC183" s="126"/>
      <c r="AD183" s="126"/>
      <c r="AE183" s="126"/>
      <c r="AF183" s="126"/>
      <c r="AG183" s="126"/>
      <c r="AH183" s="126"/>
      <c r="AI183" s="126"/>
      <c r="AJ183" s="126"/>
      <c r="AK183" s="126"/>
      <c r="AL183" s="126"/>
      <c r="AM183" s="126"/>
      <c r="AN183" s="126"/>
      <c r="AO183" s="126"/>
      <c r="AP183" s="126"/>
      <c r="AQ183" s="126"/>
      <c r="AR183" s="126"/>
      <c r="AS183" s="126"/>
      <c r="AT183" s="126"/>
      <c r="AU183" s="126"/>
      <c r="AV183" s="126"/>
      <c r="AW183" s="126"/>
      <c r="AX183" s="126"/>
      <c r="AY183" s="126"/>
      <c r="AZ183" s="126"/>
      <c r="BA183" s="126"/>
      <c r="BB183" s="126"/>
      <c r="BC183" s="126"/>
      <c r="BD183" s="126"/>
      <c r="BE183" s="126"/>
      <c r="BF183" s="126"/>
      <c r="BG183" s="126"/>
      <c r="BH183" s="126"/>
      <c r="BI183" s="126"/>
      <c r="BJ183" s="126"/>
      <c r="BK183" s="126"/>
      <c r="BL183" s="126"/>
    </row>
    <row r="184" spans="2:64">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c r="AR184" s="126"/>
      <c r="AS184" s="126"/>
      <c r="AT184" s="126"/>
      <c r="AU184" s="126"/>
      <c r="AV184" s="126"/>
      <c r="AW184" s="126"/>
      <c r="AX184" s="126"/>
      <c r="AY184" s="126"/>
      <c r="AZ184" s="126"/>
      <c r="BA184" s="126"/>
      <c r="BB184" s="126"/>
      <c r="BC184" s="126"/>
      <c r="BD184" s="126"/>
      <c r="BE184" s="126"/>
      <c r="BF184" s="126"/>
      <c r="BG184" s="126"/>
      <c r="BH184" s="126"/>
      <c r="BI184" s="126"/>
      <c r="BJ184" s="126"/>
      <c r="BK184" s="126"/>
      <c r="BL184" s="126"/>
    </row>
    <row r="185" spans="2:64">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c r="AA185" s="126"/>
      <c r="AB185" s="126"/>
      <c r="AC185" s="126"/>
      <c r="AD185" s="126"/>
      <c r="AE185" s="126"/>
      <c r="AF185" s="126"/>
      <c r="AG185" s="126"/>
      <c r="AH185" s="126"/>
      <c r="AI185" s="126"/>
      <c r="AJ185" s="126"/>
      <c r="AK185" s="126"/>
      <c r="AL185" s="126"/>
      <c r="AM185" s="126"/>
      <c r="AN185" s="126"/>
      <c r="AO185" s="126"/>
      <c r="AP185" s="126"/>
      <c r="AQ185" s="126"/>
      <c r="AR185" s="126"/>
      <c r="AS185" s="126"/>
      <c r="AT185" s="126"/>
      <c r="AU185" s="126"/>
      <c r="AV185" s="126"/>
      <c r="AW185" s="126"/>
      <c r="AX185" s="126"/>
      <c r="AY185" s="126"/>
      <c r="AZ185" s="126"/>
      <c r="BA185" s="126"/>
      <c r="BB185" s="126"/>
      <c r="BC185" s="126"/>
      <c r="BD185" s="126"/>
      <c r="BE185" s="126"/>
      <c r="BF185" s="126"/>
      <c r="BG185" s="126"/>
      <c r="BH185" s="126"/>
      <c r="BI185" s="126"/>
      <c r="BJ185" s="126"/>
      <c r="BK185" s="126"/>
      <c r="BL185" s="126"/>
    </row>
    <row r="186" spans="2:64">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c r="AA186" s="126"/>
      <c r="AB186" s="126"/>
      <c r="AC186" s="126"/>
      <c r="AD186" s="126"/>
      <c r="AE186" s="126"/>
      <c r="AF186" s="126"/>
      <c r="AG186" s="126"/>
      <c r="AH186" s="126"/>
      <c r="AI186" s="126"/>
      <c r="AJ186" s="126"/>
      <c r="AK186" s="126"/>
      <c r="AL186" s="126"/>
      <c r="AM186" s="126"/>
      <c r="AN186" s="126"/>
      <c r="AO186" s="126"/>
      <c r="AP186" s="126"/>
      <c r="AQ186" s="126"/>
      <c r="AR186" s="126"/>
      <c r="AS186" s="126"/>
      <c r="AT186" s="126"/>
      <c r="AU186" s="126"/>
      <c r="AV186" s="126"/>
      <c r="AW186" s="126"/>
      <c r="AX186" s="126"/>
      <c r="AY186" s="126"/>
      <c r="AZ186" s="126"/>
      <c r="BA186" s="126"/>
      <c r="BB186" s="126"/>
      <c r="BC186" s="126"/>
      <c r="BD186" s="126"/>
      <c r="BE186" s="126"/>
      <c r="BF186" s="126"/>
      <c r="BG186" s="126"/>
      <c r="BH186" s="126"/>
      <c r="BI186" s="126"/>
      <c r="BJ186" s="126"/>
      <c r="BK186" s="126"/>
      <c r="BL186" s="126"/>
    </row>
    <row r="187" spans="2:64">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c r="AA187" s="126"/>
      <c r="AB187" s="126"/>
      <c r="AC187" s="126"/>
      <c r="AD187" s="126"/>
      <c r="AE187" s="126"/>
      <c r="AF187" s="126"/>
      <c r="AG187" s="126"/>
      <c r="AH187" s="126"/>
      <c r="AI187" s="126"/>
      <c r="AJ187" s="126"/>
      <c r="AK187" s="126"/>
      <c r="AL187" s="126"/>
      <c r="AM187" s="126"/>
      <c r="AN187" s="126"/>
      <c r="AO187" s="126"/>
      <c r="AP187" s="126"/>
      <c r="AQ187" s="126"/>
      <c r="AR187" s="126"/>
      <c r="AS187" s="126"/>
      <c r="AT187" s="126"/>
      <c r="AU187" s="126"/>
      <c r="AV187" s="126"/>
      <c r="AW187" s="126"/>
      <c r="AX187" s="126"/>
      <c r="AY187" s="126"/>
      <c r="AZ187" s="126"/>
      <c r="BA187" s="126"/>
      <c r="BB187" s="126"/>
      <c r="BC187" s="126"/>
      <c r="BD187" s="126"/>
      <c r="BE187" s="126"/>
      <c r="BF187" s="126"/>
      <c r="BG187" s="126"/>
      <c r="BH187" s="126"/>
      <c r="BI187" s="126"/>
      <c r="BJ187" s="126"/>
      <c r="BK187" s="126"/>
      <c r="BL187" s="126"/>
    </row>
    <row r="188" spans="2:64">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c r="AA188" s="126"/>
      <c r="AB188" s="126"/>
      <c r="AC188" s="126"/>
      <c r="AD188" s="126"/>
      <c r="AE188" s="126"/>
      <c r="AF188" s="126"/>
      <c r="AG188" s="126"/>
      <c r="AH188" s="126"/>
      <c r="AI188" s="126"/>
      <c r="AJ188" s="126"/>
      <c r="AK188" s="126"/>
      <c r="AL188" s="126"/>
      <c r="AM188" s="126"/>
      <c r="AN188" s="126"/>
      <c r="AO188" s="126"/>
      <c r="AP188" s="126"/>
      <c r="AQ188" s="126"/>
      <c r="AR188" s="126"/>
      <c r="AS188" s="126"/>
      <c r="AT188" s="126"/>
      <c r="AU188" s="126"/>
      <c r="AV188" s="126"/>
      <c r="AW188" s="126"/>
      <c r="AX188" s="126"/>
      <c r="AY188" s="126"/>
      <c r="AZ188" s="126"/>
      <c r="BA188" s="126"/>
      <c r="BB188" s="126"/>
      <c r="BC188" s="126"/>
      <c r="BD188" s="126"/>
      <c r="BE188" s="126"/>
      <c r="BF188" s="126"/>
      <c r="BG188" s="126"/>
      <c r="BH188" s="126"/>
      <c r="BI188" s="126"/>
      <c r="BJ188" s="126"/>
      <c r="BK188" s="126"/>
      <c r="BL188" s="126"/>
    </row>
    <row r="189" spans="2:64">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c r="AA189" s="126"/>
      <c r="AB189" s="126"/>
      <c r="AC189" s="126"/>
      <c r="AD189" s="126"/>
      <c r="AE189" s="126"/>
      <c r="AF189" s="126"/>
      <c r="AG189" s="126"/>
      <c r="AH189" s="126"/>
      <c r="AI189" s="126"/>
      <c r="AJ189" s="126"/>
      <c r="AK189" s="126"/>
      <c r="AL189" s="126"/>
      <c r="AM189" s="126"/>
      <c r="AN189" s="126"/>
      <c r="AO189" s="126"/>
      <c r="AP189" s="126"/>
      <c r="AQ189" s="126"/>
      <c r="AR189" s="126"/>
      <c r="AS189" s="126"/>
      <c r="AT189" s="126"/>
      <c r="AU189" s="126"/>
      <c r="AV189" s="126"/>
      <c r="AW189" s="126"/>
      <c r="AX189" s="126"/>
      <c r="AY189" s="126"/>
      <c r="AZ189" s="126"/>
      <c r="BA189" s="126"/>
      <c r="BB189" s="126"/>
      <c r="BC189" s="126"/>
      <c r="BD189" s="126"/>
      <c r="BE189" s="126"/>
      <c r="BF189" s="126"/>
      <c r="BG189" s="126"/>
      <c r="BH189" s="126"/>
      <c r="BI189" s="126"/>
      <c r="BJ189" s="126"/>
      <c r="BK189" s="126"/>
      <c r="BL189" s="126"/>
    </row>
    <row r="190" spans="2:64">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row>
    <row r="191" spans="2:64">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c r="AA191" s="126"/>
      <c r="AB191" s="126"/>
      <c r="AC191" s="126"/>
      <c r="AD191" s="126"/>
      <c r="AE191" s="126"/>
      <c r="AF191" s="126"/>
      <c r="AG191" s="126"/>
      <c r="AH191" s="126"/>
      <c r="AI191" s="126"/>
      <c r="AJ191" s="126"/>
      <c r="AK191" s="126"/>
      <c r="AL191" s="126"/>
      <c r="AM191" s="126"/>
      <c r="AN191" s="126"/>
      <c r="AO191" s="126"/>
      <c r="AP191" s="126"/>
      <c r="AQ191" s="126"/>
      <c r="AR191" s="126"/>
      <c r="AS191" s="126"/>
      <c r="AT191" s="126"/>
      <c r="AU191" s="126"/>
      <c r="AV191" s="126"/>
      <c r="AW191" s="126"/>
      <c r="AX191" s="126"/>
      <c r="AY191" s="126"/>
      <c r="AZ191" s="126"/>
      <c r="BA191" s="126"/>
      <c r="BB191" s="126"/>
      <c r="BC191" s="126"/>
      <c r="BD191" s="126"/>
      <c r="BE191" s="126"/>
      <c r="BF191" s="126"/>
      <c r="BG191" s="126"/>
      <c r="BH191" s="126"/>
      <c r="BI191" s="126"/>
      <c r="BJ191" s="126"/>
      <c r="BK191" s="126"/>
      <c r="BL191" s="126"/>
    </row>
    <row r="192" spans="2:64">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c r="AA192" s="126"/>
      <c r="AB192" s="126"/>
      <c r="AC192" s="126"/>
      <c r="AD192" s="126"/>
      <c r="AE192" s="126"/>
      <c r="AF192" s="126"/>
      <c r="AG192" s="126"/>
      <c r="AH192" s="126"/>
      <c r="AI192" s="126"/>
      <c r="AJ192" s="126"/>
      <c r="AK192" s="126"/>
      <c r="AL192" s="126"/>
      <c r="AM192" s="126"/>
      <c r="AN192" s="126"/>
      <c r="AO192" s="126"/>
      <c r="AP192" s="126"/>
      <c r="AQ192" s="126"/>
      <c r="AR192" s="126"/>
      <c r="AS192" s="126"/>
      <c r="AT192" s="126"/>
      <c r="AU192" s="126"/>
      <c r="AV192" s="126"/>
      <c r="AW192" s="126"/>
      <c r="AX192" s="126"/>
      <c r="AY192" s="126"/>
      <c r="AZ192" s="126"/>
      <c r="BA192" s="126"/>
      <c r="BB192" s="126"/>
      <c r="BC192" s="126"/>
      <c r="BD192" s="126"/>
      <c r="BE192" s="126"/>
      <c r="BF192" s="126"/>
      <c r="BG192" s="126"/>
      <c r="BH192" s="126"/>
      <c r="BI192" s="126"/>
      <c r="BJ192" s="126"/>
      <c r="BK192" s="126"/>
      <c r="BL192" s="126"/>
    </row>
    <row r="193" spans="2:64">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c r="AA193" s="126"/>
      <c r="AB193" s="126"/>
      <c r="AC193" s="126"/>
      <c r="AD193" s="126"/>
      <c r="AE193" s="126"/>
      <c r="AF193" s="126"/>
      <c r="AG193" s="126"/>
      <c r="AH193" s="126"/>
      <c r="AI193" s="126"/>
      <c r="AJ193" s="126"/>
      <c r="AK193" s="126"/>
      <c r="AL193" s="126"/>
      <c r="AM193" s="126"/>
      <c r="AN193" s="126"/>
      <c r="AO193" s="126"/>
      <c r="AP193" s="126"/>
      <c r="AQ193" s="126"/>
      <c r="AR193" s="126"/>
      <c r="AS193" s="126"/>
      <c r="AT193" s="126"/>
      <c r="AU193" s="126"/>
      <c r="AV193" s="126"/>
      <c r="AW193" s="126"/>
      <c r="AX193" s="126"/>
      <c r="AY193" s="126"/>
      <c r="AZ193" s="126"/>
      <c r="BA193" s="126"/>
      <c r="BB193" s="126"/>
      <c r="BC193" s="126"/>
      <c r="BD193" s="126"/>
      <c r="BE193" s="126"/>
      <c r="BF193" s="126"/>
      <c r="BG193" s="126"/>
      <c r="BH193" s="126"/>
      <c r="BI193" s="126"/>
      <c r="BJ193" s="126"/>
      <c r="BK193" s="126"/>
      <c r="BL193" s="126"/>
    </row>
    <row r="194" spans="2:64">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c r="AA194" s="126"/>
      <c r="AB194" s="126"/>
      <c r="AC194" s="126"/>
      <c r="AD194" s="126"/>
      <c r="AE194" s="126"/>
      <c r="AF194" s="126"/>
      <c r="AG194" s="126"/>
      <c r="AH194" s="126"/>
      <c r="AI194" s="126"/>
      <c r="AJ194" s="126"/>
      <c r="AK194" s="126"/>
      <c r="AL194" s="126"/>
      <c r="AM194" s="126"/>
      <c r="AN194" s="126"/>
      <c r="AO194" s="126"/>
      <c r="AP194" s="126"/>
      <c r="AQ194" s="126"/>
      <c r="AR194" s="126"/>
      <c r="AS194" s="126"/>
      <c r="AT194" s="126"/>
      <c r="AU194" s="126"/>
      <c r="AV194" s="126"/>
      <c r="AW194" s="126"/>
      <c r="AX194" s="126"/>
      <c r="AY194" s="126"/>
      <c r="AZ194" s="126"/>
      <c r="BA194" s="126"/>
      <c r="BB194" s="126"/>
      <c r="BC194" s="126"/>
      <c r="BD194" s="126"/>
      <c r="BE194" s="126"/>
      <c r="BF194" s="126"/>
      <c r="BG194" s="126"/>
      <c r="BH194" s="126"/>
      <c r="BI194" s="126"/>
      <c r="BJ194" s="126"/>
      <c r="BK194" s="126"/>
      <c r="BL194" s="126"/>
    </row>
    <row r="195" spans="2:64">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row>
    <row r="196" spans="2:64">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row>
    <row r="197" spans="2:64">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c r="AA197" s="126"/>
      <c r="AB197" s="126"/>
      <c r="AC197" s="126"/>
      <c r="AD197" s="126"/>
      <c r="AE197" s="126"/>
      <c r="AF197" s="126"/>
      <c r="AG197" s="126"/>
      <c r="AH197" s="126"/>
      <c r="AI197" s="126"/>
      <c r="AJ197" s="126"/>
      <c r="AK197" s="126"/>
      <c r="AL197" s="126"/>
      <c r="AM197" s="126"/>
      <c r="AN197" s="126"/>
      <c r="AO197" s="126"/>
      <c r="AP197" s="126"/>
      <c r="AQ197" s="126"/>
      <c r="AR197" s="126"/>
      <c r="AS197" s="126"/>
      <c r="AT197" s="126"/>
      <c r="AU197" s="126"/>
      <c r="AV197" s="126"/>
      <c r="AW197" s="126"/>
      <c r="AX197" s="126"/>
      <c r="AY197" s="126"/>
      <c r="AZ197" s="126"/>
      <c r="BA197" s="126"/>
      <c r="BB197" s="126"/>
      <c r="BC197" s="126"/>
      <c r="BD197" s="126"/>
      <c r="BE197" s="126"/>
      <c r="BF197" s="126"/>
      <c r="BG197" s="126"/>
      <c r="BH197" s="126"/>
      <c r="BI197" s="126"/>
      <c r="BJ197" s="126"/>
      <c r="BK197" s="126"/>
      <c r="BL197" s="126"/>
    </row>
    <row r="198" spans="2:64">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c r="AR198" s="126"/>
      <c r="AS198" s="126"/>
      <c r="AT198" s="126"/>
      <c r="AU198" s="126"/>
      <c r="AV198" s="126"/>
      <c r="AW198" s="126"/>
      <c r="AX198" s="126"/>
      <c r="AY198" s="126"/>
      <c r="AZ198" s="126"/>
      <c r="BA198" s="126"/>
      <c r="BB198" s="126"/>
      <c r="BC198" s="126"/>
      <c r="BD198" s="126"/>
      <c r="BE198" s="126"/>
      <c r="BF198" s="126"/>
      <c r="BG198" s="126"/>
      <c r="BH198" s="126"/>
      <c r="BI198" s="126"/>
      <c r="BJ198" s="126"/>
      <c r="BK198" s="126"/>
      <c r="BL198" s="126"/>
    </row>
    <row r="199" spans="2:64">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c r="AA199" s="126"/>
      <c r="AB199" s="126"/>
      <c r="AC199" s="126"/>
      <c r="AD199" s="126"/>
      <c r="AE199" s="126"/>
      <c r="AF199" s="126"/>
      <c r="AG199" s="126"/>
      <c r="AH199" s="126"/>
      <c r="AI199" s="126"/>
      <c r="AJ199" s="126"/>
      <c r="AK199" s="126"/>
      <c r="AL199" s="126"/>
      <c r="AM199" s="126"/>
      <c r="AN199" s="126"/>
      <c r="AO199" s="126"/>
      <c r="AP199" s="126"/>
      <c r="AQ199" s="126"/>
      <c r="AR199" s="126"/>
      <c r="AS199" s="126"/>
      <c r="AT199" s="126"/>
      <c r="AU199" s="126"/>
      <c r="AV199" s="126"/>
      <c r="AW199" s="126"/>
      <c r="AX199" s="126"/>
      <c r="AY199" s="126"/>
      <c r="AZ199" s="126"/>
      <c r="BA199" s="126"/>
      <c r="BB199" s="126"/>
      <c r="BC199" s="126"/>
      <c r="BD199" s="126"/>
      <c r="BE199" s="126"/>
      <c r="BF199" s="126"/>
      <c r="BG199" s="126"/>
      <c r="BH199" s="126"/>
      <c r="BI199" s="126"/>
      <c r="BJ199" s="126"/>
      <c r="BK199" s="126"/>
      <c r="BL199" s="126"/>
    </row>
    <row r="200" spans="2:64">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c r="AA200" s="126"/>
      <c r="AB200" s="126"/>
      <c r="AC200" s="126"/>
      <c r="AD200" s="126"/>
      <c r="AE200" s="126"/>
      <c r="AF200" s="126"/>
      <c r="AG200" s="126"/>
      <c r="AH200" s="126"/>
      <c r="AI200" s="126"/>
      <c r="AJ200" s="126"/>
      <c r="AK200" s="126"/>
      <c r="AL200" s="126"/>
      <c r="AM200" s="126"/>
      <c r="AN200" s="126"/>
      <c r="AO200" s="126"/>
      <c r="AP200" s="126"/>
      <c r="AQ200" s="126"/>
      <c r="AR200" s="126"/>
      <c r="AS200" s="126"/>
      <c r="AT200" s="126"/>
      <c r="AU200" s="126"/>
      <c r="AV200" s="126"/>
      <c r="AW200" s="126"/>
      <c r="AX200" s="126"/>
      <c r="AY200" s="126"/>
      <c r="AZ200" s="126"/>
      <c r="BA200" s="126"/>
      <c r="BB200" s="126"/>
      <c r="BC200" s="126"/>
      <c r="BD200" s="126"/>
      <c r="BE200" s="126"/>
      <c r="BF200" s="126"/>
      <c r="BG200" s="126"/>
      <c r="BH200" s="126"/>
      <c r="BI200" s="126"/>
      <c r="BJ200" s="126"/>
      <c r="BK200" s="126"/>
      <c r="BL200" s="126"/>
    </row>
    <row r="201" spans="2:64">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c r="AA201" s="126"/>
      <c r="AB201" s="126"/>
      <c r="AC201" s="126"/>
      <c r="AD201" s="126"/>
      <c r="AE201" s="126"/>
      <c r="AF201" s="126"/>
      <c r="AG201" s="126"/>
      <c r="AH201" s="126"/>
      <c r="AI201" s="126"/>
      <c r="AJ201" s="126"/>
      <c r="AK201" s="126"/>
      <c r="AL201" s="126"/>
      <c r="AM201" s="126"/>
      <c r="AN201" s="126"/>
      <c r="AO201" s="126"/>
      <c r="AP201" s="126"/>
      <c r="AQ201" s="126"/>
      <c r="AR201" s="126"/>
      <c r="AS201" s="126"/>
      <c r="AT201" s="126"/>
      <c r="AU201" s="126"/>
      <c r="AV201" s="126"/>
      <c r="AW201" s="126"/>
      <c r="AX201" s="126"/>
      <c r="AY201" s="126"/>
      <c r="AZ201" s="126"/>
      <c r="BA201" s="126"/>
      <c r="BB201" s="126"/>
      <c r="BC201" s="126"/>
      <c r="BD201" s="126"/>
      <c r="BE201" s="126"/>
      <c r="BF201" s="126"/>
      <c r="BG201" s="126"/>
      <c r="BH201" s="126"/>
      <c r="BI201" s="126"/>
      <c r="BJ201" s="126"/>
      <c r="BK201" s="126"/>
      <c r="BL201" s="126"/>
    </row>
    <row r="202" spans="2:64">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6"/>
      <c r="AX202" s="126"/>
      <c r="AY202" s="126"/>
      <c r="AZ202" s="126"/>
      <c r="BA202" s="126"/>
      <c r="BB202" s="126"/>
      <c r="BC202" s="126"/>
      <c r="BD202" s="126"/>
      <c r="BE202" s="126"/>
      <c r="BF202" s="126"/>
      <c r="BG202" s="126"/>
      <c r="BH202" s="126"/>
      <c r="BI202" s="126"/>
      <c r="BJ202" s="126"/>
      <c r="BK202" s="126"/>
      <c r="BL202" s="126"/>
    </row>
    <row r="203" spans="2:64">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6"/>
      <c r="AX203" s="126"/>
      <c r="AY203" s="126"/>
      <c r="AZ203" s="126"/>
      <c r="BA203" s="126"/>
      <c r="BB203" s="126"/>
      <c r="BC203" s="126"/>
      <c r="BD203" s="126"/>
      <c r="BE203" s="126"/>
      <c r="BF203" s="126"/>
      <c r="BG203" s="126"/>
      <c r="BH203" s="126"/>
      <c r="BI203" s="126"/>
      <c r="BJ203" s="126"/>
      <c r="BK203" s="126"/>
      <c r="BL203" s="126"/>
    </row>
    <row r="204" spans="2:64">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c r="AA204" s="126"/>
      <c r="AB204" s="126"/>
      <c r="AC204" s="126"/>
      <c r="AD204" s="126"/>
      <c r="AE204" s="126"/>
      <c r="AF204" s="126"/>
      <c r="AG204" s="126"/>
      <c r="AH204" s="126"/>
      <c r="AI204" s="126"/>
      <c r="AJ204" s="126"/>
      <c r="AK204" s="126"/>
      <c r="AL204" s="126"/>
      <c r="AM204" s="126"/>
      <c r="AN204" s="126"/>
      <c r="AO204" s="126"/>
      <c r="AP204" s="126"/>
      <c r="AQ204" s="126"/>
      <c r="AR204" s="126"/>
      <c r="AS204" s="126"/>
      <c r="AT204" s="126"/>
      <c r="AU204" s="126"/>
      <c r="AV204" s="126"/>
      <c r="AW204" s="126"/>
      <c r="AX204" s="126"/>
      <c r="AY204" s="126"/>
      <c r="AZ204" s="126"/>
      <c r="BA204" s="126"/>
      <c r="BB204" s="126"/>
      <c r="BC204" s="126"/>
      <c r="BD204" s="126"/>
      <c r="BE204" s="126"/>
      <c r="BF204" s="126"/>
      <c r="BG204" s="126"/>
      <c r="BH204" s="126"/>
      <c r="BI204" s="126"/>
      <c r="BJ204" s="126"/>
      <c r="BK204" s="126"/>
      <c r="BL204" s="126"/>
    </row>
    <row r="205" spans="2:64">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c r="AA205" s="126"/>
      <c r="AB205" s="126"/>
      <c r="AC205" s="126"/>
      <c r="AD205" s="126"/>
      <c r="AE205" s="126"/>
      <c r="AF205" s="126"/>
      <c r="AG205" s="126"/>
      <c r="AH205" s="126"/>
      <c r="AI205" s="126"/>
      <c r="AJ205" s="126"/>
      <c r="AK205" s="126"/>
      <c r="AL205" s="126"/>
      <c r="AM205" s="126"/>
      <c r="AN205" s="126"/>
      <c r="AO205" s="126"/>
      <c r="AP205" s="126"/>
      <c r="AQ205" s="126"/>
      <c r="AR205" s="126"/>
      <c r="AS205" s="126"/>
      <c r="AT205" s="126"/>
      <c r="AU205" s="126"/>
      <c r="AV205" s="126"/>
      <c r="AW205" s="126"/>
      <c r="AX205" s="126"/>
      <c r="AY205" s="126"/>
      <c r="AZ205" s="126"/>
      <c r="BA205" s="126"/>
      <c r="BB205" s="126"/>
      <c r="BC205" s="126"/>
      <c r="BD205" s="126"/>
      <c r="BE205" s="126"/>
      <c r="BF205" s="126"/>
      <c r="BG205" s="126"/>
      <c r="BH205" s="126"/>
      <c r="BI205" s="126"/>
      <c r="BJ205" s="126"/>
      <c r="BK205" s="126"/>
      <c r="BL205" s="126"/>
    </row>
    <row r="206" spans="2:64">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c r="AA206" s="126"/>
      <c r="AB206" s="126"/>
      <c r="AC206" s="126"/>
      <c r="AD206" s="126"/>
      <c r="AE206" s="126"/>
      <c r="AF206" s="126"/>
      <c r="AG206" s="126"/>
      <c r="AH206" s="126"/>
      <c r="AI206" s="126"/>
      <c r="AJ206" s="126"/>
      <c r="AK206" s="126"/>
      <c r="AL206" s="126"/>
      <c r="AM206" s="126"/>
      <c r="AN206" s="126"/>
      <c r="AO206" s="126"/>
      <c r="AP206" s="126"/>
      <c r="AQ206" s="126"/>
      <c r="AR206" s="126"/>
      <c r="AS206" s="126"/>
      <c r="AT206" s="126"/>
      <c r="AU206" s="126"/>
      <c r="AV206" s="126"/>
      <c r="AW206" s="126"/>
      <c r="AX206" s="126"/>
      <c r="AY206" s="126"/>
      <c r="AZ206" s="126"/>
      <c r="BA206" s="126"/>
      <c r="BB206" s="126"/>
      <c r="BC206" s="126"/>
      <c r="BD206" s="126"/>
      <c r="BE206" s="126"/>
      <c r="BF206" s="126"/>
      <c r="BG206" s="126"/>
      <c r="BH206" s="126"/>
      <c r="BI206" s="126"/>
      <c r="BJ206" s="126"/>
      <c r="BK206" s="126"/>
      <c r="BL206" s="126"/>
    </row>
    <row r="207" spans="2:64">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row>
    <row r="208" spans="2:64">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c r="AA208" s="126"/>
      <c r="AB208" s="126"/>
      <c r="AC208" s="126"/>
      <c r="AD208" s="126"/>
      <c r="AE208" s="126"/>
      <c r="AF208" s="126"/>
      <c r="AG208" s="126"/>
      <c r="AH208" s="126"/>
      <c r="AI208" s="126"/>
      <c r="AJ208" s="126"/>
      <c r="AK208" s="126"/>
      <c r="AL208" s="126"/>
      <c r="AM208" s="126"/>
      <c r="AN208" s="126"/>
      <c r="AO208" s="126"/>
      <c r="AP208" s="126"/>
      <c r="AQ208" s="126"/>
      <c r="AR208" s="126"/>
      <c r="AS208" s="126"/>
      <c r="AT208" s="126"/>
      <c r="AU208" s="126"/>
      <c r="AV208" s="126"/>
      <c r="AW208" s="126"/>
      <c r="AX208" s="126"/>
      <c r="AY208" s="126"/>
      <c r="AZ208" s="126"/>
      <c r="BA208" s="126"/>
      <c r="BB208" s="126"/>
      <c r="BC208" s="126"/>
      <c r="BD208" s="126"/>
      <c r="BE208" s="126"/>
      <c r="BF208" s="126"/>
      <c r="BG208" s="126"/>
      <c r="BH208" s="126"/>
      <c r="BI208" s="126"/>
      <c r="BJ208" s="126"/>
      <c r="BK208" s="126"/>
      <c r="BL208" s="126"/>
    </row>
    <row r="209" spans="2:64">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c r="AA209" s="126"/>
      <c r="AB209" s="126"/>
      <c r="AC209" s="126"/>
      <c r="AD209" s="126"/>
      <c r="AE209" s="126"/>
      <c r="AF209" s="126"/>
      <c r="AG209" s="126"/>
      <c r="AH209" s="126"/>
      <c r="AI209" s="126"/>
      <c r="AJ209" s="126"/>
      <c r="AK209" s="126"/>
      <c r="AL209" s="126"/>
      <c r="AM209" s="126"/>
      <c r="AN209" s="126"/>
      <c r="AO209" s="126"/>
      <c r="AP209" s="126"/>
      <c r="AQ209" s="126"/>
      <c r="AR209" s="126"/>
      <c r="AS209" s="126"/>
      <c r="AT209" s="126"/>
      <c r="AU209" s="126"/>
      <c r="AV209" s="126"/>
      <c r="AW209" s="126"/>
      <c r="AX209" s="126"/>
      <c r="AY209" s="126"/>
      <c r="AZ209" s="126"/>
      <c r="BA209" s="126"/>
      <c r="BB209" s="126"/>
      <c r="BC209" s="126"/>
      <c r="BD209" s="126"/>
      <c r="BE209" s="126"/>
      <c r="BF209" s="126"/>
      <c r="BG209" s="126"/>
      <c r="BH209" s="126"/>
      <c r="BI209" s="126"/>
      <c r="BJ209" s="126"/>
      <c r="BK209" s="126"/>
      <c r="BL209" s="126"/>
    </row>
    <row r="210" spans="2:64">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c r="AA210" s="126"/>
      <c r="AB210" s="126"/>
      <c r="AC210" s="126"/>
      <c r="AD210" s="126"/>
      <c r="AE210" s="126"/>
      <c r="AF210" s="126"/>
      <c r="AG210" s="126"/>
      <c r="AH210" s="126"/>
      <c r="AI210" s="126"/>
      <c r="AJ210" s="126"/>
      <c r="AK210" s="126"/>
      <c r="AL210" s="126"/>
      <c r="AM210" s="126"/>
      <c r="AN210" s="126"/>
      <c r="AO210" s="126"/>
      <c r="AP210" s="126"/>
      <c r="AQ210" s="126"/>
      <c r="AR210" s="126"/>
      <c r="AS210" s="126"/>
      <c r="AT210" s="126"/>
      <c r="AU210" s="126"/>
      <c r="AV210" s="126"/>
      <c r="AW210" s="126"/>
      <c r="AX210" s="126"/>
      <c r="AY210" s="126"/>
      <c r="AZ210" s="126"/>
      <c r="BA210" s="126"/>
      <c r="BB210" s="126"/>
      <c r="BC210" s="126"/>
      <c r="BD210" s="126"/>
      <c r="BE210" s="126"/>
      <c r="BF210" s="126"/>
      <c r="BG210" s="126"/>
      <c r="BH210" s="126"/>
      <c r="BI210" s="126"/>
      <c r="BJ210" s="126"/>
      <c r="BK210" s="126"/>
      <c r="BL210" s="126"/>
    </row>
    <row r="211" spans="2:64">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c r="AX211" s="126"/>
      <c r="AY211" s="126"/>
      <c r="AZ211" s="126"/>
      <c r="BA211" s="126"/>
      <c r="BB211" s="126"/>
      <c r="BC211" s="126"/>
      <c r="BD211" s="126"/>
      <c r="BE211" s="126"/>
      <c r="BF211" s="126"/>
      <c r="BG211" s="126"/>
      <c r="BH211" s="126"/>
      <c r="BI211" s="126"/>
      <c r="BJ211" s="126"/>
      <c r="BK211" s="126"/>
      <c r="BL211" s="126"/>
    </row>
    <row r="212" spans="2:64">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c r="AA212" s="126"/>
      <c r="AB212" s="126"/>
      <c r="AC212" s="126"/>
      <c r="AD212" s="126"/>
      <c r="AE212" s="126"/>
      <c r="AF212" s="126"/>
      <c r="AG212" s="126"/>
      <c r="AH212" s="126"/>
      <c r="AI212" s="126"/>
      <c r="AJ212" s="126"/>
      <c r="AK212" s="126"/>
      <c r="AL212" s="126"/>
      <c r="AM212" s="126"/>
      <c r="AN212" s="126"/>
      <c r="AO212" s="126"/>
      <c r="AP212" s="126"/>
      <c r="AQ212" s="126"/>
      <c r="AR212" s="126"/>
      <c r="AS212" s="126"/>
      <c r="AT212" s="126"/>
      <c r="AU212" s="126"/>
      <c r="AV212" s="126"/>
      <c r="AW212" s="126"/>
      <c r="AX212" s="126"/>
      <c r="AY212" s="126"/>
      <c r="AZ212" s="126"/>
      <c r="BA212" s="126"/>
      <c r="BB212" s="126"/>
      <c r="BC212" s="126"/>
      <c r="BD212" s="126"/>
      <c r="BE212" s="126"/>
      <c r="BF212" s="126"/>
      <c r="BG212" s="126"/>
      <c r="BH212" s="126"/>
      <c r="BI212" s="126"/>
      <c r="BJ212" s="126"/>
      <c r="BK212" s="126"/>
      <c r="BL212" s="126"/>
    </row>
    <row r="213" spans="2:64">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c r="AA213" s="126"/>
      <c r="AB213" s="126"/>
      <c r="AC213" s="126"/>
      <c r="AD213" s="126"/>
      <c r="AE213" s="126"/>
      <c r="AF213" s="126"/>
      <c r="AG213" s="126"/>
      <c r="AH213" s="126"/>
      <c r="AI213" s="126"/>
      <c r="AJ213" s="126"/>
      <c r="AK213" s="126"/>
      <c r="AL213" s="126"/>
      <c r="AM213" s="126"/>
      <c r="AN213" s="126"/>
      <c r="AO213" s="126"/>
      <c r="AP213" s="126"/>
      <c r="AQ213" s="126"/>
      <c r="AR213" s="126"/>
      <c r="AS213" s="126"/>
      <c r="AT213" s="126"/>
      <c r="AU213" s="126"/>
      <c r="AV213" s="126"/>
      <c r="AW213" s="126"/>
      <c r="AX213" s="126"/>
      <c r="AY213" s="126"/>
      <c r="AZ213" s="126"/>
      <c r="BA213" s="126"/>
      <c r="BB213" s="126"/>
      <c r="BC213" s="126"/>
      <c r="BD213" s="126"/>
      <c r="BE213" s="126"/>
      <c r="BF213" s="126"/>
      <c r="BG213" s="126"/>
      <c r="BH213" s="126"/>
      <c r="BI213" s="126"/>
      <c r="BJ213" s="126"/>
      <c r="BK213" s="126"/>
      <c r="BL213" s="126"/>
    </row>
    <row r="214" spans="2:64">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c r="AA214" s="126"/>
      <c r="AB214" s="126"/>
      <c r="AC214" s="126"/>
      <c r="AD214" s="126"/>
      <c r="AE214" s="126"/>
      <c r="AF214" s="126"/>
      <c r="AG214" s="126"/>
      <c r="AH214" s="126"/>
      <c r="AI214" s="126"/>
      <c r="AJ214" s="126"/>
      <c r="AK214" s="126"/>
      <c r="AL214" s="126"/>
      <c r="AM214" s="126"/>
      <c r="AN214" s="126"/>
      <c r="AO214" s="126"/>
      <c r="AP214" s="126"/>
      <c r="AQ214" s="126"/>
      <c r="AR214" s="126"/>
      <c r="AS214" s="126"/>
      <c r="AT214" s="126"/>
      <c r="AU214" s="126"/>
      <c r="AV214" s="126"/>
      <c r="AW214" s="126"/>
      <c r="AX214" s="126"/>
      <c r="AY214" s="126"/>
      <c r="AZ214" s="126"/>
      <c r="BA214" s="126"/>
      <c r="BB214" s="126"/>
      <c r="BC214" s="126"/>
      <c r="BD214" s="126"/>
      <c r="BE214" s="126"/>
      <c r="BF214" s="126"/>
      <c r="BG214" s="126"/>
      <c r="BH214" s="126"/>
      <c r="BI214" s="126"/>
      <c r="BJ214" s="126"/>
      <c r="BK214" s="126"/>
      <c r="BL214" s="126"/>
    </row>
    <row r="215" spans="2:64">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c r="AA215" s="126"/>
      <c r="AB215" s="126"/>
      <c r="AC215" s="126"/>
      <c r="AD215" s="126"/>
      <c r="AE215" s="126"/>
      <c r="AF215" s="126"/>
      <c r="AG215" s="126"/>
      <c r="AH215" s="126"/>
      <c r="AI215" s="126"/>
      <c r="AJ215" s="126"/>
      <c r="AK215" s="126"/>
      <c r="AL215" s="126"/>
      <c r="AM215" s="126"/>
      <c r="AN215" s="126"/>
      <c r="AO215" s="126"/>
      <c r="AP215" s="126"/>
      <c r="AQ215" s="126"/>
      <c r="AR215" s="126"/>
      <c r="AS215" s="126"/>
      <c r="AT215" s="126"/>
      <c r="AU215" s="126"/>
      <c r="AV215" s="126"/>
      <c r="AW215" s="126"/>
      <c r="AX215" s="126"/>
      <c r="AY215" s="126"/>
      <c r="AZ215" s="126"/>
      <c r="BA215" s="126"/>
      <c r="BB215" s="126"/>
      <c r="BC215" s="126"/>
      <c r="BD215" s="126"/>
      <c r="BE215" s="126"/>
      <c r="BF215" s="126"/>
      <c r="BG215" s="126"/>
      <c r="BH215" s="126"/>
      <c r="BI215" s="126"/>
      <c r="BJ215" s="126"/>
      <c r="BK215" s="126"/>
      <c r="BL215" s="126"/>
    </row>
    <row r="216" spans="2:64">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row>
    <row r="217" spans="2:64">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row>
    <row r="218" spans="2:64">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row>
    <row r="219" spans="2:64">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6"/>
    </row>
    <row r="220" spans="2:64">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6"/>
    </row>
    <row r="221" spans="2:64">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c r="AA221" s="126"/>
      <c r="AB221" s="126"/>
      <c r="AC221" s="126"/>
      <c r="AD221" s="126"/>
      <c r="AE221" s="126"/>
      <c r="AF221" s="126"/>
      <c r="AG221" s="126"/>
      <c r="AH221" s="126"/>
      <c r="AI221" s="126"/>
      <c r="AJ221" s="126"/>
      <c r="AK221" s="126"/>
      <c r="AL221" s="126"/>
      <c r="AM221" s="126"/>
      <c r="AN221" s="126"/>
      <c r="AO221" s="126"/>
      <c r="AP221" s="126"/>
      <c r="AQ221" s="126"/>
      <c r="AR221" s="126"/>
      <c r="AS221" s="126"/>
      <c r="AT221" s="126"/>
      <c r="AU221" s="126"/>
      <c r="AV221" s="126"/>
      <c r="AW221" s="126"/>
      <c r="AX221" s="126"/>
      <c r="AY221" s="126"/>
      <c r="AZ221" s="126"/>
      <c r="BA221" s="126"/>
      <c r="BB221" s="126"/>
      <c r="BC221" s="126"/>
      <c r="BD221" s="126"/>
      <c r="BE221" s="126"/>
      <c r="BF221" s="126"/>
      <c r="BG221" s="126"/>
      <c r="BH221" s="126"/>
      <c r="BI221" s="126"/>
      <c r="BJ221" s="126"/>
      <c r="BK221" s="126"/>
      <c r="BL221" s="126"/>
    </row>
    <row r="222" spans="2:64">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c r="AA222" s="126"/>
      <c r="AB222" s="126"/>
      <c r="AC222" s="126"/>
      <c r="AD222" s="126"/>
      <c r="AE222" s="126"/>
      <c r="AF222" s="126"/>
      <c r="AG222" s="126"/>
      <c r="AH222" s="126"/>
      <c r="AI222" s="126"/>
      <c r="AJ222" s="126"/>
      <c r="AK222" s="126"/>
      <c r="AL222" s="126"/>
      <c r="AM222" s="126"/>
      <c r="AN222" s="126"/>
      <c r="AO222" s="126"/>
      <c r="AP222" s="126"/>
      <c r="AQ222" s="126"/>
      <c r="AR222" s="126"/>
      <c r="AS222" s="126"/>
      <c r="AT222" s="126"/>
      <c r="AU222" s="126"/>
      <c r="AV222" s="126"/>
      <c r="AW222" s="126"/>
      <c r="AX222" s="126"/>
      <c r="AY222" s="126"/>
      <c r="AZ222" s="126"/>
      <c r="BA222" s="126"/>
      <c r="BB222" s="126"/>
      <c r="BC222" s="126"/>
      <c r="BD222" s="126"/>
      <c r="BE222" s="126"/>
      <c r="BF222" s="126"/>
      <c r="BG222" s="126"/>
      <c r="BH222" s="126"/>
      <c r="BI222" s="126"/>
      <c r="BJ222" s="126"/>
      <c r="BK222" s="126"/>
      <c r="BL222" s="126"/>
    </row>
    <row r="223" spans="2:64">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c r="AA223" s="126"/>
      <c r="AB223" s="126"/>
      <c r="AC223" s="126"/>
      <c r="AD223" s="126"/>
      <c r="AE223" s="126"/>
      <c r="AF223" s="126"/>
      <c r="AG223" s="126"/>
      <c r="AH223" s="126"/>
      <c r="AI223" s="126"/>
      <c r="AJ223" s="126"/>
      <c r="AK223" s="126"/>
      <c r="AL223" s="126"/>
      <c r="AM223" s="126"/>
      <c r="AN223" s="126"/>
      <c r="AO223" s="126"/>
      <c r="AP223" s="126"/>
      <c r="AQ223" s="126"/>
      <c r="AR223" s="126"/>
      <c r="AS223" s="126"/>
      <c r="AT223" s="126"/>
      <c r="AU223" s="126"/>
      <c r="AV223" s="126"/>
      <c r="AW223" s="126"/>
      <c r="AX223" s="126"/>
      <c r="AY223" s="126"/>
      <c r="AZ223" s="126"/>
      <c r="BA223" s="126"/>
      <c r="BB223" s="126"/>
      <c r="BC223" s="126"/>
      <c r="BD223" s="126"/>
      <c r="BE223" s="126"/>
      <c r="BF223" s="126"/>
      <c r="BG223" s="126"/>
      <c r="BH223" s="126"/>
      <c r="BI223" s="126"/>
      <c r="BJ223" s="126"/>
      <c r="BK223" s="126"/>
      <c r="BL223" s="126"/>
    </row>
    <row r="224" spans="2:64">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row>
    <row r="225" spans="2:64">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c r="AA225" s="126"/>
      <c r="AB225" s="126"/>
      <c r="AC225" s="126"/>
      <c r="AD225" s="126"/>
      <c r="AE225" s="126"/>
      <c r="AF225" s="126"/>
      <c r="AG225" s="126"/>
      <c r="AH225" s="126"/>
      <c r="AI225" s="126"/>
      <c r="AJ225" s="126"/>
      <c r="AK225" s="126"/>
      <c r="AL225" s="126"/>
      <c r="AM225" s="126"/>
      <c r="AN225" s="126"/>
      <c r="AO225" s="126"/>
      <c r="AP225" s="126"/>
      <c r="AQ225" s="126"/>
      <c r="AR225" s="126"/>
      <c r="AS225" s="126"/>
      <c r="AT225" s="126"/>
      <c r="AU225" s="126"/>
      <c r="AV225" s="126"/>
      <c r="AW225" s="126"/>
      <c r="AX225" s="126"/>
      <c r="AY225" s="126"/>
      <c r="AZ225" s="126"/>
      <c r="BA225" s="126"/>
      <c r="BB225" s="126"/>
      <c r="BC225" s="126"/>
      <c r="BD225" s="126"/>
      <c r="BE225" s="126"/>
      <c r="BF225" s="126"/>
      <c r="BG225" s="126"/>
      <c r="BH225" s="126"/>
      <c r="BI225" s="126"/>
      <c r="BJ225" s="126"/>
      <c r="BK225" s="126"/>
      <c r="BL225" s="126"/>
    </row>
    <row r="226" spans="2:64">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c r="AA226" s="126"/>
      <c r="AB226" s="126"/>
      <c r="AC226" s="126"/>
      <c r="AD226" s="126"/>
      <c r="AE226" s="126"/>
      <c r="AF226" s="126"/>
      <c r="AG226" s="126"/>
      <c r="AH226" s="126"/>
      <c r="AI226" s="126"/>
      <c r="AJ226" s="126"/>
      <c r="AK226" s="126"/>
      <c r="AL226" s="126"/>
      <c r="AM226" s="126"/>
      <c r="AN226" s="126"/>
      <c r="AO226" s="126"/>
      <c r="AP226" s="126"/>
      <c r="AQ226" s="126"/>
      <c r="AR226" s="126"/>
      <c r="AS226" s="126"/>
      <c r="AT226" s="126"/>
      <c r="AU226" s="126"/>
      <c r="AV226" s="126"/>
      <c r="AW226" s="126"/>
      <c r="AX226" s="126"/>
      <c r="AY226" s="126"/>
      <c r="AZ226" s="126"/>
      <c r="BA226" s="126"/>
      <c r="BB226" s="126"/>
      <c r="BC226" s="126"/>
      <c r="BD226" s="126"/>
      <c r="BE226" s="126"/>
      <c r="BF226" s="126"/>
      <c r="BG226" s="126"/>
      <c r="BH226" s="126"/>
      <c r="BI226" s="126"/>
      <c r="BJ226" s="126"/>
      <c r="BK226" s="126"/>
      <c r="BL226" s="126"/>
    </row>
    <row r="227" spans="2:64">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c r="AX227" s="126"/>
      <c r="AY227" s="126"/>
      <c r="AZ227" s="126"/>
      <c r="BA227" s="126"/>
      <c r="BB227" s="126"/>
      <c r="BC227" s="126"/>
      <c r="BD227" s="126"/>
      <c r="BE227" s="126"/>
      <c r="BF227" s="126"/>
      <c r="BG227" s="126"/>
      <c r="BH227" s="126"/>
      <c r="BI227" s="126"/>
      <c r="BJ227" s="126"/>
      <c r="BK227" s="126"/>
      <c r="BL227" s="126"/>
    </row>
    <row r="228" spans="2:64">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6"/>
      <c r="AX228" s="126"/>
      <c r="AY228" s="126"/>
      <c r="AZ228" s="126"/>
      <c r="BA228" s="126"/>
      <c r="BB228" s="126"/>
      <c r="BC228" s="126"/>
      <c r="BD228" s="126"/>
      <c r="BE228" s="126"/>
      <c r="BF228" s="126"/>
      <c r="BG228" s="126"/>
      <c r="BH228" s="126"/>
      <c r="BI228" s="126"/>
      <c r="BJ228" s="126"/>
      <c r="BK228" s="126"/>
      <c r="BL228" s="126"/>
    </row>
    <row r="229" spans="2:64">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6"/>
      <c r="AX229" s="126"/>
      <c r="AY229" s="126"/>
      <c r="AZ229" s="126"/>
      <c r="BA229" s="126"/>
      <c r="BB229" s="126"/>
      <c r="BC229" s="126"/>
      <c r="BD229" s="126"/>
      <c r="BE229" s="126"/>
      <c r="BF229" s="126"/>
      <c r="BG229" s="126"/>
      <c r="BH229" s="126"/>
      <c r="BI229" s="126"/>
      <c r="BJ229" s="126"/>
      <c r="BK229" s="126"/>
      <c r="BL229" s="126"/>
    </row>
    <row r="230" spans="2:64">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6"/>
      <c r="AX230" s="126"/>
      <c r="AY230" s="126"/>
      <c r="AZ230" s="126"/>
      <c r="BA230" s="126"/>
      <c r="BB230" s="126"/>
      <c r="BC230" s="126"/>
      <c r="BD230" s="126"/>
      <c r="BE230" s="126"/>
      <c r="BF230" s="126"/>
      <c r="BG230" s="126"/>
      <c r="BH230" s="126"/>
      <c r="BI230" s="126"/>
      <c r="BJ230" s="126"/>
      <c r="BK230" s="126"/>
      <c r="BL230" s="126"/>
    </row>
    <row r="231" spans="2:64">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c r="AA231" s="126"/>
      <c r="AB231" s="126"/>
      <c r="AC231" s="126"/>
      <c r="AD231" s="126"/>
      <c r="AE231" s="126"/>
      <c r="AF231" s="126"/>
      <c r="AG231" s="126"/>
      <c r="AH231" s="126"/>
      <c r="AI231" s="126"/>
      <c r="AJ231" s="126"/>
      <c r="AK231" s="126"/>
      <c r="AL231" s="126"/>
      <c r="AM231" s="126"/>
      <c r="AN231" s="126"/>
      <c r="AO231" s="126"/>
      <c r="AP231" s="126"/>
      <c r="AQ231" s="126"/>
      <c r="AR231" s="126"/>
      <c r="AS231" s="126"/>
      <c r="AT231" s="126"/>
      <c r="AU231" s="126"/>
      <c r="AV231" s="126"/>
      <c r="AW231" s="126"/>
      <c r="AX231" s="126"/>
      <c r="AY231" s="126"/>
      <c r="AZ231" s="126"/>
      <c r="BA231" s="126"/>
      <c r="BB231" s="126"/>
      <c r="BC231" s="126"/>
      <c r="BD231" s="126"/>
      <c r="BE231" s="126"/>
      <c r="BF231" s="126"/>
      <c r="BG231" s="126"/>
      <c r="BH231" s="126"/>
      <c r="BI231" s="126"/>
      <c r="BJ231" s="126"/>
      <c r="BK231" s="126"/>
      <c r="BL231" s="126"/>
    </row>
    <row r="232" spans="2:64">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c r="AA232" s="126"/>
      <c r="AB232" s="126"/>
      <c r="AC232" s="126"/>
      <c r="AD232" s="126"/>
      <c r="AE232" s="126"/>
      <c r="AF232" s="126"/>
      <c r="AG232" s="126"/>
      <c r="AH232" s="126"/>
      <c r="AI232" s="126"/>
      <c r="AJ232" s="126"/>
      <c r="AK232" s="126"/>
      <c r="AL232" s="126"/>
      <c r="AM232" s="126"/>
      <c r="AN232" s="126"/>
      <c r="AO232" s="126"/>
      <c r="AP232" s="126"/>
      <c r="AQ232" s="126"/>
      <c r="AR232" s="126"/>
      <c r="AS232" s="126"/>
      <c r="AT232" s="126"/>
      <c r="AU232" s="126"/>
      <c r="AV232" s="126"/>
      <c r="AW232" s="126"/>
      <c r="AX232" s="126"/>
      <c r="AY232" s="126"/>
      <c r="AZ232" s="126"/>
      <c r="BA232" s="126"/>
      <c r="BB232" s="126"/>
      <c r="BC232" s="126"/>
      <c r="BD232" s="126"/>
      <c r="BE232" s="126"/>
      <c r="BF232" s="126"/>
      <c r="BG232" s="126"/>
      <c r="BH232" s="126"/>
      <c r="BI232" s="126"/>
      <c r="BJ232" s="126"/>
      <c r="BK232" s="126"/>
      <c r="BL232" s="126"/>
    </row>
    <row r="233" spans="2:64">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c r="AA233" s="126"/>
      <c r="AB233" s="126"/>
      <c r="AC233" s="126"/>
      <c r="AD233" s="126"/>
      <c r="AE233" s="126"/>
      <c r="AF233" s="126"/>
      <c r="AG233" s="126"/>
      <c r="AH233" s="126"/>
      <c r="AI233" s="126"/>
      <c r="AJ233" s="126"/>
      <c r="AK233" s="126"/>
      <c r="AL233" s="126"/>
      <c r="AM233" s="126"/>
      <c r="AN233" s="126"/>
      <c r="AO233" s="126"/>
      <c r="AP233" s="126"/>
      <c r="AQ233" s="126"/>
      <c r="AR233" s="126"/>
      <c r="AS233" s="126"/>
      <c r="AT233" s="126"/>
      <c r="AU233" s="126"/>
      <c r="AV233" s="126"/>
      <c r="AW233" s="126"/>
      <c r="AX233" s="126"/>
      <c r="AY233" s="126"/>
      <c r="AZ233" s="126"/>
      <c r="BA233" s="126"/>
      <c r="BB233" s="126"/>
      <c r="BC233" s="126"/>
      <c r="BD233" s="126"/>
      <c r="BE233" s="126"/>
      <c r="BF233" s="126"/>
      <c r="BG233" s="126"/>
      <c r="BH233" s="126"/>
      <c r="BI233" s="126"/>
      <c r="BJ233" s="126"/>
      <c r="BK233" s="126"/>
      <c r="BL233" s="126"/>
    </row>
    <row r="234" spans="2:64">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c r="AA234" s="126"/>
      <c r="AB234" s="126"/>
      <c r="AC234" s="126"/>
      <c r="AD234" s="126"/>
      <c r="AE234" s="126"/>
      <c r="AF234" s="126"/>
      <c r="AG234" s="126"/>
      <c r="AH234" s="126"/>
      <c r="AI234" s="126"/>
      <c r="AJ234" s="126"/>
      <c r="AK234" s="126"/>
      <c r="AL234" s="126"/>
      <c r="AM234" s="126"/>
      <c r="AN234" s="126"/>
      <c r="AO234" s="126"/>
      <c r="AP234" s="126"/>
      <c r="AQ234" s="126"/>
      <c r="AR234" s="126"/>
      <c r="AS234" s="126"/>
      <c r="AT234" s="126"/>
      <c r="AU234" s="126"/>
      <c r="AV234" s="126"/>
      <c r="AW234" s="126"/>
      <c r="AX234" s="126"/>
      <c r="AY234" s="126"/>
      <c r="AZ234" s="126"/>
      <c r="BA234" s="126"/>
      <c r="BB234" s="126"/>
      <c r="BC234" s="126"/>
      <c r="BD234" s="126"/>
      <c r="BE234" s="126"/>
      <c r="BF234" s="126"/>
      <c r="BG234" s="126"/>
      <c r="BH234" s="126"/>
      <c r="BI234" s="126"/>
      <c r="BJ234" s="126"/>
      <c r="BK234" s="126"/>
      <c r="BL234" s="126"/>
    </row>
    <row r="235" spans="2:64">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c r="AA235" s="126"/>
      <c r="AB235" s="126"/>
      <c r="AC235" s="126"/>
      <c r="AD235" s="126"/>
      <c r="AE235" s="126"/>
      <c r="AF235" s="126"/>
      <c r="AG235" s="126"/>
      <c r="AH235" s="126"/>
      <c r="AI235" s="126"/>
      <c r="AJ235" s="126"/>
      <c r="AK235" s="126"/>
      <c r="AL235" s="126"/>
      <c r="AM235" s="126"/>
      <c r="AN235" s="126"/>
      <c r="AO235" s="126"/>
      <c r="AP235" s="126"/>
      <c r="AQ235" s="126"/>
      <c r="AR235" s="126"/>
      <c r="AS235" s="126"/>
      <c r="AT235" s="126"/>
      <c r="AU235" s="126"/>
      <c r="AV235" s="126"/>
      <c r="AW235" s="126"/>
      <c r="AX235" s="126"/>
      <c r="AY235" s="126"/>
      <c r="AZ235" s="126"/>
      <c r="BA235" s="126"/>
      <c r="BB235" s="126"/>
      <c r="BC235" s="126"/>
      <c r="BD235" s="126"/>
      <c r="BE235" s="126"/>
      <c r="BF235" s="126"/>
      <c r="BG235" s="126"/>
      <c r="BH235" s="126"/>
      <c r="BI235" s="126"/>
      <c r="BJ235" s="126"/>
      <c r="BK235" s="126"/>
      <c r="BL235" s="126"/>
    </row>
    <row r="236" spans="2:64">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c r="AA236" s="126"/>
      <c r="AB236" s="126"/>
      <c r="AC236" s="126"/>
      <c r="AD236" s="126"/>
      <c r="AE236" s="126"/>
      <c r="AF236" s="126"/>
      <c r="AG236" s="126"/>
      <c r="AH236" s="126"/>
      <c r="AI236" s="126"/>
      <c r="AJ236" s="126"/>
      <c r="AK236" s="126"/>
      <c r="AL236" s="126"/>
      <c r="AM236" s="126"/>
      <c r="AN236" s="126"/>
      <c r="AO236" s="126"/>
      <c r="AP236" s="126"/>
      <c r="AQ236" s="126"/>
      <c r="AR236" s="126"/>
      <c r="AS236" s="126"/>
      <c r="AT236" s="126"/>
      <c r="AU236" s="126"/>
      <c r="AV236" s="126"/>
      <c r="AW236" s="126"/>
      <c r="AX236" s="126"/>
      <c r="AY236" s="126"/>
      <c r="AZ236" s="126"/>
      <c r="BA236" s="126"/>
      <c r="BB236" s="126"/>
      <c r="BC236" s="126"/>
      <c r="BD236" s="126"/>
      <c r="BE236" s="126"/>
      <c r="BF236" s="126"/>
      <c r="BG236" s="126"/>
      <c r="BH236" s="126"/>
      <c r="BI236" s="126"/>
      <c r="BJ236" s="126"/>
      <c r="BK236" s="126"/>
      <c r="BL236" s="126"/>
    </row>
    <row r="237" spans="2:64">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c r="AA237" s="126"/>
      <c r="AB237" s="126"/>
      <c r="AC237" s="126"/>
      <c r="AD237" s="126"/>
      <c r="AE237" s="126"/>
      <c r="AF237" s="126"/>
      <c r="AG237" s="126"/>
      <c r="AH237" s="126"/>
      <c r="AI237" s="126"/>
      <c r="AJ237" s="126"/>
      <c r="AK237" s="126"/>
      <c r="AL237" s="126"/>
      <c r="AM237" s="126"/>
      <c r="AN237" s="126"/>
      <c r="AO237" s="126"/>
      <c r="AP237" s="126"/>
      <c r="AQ237" s="126"/>
      <c r="AR237" s="126"/>
      <c r="AS237" s="126"/>
      <c r="AT237" s="126"/>
      <c r="AU237" s="126"/>
      <c r="AV237" s="126"/>
      <c r="AW237" s="126"/>
      <c r="AX237" s="126"/>
      <c r="AY237" s="126"/>
      <c r="AZ237" s="126"/>
      <c r="BA237" s="126"/>
      <c r="BB237" s="126"/>
      <c r="BC237" s="126"/>
      <c r="BD237" s="126"/>
      <c r="BE237" s="126"/>
      <c r="BF237" s="126"/>
      <c r="BG237" s="126"/>
      <c r="BH237" s="126"/>
      <c r="BI237" s="126"/>
      <c r="BJ237" s="126"/>
      <c r="BK237" s="126"/>
      <c r="BL237" s="126"/>
    </row>
    <row r="238" spans="2:64">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c r="AA238" s="126"/>
      <c r="AB238" s="126"/>
      <c r="AC238" s="126"/>
      <c r="AD238" s="126"/>
      <c r="AE238" s="126"/>
      <c r="AF238" s="126"/>
      <c r="AG238" s="126"/>
      <c r="AH238" s="126"/>
      <c r="AI238" s="126"/>
      <c r="AJ238" s="126"/>
      <c r="AK238" s="126"/>
      <c r="AL238" s="126"/>
      <c r="AM238" s="126"/>
      <c r="AN238" s="126"/>
      <c r="AO238" s="126"/>
      <c r="AP238" s="126"/>
      <c r="AQ238" s="126"/>
      <c r="AR238" s="126"/>
      <c r="AS238" s="126"/>
      <c r="AT238" s="126"/>
      <c r="AU238" s="126"/>
      <c r="AV238" s="126"/>
      <c r="AW238" s="126"/>
      <c r="AX238" s="126"/>
      <c r="AY238" s="126"/>
      <c r="AZ238" s="126"/>
      <c r="BA238" s="126"/>
      <c r="BB238" s="126"/>
      <c r="BC238" s="126"/>
      <c r="BD238" s="126"/>
      <c r="BE238" s="126"/>
      <c r="BF238" s="126"/>
      <c r="BG238" s="126"/>
      <c r="BH238" s="126"/>
      <c r="BI238" s="126"/>
      <c r="BJ238" s="126"/>
      <c r="BK238" s="126"/>
      <c r="BL238" s="126"/>
    </row>
    <row r="239" spans="2:64">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c r="AA239" s="126"/>
      <c r="AB239" s="126"/>
      <c r="AC239" s="126"/>
      <c r="AD239" s="126"/>
      <c r="AE239" s="126"/>
      <c r="AF239" s="126"/>
      <c r="AG239" s="126"/>
      <c r="AH239" s="126"/>
      <c r="AI239" s="126"/>
      <c r="AJ239" s="126"/>
      <c r="AK239" s="126"/>
      <c r="AL239" s="126"/>
      <c r="AM239" s="126"/>
      <c r="AN239" s="126"/>
      <c r="AO239" s="126"/>
      <c r="AP239" s="126"/>
      <c r="AQ239" s="126"/>
      <c r="AR239" s="126"/>
      <c r="AS239" s="126"/>
      <c r="AT239" s="126"/>
      <c r="AU239" s="126"/>
      <c r="AV239" s="126"/>
      <c r="AW239" s="126"/>
      <c r="AX239" s="126"/>
      <c r="AY239" s="126"/>
      <c r="AZ239" s="126"/>
      <c r="BA239" s="126"/>
      <c r="BB239" s="126"/>
      <c r="BC239" s="126"/>
      <c r="BD239" s="126"/>
      <c r="BE239" s="126"/>
      <c r="BF239" s="126"/>
      <c r="BG239" s="126"/>
      <c r="BH239" s="126"/>
      <c r="BI239" s="126"/>
      <c r="BJ239" s="126"/>
      <c r="BK239" s="126"/>
      <c r="BL239" s="126"/>
    </row>
    <row r="240" spans="2:64">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c r="AA240" s="126"/>
      <c r="AB240" s="126"/>
      <c r="AC240" s="126"/>
      <c r="AD240" s="126"/>
      <c r="AE240" s="126"/>
      <c r="AF240" s="126"/>
      <c r="AG240" s="126"/>
      <c r="AH240" s="126"/>
      <c r="AI240" s="126"/>
      <c r="AJ240" s="126"/>
      <c r="AK240" s="126"/>
      <c r="AL240" s="126"/>
      <c r="AM240" s="126"/>
      <c r="AN240" s="126"/>
      <c r="AO240" s="126"/>
      <c r="AP240" s="126"/>
      <c r="AQ240" s="126"/>
      <c r="AR240" s="126"/>
      <c r="AS240" s="126"/>
      <c r="AT240" s="126"/>
      <c r="AU240" s="126"/>
      <c r="AV240" s="126"/>
      <c r="AW240" s="126"/>
      <c r="AX240" s="126"/>
      <c r="AY240" s="126"/>
      <c r="AZ240" s="126"/>
      <c r="BA240" s="126"/>
      <c r="BB240" s="126"/>
      <c r="BC240" s="126"/>
      <c r="BD240" s="126"/>
      <c r="BE240" s="126"/>
      <c r="BF240" s="126"/>
      <c r="BG240" s="126"/>
      <c r="BH240" s="126"/>
      <c r="BI240" s="126"/>
      <c r="BJ240" s="126"/>
      <c r="BK240" s="126"/>
      <c r="BL240" s="126"/>
    </row>
    <row r="241" spans="2:64">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row>
    <row r="242" spans="2:64">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c r="AA242" s="126"/>
      <c r="AB242" s="126"/>
      <c r="AC242" s="126"/>
      <c r="AD242" s="126"/>
      <c r="AE242" s="126"/>
      <c r="AF242" s="126"/>
      <c r="AG242" s="126"/>
      <c r="AH242" s="126"/>
      <c r="AI242" s="126"/>
      <c r="AJ242" s="126"/>
      <c r="AK242" s="126"/>
      <c r="AL242" s="126"/>
      <c r="AM242" s="126"/>
      <c r="AN242" s="126"/>
      <c r="AO242" s="126"/>
      <c r="AP242" s="126"/>
      <c r="AQ242" s="126"/>
      <c r="AR242" s="126"/>
      <c r="AS242" s="126"/>
      <c r="AT242" s="126"/>
      <c r="AU242" s="126"/>
      <c r="AV242" s="126"/>
      <c r="AW242" s="126"/>
      <c r="AX242" s="126"/>
      <c r="AY242" s="126"/>
      <c r="AZ242" s="126"/>
      <c r="BA242" s="126"/>
      <c r="BB242" s="126"/>
      <c r="BC242" s="126"/>
      <c r="BD242" s="126"/>
      <c r="BE242" s="126"/>
      <c r="BF242" s="126"/>
      <c r="BG242" s="126"/>
      <c r="BH242" s="126"/>
      <c r="BI242" s="126"/>
      <c r="BJ242" s="126"/>
      <c r="BK242" s="126"/>
      <c r="BL242" s="126"/>
    </row>
    <row r="243" spans="2:64">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c r="AX243" s="126"/>
      <c r="AY243" s="126"/>
      <c r="AZ243" s="126"/>
      <c r="BA243" s="126"/>
      <c r="BB243" s="126"/>
      <c r="BC243" s="126"/>
      <c r="BD243" s="126"/>
      <c r="BE243" s="126"/>
      <c r="BF243" s="126"/>
      <c r="BG243" s="126"/>
      <c r="BH243" s="126"/>
      <c r="BI243" s="126"/>
      <c r="BJ243" s="126"/>
      <c r="BK243" s="126"/>
      <c r="BL243" s="126"/>
    </row>
    <row r="244" spans="2:64">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c r="AA244" s="126"/>
      <c r="AB244" s="126"/>
      <c r="AC244" s="126"/>
      <c r="AD244" s="126"/>
      <c r="AE244" s="126"/>
      <c r="AF244" s="126"/>
      <c r="AG244" s="126"/>
      <c r="AH244" s="126"/>
      <c r="AI244" s="126"/>
      <c r="AJ244" s="126"/>
      <c r="AK244" s="126"/>
      <c r="AL244" s="126"/>
      <c r="AM244" s="126"/>
      <c r="AN244" s="126"/>
      <c r="AO244" s="126"/>
      <c r="AP244" s="126"/>
      <c r="AQ244" s="126"/>
      <c r="AR244" s="126"/>
      <c r="AS244" s="126"/>
      <c r="AT244" s="126"/>
      <c r="AU244" s="126"/>
      <c r="AV244" s="126"/>
      <c r="AW244" s="126"/>
      <c r="AX244" s="126"/>
      <c r="AY244" s="126"/>
      <c r="AZ244" s="126"/>
      <c r="BA244" s="126"/>
      <c r="BB244" s="126"/>
      <c r="BC244" s="126"/>
      <c r="BD244" s="126"/>
      <c r="BE244" s="126"/>
      <c r="BF244" s="126"/>
      <c r="BG244" s="126"/>
      <c r="BH244" s="126"/>
      <c r="BI244" s="126"/>
      <c r="BJ244" s="126"/>
      <c r="BK244" s="126"/>
      <c r="BL244" s="126"/>
    </row>
    <row r="245" spans="2:64">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c r="AA245" s="126"/>
      <c r="AB245" s="126"/>
      <c r="AC245" s="126"/>
      <c r="AD245" s="126"/>
      <c r="AE245" s="126"/>
      <c r="AF245" s="126"/>
      <c r="AG245" s="126"/>
      <c r="AH245" s="126"/>
      <c r="AI245" s="126"/>
      <c r="AJ245" s="126"/>
      <c r="AK245" s="126"/>
      <c r="AL245" s="126"/>
      <c r="AM245" s="126"/>
      <c r="AN245" s="126"/>
      <c r="AO245" s="126"/>
      <c r="AP245" s="126"/>
      <c r="AQ245" s="126"/>
      <c r="AR245" s="126"/>
      <c r="AS245" s="126"/>
      <c r="AT245" s="126"/>
      <c r="AU245" s="126"/>
      <c r="AV245" s="126"/>
      <c r="AW245" s="126"/>
      <c r="AX245" s="126"/>
      <c r="AY245" s="126"/>
      <c r="AZ245" s="126"/>
      <c r="BA245" s="126"/>
      <c r="BB245" s="126"/>
      <c r="BC245" s="126"/>
      <c r="BD245" s="126"/>
      <c r="BE245" s="126"/>
      <c r="BF245" s="126"/>
      <c r="BG245" s="126"/>
      <c r="BH245" s="126"/>
      <c r="BI245" s="126"/>
      <c r="BJ245" s="126"/>
      <c r="BK245" s="126"/>
      <c r="BL245" s="126"/>
    </row>
    <row r="246" spans="2:64">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c r="AA246" s="126"/>
      <c r="AB246" s="126"/>
      <c r="AC246" s="126"/>
      <c r="AD246" s="126"/>
      <c r="AE246" s="126"/>
      <c r="AF246" s="126"/>
      <c r="AG246" s="126"/>
      <c r="AH246" s="126"/>
      <c r="AI246" s="126"/>
      <c r="AJ246" s="126"/>
      <c r="AK246" s="126"/>
      <c r="AL246" s="126"/>
      <c r="AM246" s="126"/>
      <c r="AN246" s="126"/>
      <c r="AO246" s="126"/>
      <c r="AP246" s="126"/>
      <c r="AQ246" s="126"/>
      <c r="AR246" s="126"/>
      <c r="AS246" s="126"/>
      <c r="AT246" s="126"/>
      <c r="AU246" s="126"/>
      <c r="AV246" s="126"/>
      <c r="AW246" s="126"/>
      <c r="AX246" s="126"/>
      <c r="AY246" s="126"/>
      <c r="AZ246" s="126"/>
      <c r="BA246" s="126"/>
      <c r="BB246" s="126"/>
      <c r="BC246" s="126"/>
      <c r="BD246" s="126"/>
      <c r="BE246" s="126"/>
      <c r="BF246" s="126"/>
      <c r="BG246" s="126"/>
      <c r="BH246" s="126"/>
      <c r="BI246" s="126"/>
      <c r="BJ246" s="126"/>
      <c r="BK246" s="126"/>
      <c r="BL246" s="126"/>
    </row>
    <row r="247" spans="2:64">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c r="AA247" s="126"/>
      <c r="AB247" s="126"/>
      <c r="AC247" s="126"/>
      <c r="AD247" s="126"/>
      <c r="AE247" s="126"/>
      <c r="AF247" s="126"/>
      <c r="AG247" s="126"/>
      <c r="AH247" s="126"/>
      <c r="AI247" s="126"/>
      <c r="AJ247" s="126"/>
      <c r="AK247" s="126"/>
      <c r="AL247" s="126"/>
      <c r="AM247" s="126"/>
      <c r="AN247" s="126"/>
      <c r="AO247" s="126"/>
      <c r="AP247" s="126"/>
      <c r="AQ247" s="126"/>
      <c r="AR247" s="126"/>
      <c r="AS247" s="126"/>
      <c r="AT247" s="126"/>
      <c r="AU247" s="126"/>
      <c r="AV247" s="126"/>
      <c r="AW247" s="126"/>
      <c r="AX247" s="126"/>
      <c r="AY247" s="126"/>
      <c r="AZ247" s="126"/>
      <c r="BA247" s="126"/>
      <c r="BB247" s="126"/>
      <c r="BC247" s="126"/>
      <c r="BD247" s="126"/>
      <c r="BE247" s="126"/>
      <c r="BF247" s="126"/>
      <c r="BG247" s="126"/>
      <c r="BH247" s="126"/>
      <c r="BI247" s="126"/>
      <c r="BJ247" s="126"/>
      <c r="BK247" s="126"/>
      <c r="BL247" s="126"/>
    </row>
    <row r="248" spans="2:64">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c r="AA248" s="126"/>
      <c r="AB248" s="126"/>
      <c r="AC248" s="126"/>
      <c r="AD248" s="126"/>
      <c r="AE248" s="126"/>
      <c r="AF248" s="126"/>
      <c r="AG248" s="126"/>
      <c r="AH248" s="126"/>
      <c r="AI248" s="126"/>
      <c r="AJ248" s="126"/>
      <c r="AK248" s="126"/>
      <c r="AL248" s="126"/>
      <c r="AM248" s="126"/>
      <c r="AN248" s="126"/>
      <c r="AO248" s="126"/>
      <c r="AP248" s="126"/>
      <c r="AQ248" s="126"/>
      <c r="AR248" s="126"/>
      <c r="AS248" s="126"/>
      <c r="AT248" s="126"/>
      <c r="AU248" s="126"/>
      <c r="AV248" s="126"/>
      <c r="AW248" s="126"/>
      <c r="AX248" s="126"/>
      <c r="AY248" s="126"/>
      <c r="AZ248" s="126"/>
      <c r="BA248" s="126"/>
      <c r="BB248" s="126"/>
      <c r="BC248" s="126"/>
      <c r="BD248" s="126"/>
      <c r="BE248" s="126"/>
      <c r="BF248" s="126"/>
      <c r="BG248" s="126"/>
      <c r="BH248" s="126"/>
      <c r="BI248" s="126"/>
      <c r="BJ248" s="126"/>
      <c r="BK248" s="126"/>
      <c r="BL248" s="126"/>
    </row>
    <row r="249" spans="2:64">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c r="AA249" s="126"/>
      <c r="AB249" s="126"/>
      <c r="AC249" s="126"/>
      <c r="AD249" s="126"/>
      <c r="AE249" s="126"/>
      <c r="AF249" s="126"/>
      <c r="AG249" s="126"/>
      <c r="AH249" s="126"/>
      <c r="AI249" s="126"/>
      <c r="AJ249" s="126"/>
      <c r="AK249" s="126"/>
      <c r="AL249" s="126"/>
      <c r="AM249" s="126"/>
      <c r="AN249" s="126"/>
      <c r="AO249" s="126"/>
      <c r="AP249" s="126"/>
      <c r="AQ249" s="126"/>
      <c r="AR249" s="126"/>
      <c r="AS249" s="126"/>
      <c r="AT249" s="126"/>
      <c r="AU249" s="126"/>
      <c r="AV249" s="126"/>
      <c r="AW249" s="126"/>
      <c r="AX249" s="126"/>
      <c r="AY249" s="126"/>
      <c r="AZ249" s="126"/>
      <c r="BA249" s="126"/>
      <c r="BB249" s="126"/>
      <c r="BC249" s="126"/>
      <c r="BD249" s="126"/>
      <c r="BE249" s="126"/>
      <c r="BF249" s="126"/>
      <c r="BG249" s="126"/>
      <c r="BH249" s="126"/>
      <c r="BI249" s="126"/>
      <c r="BJ249" s="126"/>
      <c r="BK249" s="126"/>
      <c r="BL249" s="126"/>
    </row>
    <row r="250" spans="2:64">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c r="AA250" s="126"/>
      <c r="AB250" s="126"/>
      <c r="AC250" s="126"/>
      <c r="AD250" s="126"/>
      <c r="AE250" s="126"/>
      <c r="AF250" s="126"/>
      <c r="AG250" s="126"/>
      <c r="AH250" s="126"/>
      <c r="AI250" s="126"/>
      <c r="AJ250" s="126"/>
      <c r="AK250" s="126"/>
      <c r="AL250" s="126"/>
      <c r="AM250" s="126"/>
      <c r="AN250" s="126"/>
      <c r="AO250" s="126"/>
      <c r="AP250" s="126"/>
      <c r="AQ250" s="126"/>
      <c r="AR250" s="126"/>
      <c r="AS250" s="126"/>
      <c r="AT250" s="126"/>
      <c r="AU250" s="126"/>
      <c r="AV250" s="126"/>
      <c r="AW250" s="126"/>
      <c r="AX250" s="126"/>
      <c r="AY250" s="126"/>
      <c r="AZ250" s="126"/>
      <c r="BA250" s="126"/>
      <c r="BB250" s="126"/>
      <c r="BC250" s="126"/>
      <c r="BD250" s="126"/>
      <c r="BE250" s="126"/>
      <c r="BF250" s="126"/>
      <c r="BG250" s="126"/>
      <c r="BH250" s="126"/>
      <c r="BI250" s="126"/>
      <c r="BJ250" s="126"/>
      <c r="BK250" s="126"/>
      <c r="BL250" s="126"/>
    </row>
    <row r="251" spans="2:64">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c r="AA251" s="126"/>
      <c r="AB251" s="126"/>
      <c r="AC251" s="126"/>
      <c r="AD251" s="126"/>
      <c r="AE251" s="126"/>
      <c r="AF251" s="126"/>
      <c r="AG251" s="126"/>
      <c r="AH251" s="126"/>
      <c r="AI251" s="126"/>
      <c r="AJ251" s="126"/>
      <c r="AK251" s="126"/>
      <c r="AL251" s="126"/>
      <c r="AM251" s="126"/>
      <c r="AN251" s="126"/>
      <c r="AO251" s="126"/>
      <c r="AP251" s="126"/>
      <c r="AQ251" s="126"/>
      <c r="AR251" s="126"/>
      <c r="AS251" s="126"/>
      <c r="AT251" s="126"/>
      <c r="AU251" s="126"/>
      <c r="AV251" s="126"/>
      <c r="AW251" s="126"/>
      <c r="AX251" s="126"/>
      <c r="AY251" s="126"/>
      <c r="AZ251" s="126"/>
      <c r="BA251" s="126"/>
      <c r="BB251" s="126"/>
      <c r="BC251" s="126"/>
      <c r="BD251" s="126"/>
      <c r="BE251" s="126"/>
      <c r="BF251" s="126"/>
      <c r="BG251" s="126"/>
      <c r="BH251" s="126"/>
      <c r="BI251" s="126"/>
      <c r="BJ251" s="126"/>
      <c r="BK251" s="126"/>
      <c r="BL251" s="126"/>
    </row>
    <row r="252" spans="2:64">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c r="AA252" s="126"/>
      <c r="AB252" s="126"/>
      <c r="AC252" s="126"/>
      <c r="AD252" s="126"/>
      <c r="AE252" s="126"/>
      <c r="AF252" s="126"/>
      <c r="AG252" s="126"/>
      <c r="AH252" s="126"/>
      <c r="AI252" s="126"/>
      <c r="AJ252" s="126"/>
      <c r="AK252" s="126"/>
      <c r="AL252" s="126"/>
      <c r="AM252" s="126"/>
      <c r="AN252" s="126"/>
      <c r="AO252" s="126"/>
      <c r="AP252" s="126"/>
      <c r="AQ252" s="126"/>
      <c r="AR252" s="126"/>
      <c r="AS252" s="126"/>
      <c r="AT252" s="126"/>
      <c r="AU252" s="126"/>
      <c r="AV252" s="126"/>
      <c r="AW252" s="126"/>
      <c r="AX252" s="126"/>
      <c r="AY252" s="126"/>
      <c r="AZ252" s="126"/>
      <c r="BA252" s="126"/>
      <c r="BB252" s="126"/>
      <c r="BC252" s="126"/>
      <c r="BD252" s="126"/>
      <c r="BE252" s="126"/>
      <c r="BF252" s="126"/>
      <c r="BG252" s="126"/>
      <c r="BH252" s="126"/>
      <c r="BI252" s="126"/>
      <c r="BJ252" s="126"/>
      <c r="BK252" s="126"/>
      <c r="BL252" s="126"/>
    </row>
    <row r="253" spans="2:64">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c r="AA253" s="126"/>
      <c r="AB253" s="126"/>
      <c r="AC253" s="126"/>
      <c r="AD253" s="126"/>
      <c r="AE253" s="126"/>
      <c r="AF253" s="126"/>
      <c r="AG253" s="126"/>
      <c r="AH253" s="126"/>
      <c r="AI253" s="126"/>
      <c r="AJ253" s="126"/>
      <c r="AK253" s="126"/>
      <c r="AL253" s="126"/>
      <c r="AM253" s="126"/>
      <c r="AN253" s="126"/>
      <c r="AO253" s="126"/>
      <c r="AP253" s="126"/>
      <c r="AQ253" s="126"/>
      <c r="AR253" s="126"/>
      <c r="AS253" s="126"/>
      <c r="AT253" s="126"/>
      <c r="AU253" s="126"/>
      <c r="AV253" s="126"/>
      <c r="AW253" s="126"/>
      <c r="AX253" s="126"/>
      <c r="AY253" s="126"/>
      <c r="AZ253" s="126"/>
      <c r="BA253" s="126"/>
      <c r="BB253" s="126"/>
      <c r="BC253" s="126"/>
      <c r="BD253" s="126"/>
      <c r="BE253" s="126"/>
      <c r="BF253" s="126"/>
      <c r="BG253" s="126"/>
      <c r="BH253" s="126"/>
      <c r="BI253" s="126"/>
      <c r="BJ253" s="126"/>
      <c r="BK253" s="126"/>
      <c r="BL253" s="126"/>
    </row>
    <row r="254" spans="2:64">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c r="AA254" s="126"/>
      <c r="AB254" s="126"/>
      <c r="AC254" s="126"/>
      <c r="AD254" s="126"/>
      <c r="AE254" s="126"/>
      <c r="AF254" s="126"/>
      <c r="AG254" s="126"/>
      <c r="AH254" s="126"/>
      <c r="AI254" s="126"/>
      <c r="AJ254" s="126"/>
      <c r="AK254" s="126"/>
      <c r="AL254" s="126"/>
      <c r="AM254" s="126"/>
      <c r="AN254" s="126"/>
      <c r="AO254" s="126"/>
      <c r="AP254" s="126"/>
      <c r="AQ254" s="126"/>
      <c r="AR254" s="126"/>
      <c r="AS254" s="126"/>
      <c r="AT254" s="126"/>
      <c r="AU254" s="126"/>
      <c r="AV254" s="126"/>
      <c r="AW254" s="126"/>
      <c r="AX254" s="126"/>
      <c r="AY254" s="126"/>
      <c r="AZ254" s="126"/>
      <c r="BA254" s="126"/>
      <c r="BB254" s="126"/>
      <c r="BC254" s="126"/>
      <c r="BD254" s="126"/>
      <c r="BE254" s="126"/>
      <c r="BF254" s="126"/>
      <c r="BG254" s="126"/>
      <c r="BH254" s="126"/>
      <c r="BI254" s="126"/>
      <c r="BJ254" s="126"/>
      <c r="BK254" s="126"/>
      <c r="BL254" s="126"/>
    </row>
    <row r="255" spans="2:64">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c r="AA255" s="126"/>
      <c r="AB255" s="126"/>
      <c r="AC255" s="126"/>
      <c r="AD255" s="126"/>
      <c r="AE255" s="126"/>
      <c r="AF255" s="126"/>
      <c r="AG255" s="126"/>
      <c r="AH255" s="126"/>
      <c r="AI255" s="126"/>
      <c r="AJ255" s="126"/>
      <c r="AK255" s="126"/>
      <c r="AL255" s="126"/>
      <c r="AM255" s="126"/>
      <c r="AN255" s="126"/>
      <c r="AO255" s="126"/>
      <c r="AP255" s="126"/>
      <c r="AQ255" s="126"/>
      <c r="AR255" s="126"/>
      <c r="AS255" s="126"/>
      <c r="AT255" s="126"/>
      <c r="AU255" s="126"/>
      <c r="AV255" s="126"/>
      <c r="AW255" s="126"/>
      <c r="AX255" s="126"/>
      <c r="AY255" s="126"/>
      <c r="AZ255" s="126"/>
      <c r="BA255" s="126"/>
      <c r="BB255" s="126"/>
      <c r="BC255" s="126"/>
      <c r="BD255" s="126"/>
      <c r="BE255" s="126"/>
      <c r="BF255" s="126"/>
      <c r="BG255" s="126"/>
      <c r="BH255" s="126"/>
      <c r="BI255" s="126"/>
      <c r="BJ255" s="126"/>
      <c r="BK255" s="126"/>
      <c r="BL255" s="126"/>
    </row>
    <row r="256" spans="2:64">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c r="AA256" s="126"/>
      <c r="AB256" s="126"/>
      <c r="AC256" s="126"/>
      <c r="AD256" s="126"/>
      <c r="AE256" s="126"/>
      <c r="AF256" s="126"/>
      <c r="AG256" s="126"/>
      <c r="AH256" s="126"/>
      <c r="AI256" s="126"/>
      <c r="AJ256" s="126"/>
      <c r="AK256" s="126"/>
      <c r="AL256" s="126"/>
      <c r="AM256" s="126"/>
      <c r="AN256" s="126"/>
      <c r="AO256" s="126"/>
      <c r="AP256" s="126"/>
      <c r="AQ256" s="126"/>
      <c r="AR256" s="126"/>
      <c r="AS256" s="126"/>
      <c r="AT256" s="126"/>
      <c r="AU256" s="126"/>
      <c r="AV256" s="126"/>
      <c r="AW256" s="126"/>
      <c r="AX256" s="126"/>
      <c r="AY256" s="126"/>
      <c r="AZ256" s="126"/>
      <c r="BA256" s="126"/>
      <c r="BB256" s="126"/>
      <c r="BC256" s="126"/>
      <c r="BD256" s="126"/>
      <c r="BE256" s="126"/>
      <c r="BF256" s="126"/>
      <c r="BG256" s="126"/>
      <c r="BH256" s="126"/>
      <c r="BI256" s="126"/>
      <c r="BJ256" s="126"/>
      <c r="BK256" s="126"/>
      <c r="BL256" s="126"/>
    </row>
    <row r="257" spans="2:64">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c r="AA257" s="126"/>
      <c r="AB257" s="126"/>
      <c r="AC257" s="126"/>
      <c r="AD257" s="126"/>
      <c r="AE257" s="126"/>
      <c r="AF257" s="126"/>
      <c r="AG257" s="126"/>
      <c r="AH257" s="126"/>
      <c r="AI257" s="126"/>
      <c r="AJ257" s="126"/>
      <c r="AK257" s="126"/>
      <c r="AL257" s="126"/>
      <c r="AM257" s="126"/>
      <c r="AN257" s="126"/>
      <c r="AO257" s="126"/>
      <c r="AP257" s="126"/>
      <c r="AQ257" s="126"/>
      <c r="AR257" s="126"/>
      <c r="AS257" s="126"/>
      <c r="AT257" s="126"/>
      <c r="AU257" s="126"/>
      <c r="AV257" s="126"/>
      <c r="AW257" s="126"/>
      <c r="AX257" s="126"/>
      <c r="AY257" s="126"/>
      <c r="AZ257" s="126"/>
      <c r="BA257" s="126"/>
      <c r="BB257" s="126"/>
      <c r="BC257" s="126"/>
      <c r="BD257" s="126"/>
      <c r="BE257" s="126"/>
      <c r="BF257" s="126"/>
      <c r="BG257" s="126"/>
      <c r="BH257" s="126"/>
      <c r="BI257" s="126"/>
      <c r="BJ257" s="126"/>
      <c r="BK257" s="126"/>
      <c r="BL257" s="126"/>
    </row>
    <row r="258" spans="2:64">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row>
    <row r="259" spans="2:64">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c r="AX259" s="126"/>
      <c r="AY259" s="126"/>
      <c r="AZ259" s="126"/>
      <c r="BA259" s="126"/>
      <c r="BB259" s="126"/>
      <c r="BC259" s="126"/>
      <c r="BD259" s="126"/>
      <c r="BE259" s="126"/>
      <c r="BF259" s="126"/>
      <c r="BG259" s="126"/>
      <c r="BH259" s="126"/>
      <c r="BI259" s="126"/>
      <c r="BJ259" s="126"/>
      <c r="BK259" s="126"/>
      <c r="BL259" s="126"/>
    </row>
    <row r="260" spans="2:64">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c r="AA260" s="126"/>
      <c r="AB260" s="126"/>
      <c r="AC260" s="126"/>
      <c r="AD260" s="126"/>
      <c r="AE260" s="126"/>
      <c r="AF260" s="126"/>
      <c r="AG260" s="126"/>
      <c r="AH260" s="126"/>
      <c r="AI260" s="126"/>
      <c r="AJ260" s="126"/>
      <c r="AK260" s="126"/>
      <c r="AL260" s="126"/>
      <c r="AM260" s="126"/>
      <c r="AN260" s="126"/>
      <c r="AO260" s="126"/>
      <c r="AP260" s="126"/>
      <c r="AQ260" s="126"/>
      <c r="AR260" s="126"/>
      <c r="AS260" s="126"/>
      <c r="AT260" s="126"/>
      <c r="AU260" s="126"/>
      <c r="AV260" s="126"/>
      <c r="AW260" s="126"/>
      <c r="AX260" s="126"/>
      <c r="AY260" s="126"/>
      <c r="AZ260" s="126"/>
      <c r="BA260" s="126"/>
      <c r="BB260" s="126"/>
      <c r="BC260" s="126"/>
      <c r="BD260" s="126"/>
      <c r="BE260" s="126"/>
      <c r="BF260" s="126"/>
      <c r="BG260" s="126"/>
      <c r="BH260" s="126"/>
      <c r="BI260" s="126"/>
      <c r="BJ260" s="126"/>
      <c r="BK260" s="126"/>
      <c r="BL260" s="126"/>
    </row>
    <row r="261" spans="2:64">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c r="AA261" s="126"/>
      <c r="AB261" s="126"/>
      <c r="AC261" s="126"/>
      <c r="AD261" s="126"/>
      <c r="AE261" s="126"/>
      <c r="AF261" s="126"/>
      <c r="AG261" s="126"/>
      <c r="AH261" s="126"/>
      <c r="AI261" s="126"/>
      <c r="AJ261" s="126"/>
      <c r="AK261" s="126"/>
      <c r="AL261" s="126"/>
      <c r="AM261" s="126"/>
      <c r="AN261" s="126"/>
      <c r="AO261" s="126"/>
      <c r="AP261" s="126"/>
      <c r="AQ261" s="126"/>
      <c r="AR261" s="126"/>
      <c r="AS261" s="126"/>
      <c r="AT261" s="126"/>
      <c r="AU261" s="126"/>
      <c r="AV261" s="126"/>
      <c r="AW261" s="126"/>
      <c r="AX261" s="126"/>
      <c r="AY261" s="126"/>
      <c r="AZ261" s="126"/>
      <c r="BA261" s="126"/>
      <c r="BB261" s="126"/>
      <c r="BC261" s="126"/>
      <c r="BD261" s="126"/>
      <c r="BE261" s="126"/>
      <c r="BF261" s="126"/>
      <c r="BG261" s="126"/>
      <c r="BH261" s="126"/>
      <c r="BI261" s="126"/>
      <c r="BJ261" s="126"/>
      <c r="BK261" s="126"/>
      <c r="BL261" s="126"/>
    </row>
    <row r="262" spans="2:64">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c r="AA262" s="126"/>
      <c r="AB262" s="126"/>
      <c r="AC262" s="126"/>
      <c r="AD262" s="126"/>
      <c r="AE262" s="126"/>
      <c r="AF262" s="126"/>
      <c r="AG262" s="126"/>
      <c r="AH262" s="126"/>
      <c r="AI262" s="126"/>
      <c r="AJ262" s="126"/>
      <c r="AK262" s="126"/>
      <c r="AL262" s="126"/>
      <c r="AM262" s="126"/>
      <c r="AN262" s="126"/>
      <c r="AO262" s="126"/>
      <c r="AP262" s="126"/>
      <c r="AQ262" s="126"/>
      <c r="AR262" s="126"/>
      <c r="AS262" s="126"/>
      <c r="AT262" s="126"/>
      <c r="AU262" s="126"/>
      <c r="AV262" s="126"/>
      <c r="AW262" s="126"/>
      <c r="AX262" s="126"/>
      <c r="AY262" s="126"/>
      <c r="AZ262" s="126"/>
      <c r="BA262" s="126"/>
      <c r="BB262" s="126"/>
      <c r="BC262" s="126"/>
      <c r="BD262" s="126"/>
      <c r="BE262" s="126"/>
      <c r="BF262" s="126"/>
      <c r="BG262" s="126"/>
      <c r="BH262" s="126"/>
      <c r="BI262" s="126"/>
      <c r="BJ262" s="126"/>
      <c r="BK262" s="126"/>
      <c r="BL262" s="126"/>
    </row>
    <row r="263" spans="2:64">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c r="AA263" s="126"/>
      <c r="AB263" s="126"/>
      <c r="AC263" s="126"/>
      <c r="AD263" s="126"/>
      <c r="AE263" s="126"/>
      <c r="AF263" s="126"/>
      <c r="AG263" s="126"/>
      <c r="AH263" s="126"/>
      <c r="AI263" s="126"/>
      <c r="AJ263" s="126"/>
      <c r="AK263" s="126"/>
      <c r="AL263" s="126"/>
      <c r="AM263" s="126"/>
      <c r="AN263" s="126"/>
      <c r="AO263" s="126"/>
      <c r="AP263" s="126"/>
      <c r="AQ263" s="126"/>
      <c r="AR263" s="126"/>
      <c r="AS263" s="126"/>
      <c r="AT263" s="126"/>
      <c r="AU263" s="126"/>
      <c r="AV263" s="126"/>
      <c r="AW263" s="126"/>
      <c r="AX263" s="126"/>
      <c r="AY263" s="126"/>
      <c r="AZ263" s="126"/>
      <c r="BA263" s="126"/>
      <c r="BB263" s="126"/>
      <c r="BC263" s="126"/>
      <c r="BD263" s="126"/>
      <c r="BE263" s="126"/>
      <c r="BF263" s="126"/>
      <c r="BG263" s="126"/>
      <c r="BH263" s="126"/>
      <c r="BI263" s="126"/>
      <c r="BJ263" s="126"/>
      <c r="BK263" s="126"/>
      <c r="BL263" s="126"/>
    </row>
    <row r="264" spans="2:64">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row>
    <row r="265" spans="2:64">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c r="AA265" s="126"/>
      <c r="AB265" s="126"/>
      <c r="AC265" s="126"/>
      <c r="AD265" s="126"/>
      <c r="AE265" s="126"/>
      <c r="AF265" s="126"/>
      <c r="AG265" s="126"/>
      <c r="AH265" s="126"/>
      <c r="AI265" s="126"/>
      <c r="AJ265" s="126"/>
      <c r="AK265" s="126"/>
      <c r="AL265" s="126"/>
      <c r="AM265" s="126"/>
      <c r="AN265" s="126"/>
      <c r="AO265" s="126"/>
      <c r="AP265" s="126"/>
      <c r="AQ265" s="126"/>
      <c r="AR265" s="126"/>
      <c r="AS265" s="126"/>
      <c r="AT265" s="126"/>
      <c r="AU265" s="126"/>
      <c r="AV265" s="126"/>
      <c r="AW265" s="126"/>
      <c r="AX265" s="126"/>
      <c r="AY265" s="126"/>
      <c r="AZ265" s="126"/>
      <c r="BA265" s="126"/>
      <c r="BB265" s="126"/>
      <c r="BC265" s="126"/>
      <c r="BD265" s="126"/>
      <c r="BE265" s="126"/>
      <c r="BF265" s="126"/>
      <c r="BG265" s="126"/>
      <c r="BH265" s="126"/>
      <c r="BI265" s="126"/>
      <c r="BJ265" s="126"/>
      <c r="BK265" s="126"/>
      <c r="BL265" s="126"/>
    </row>
    <row r="266" spans="2:64">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c r="AA266" s="126"/>
      <c r="AB266" s="126"/>
      <c r="AC266" s="126"/>
      <c r="AD266" s="126"/>
      <c r="AE266" s="126"/>
      <c r="AF266" s="126"/>
      <c r="AG266" s="126"/>
      <c r="AH266" s="126"/>
      <c r="AI266" s="126"/>
      <c r="AJ266" s="126"/>
      <c r="AK266" s="126"/>
      <c r="AL266" s="126"/>
      <c r="AM266" s="126"/>
      <c r="AN266" s="126"/>
      <c r="AO266" s="126"/>
      <c r="AP266" s="126"/>
      <c r="AQ266" s="126"/>
      <c r="AR266" s="126"/>
      <c r="AS266" s="126"/>
      <c r="AT266" s="126"/>
      <c r="AU266" s="126"/>
      <c r="AV266" s="126"/>
      <c r="AW266" s="126"/>
      <c r="AX266" s="126"/>
      <c r="AY266" s="126"/>
      <c r="AZ266" s="126"/>
      <c r="BA266" s="126"/>
      <c r="BB266" s="126"/>
      <c r="BC266" s="126"/>
      <c r="BD266" s="126"/>
      <c r="BE266" s="126"/>
      <c r="BF266" s="126"/>
      <c r="BG266" s="126"/>
      <c r="BH266" s="126"/>
      <c r="BI266" s="126"/>
      <c r="BJ266" s="126"/>
      <c r="BK266" s="126"/>
      <c r="BL266" s="126"/>
    </row>
    <row r="267" spans="2:64">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c r="AA267" s="126"/>
      <c r="AB267" s="126"/>
      <c r="AC267" s="126"/>
      <c r="AD267" s="126"/>
      <c r="AE267" s="126"/>
      <c r="AF267" s="126"/>
      <c r="AG267" s="126"/>
      <c r="AH267" s="126"/>
      <c r="AI267" s="126"/>
      <c r="AJ267" s="126"/>
      <c r="AK267" s="126"/>
      <c r="AL267" s="126"/>
      <c r="AM267" s="126"/>
      <c r="AN267" s="126"/>
      <c r="AO267" s="126"/>
      <c r="AP267" s="126"/>
      <c r="AQ267" s="126"/>
      <c r="AR267" s="126"/>
      <c r="AS267" s="126"/>
      <c r="AT267" s="126"/>
      <c r="AU267" s="126"/>
      <c r="AV267" s="126"/>
      <c r="AW267" s="126"/>
      <c r="AX267" s="126"/>
      <c r="AY267" s="126"/>
      <c r="AZ267" s="126"/>
      <c r="BA267" s="126"/>
      <c r="BB267" s="126"/>
      <c r="BC267" s="126"/>
      <c r="BD267" s="126"/>
      <c r="BE267" s="126"/>
      <c r="BF267" s="126"/>
      <c r="BG267" s="126"/>
      <c r="BH267" s="126"/>
      <c r="BI267" s="126"/>
      <c r="BJ267" s="126"/>
      <c r="BK267" s="126"/>
      <c r="BL267" s="126"/>
    </row>
    <row r="268" spans="2:64">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row>
    <row r="269" spans="2:64">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c r="AZ269" s="126"/>
      <c r="BA269" s="126"/>
      <c r="BB269" s="126"/>
      <c r="BC269" s="126"/>
      <c r="BD269" s="126"/>
      <c r="BE269" s="126"/>
      <c r="BF269" s="126"/>
      <c r="BG269" s="126"/>
      <c r="BH269" s="126"/>
      <c r="BI269" s="126"/>
      <c r="BJ269" s="126"/>
      <c r="BK269" s="126"/>
      <c r="BL269" s="126"/>
    </row>
    <row r="270" spans="2:64">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c r="AZ270" s="126"/>
      <c r="BA270" s="126"/>
      <c r="BB270" s="126"/>
      <c r="BC270" s="126"/>
      <c r="BD270" s="126"/>
      <c r="BE270" s="126"/>
      <c r="BF270" s="126"/>
      <c r="BG270" s="126"/>
      <c r="BH270" s="126"/>
      <c r="BI270" s="126"/>
      <c r="BJ270" s="126"/>
      <c r="BK270" s="126"/>
      <c r="BL270" s="126"/>
    </row>
    <row r="271" spans="2:64">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row>
    <row r="272" spans="2:64">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c r="AZ272" s="126"/>
      <c r="BA272" s="126"/>
      <c r="BB272" s="126"/>
      <c r="BC272" s="126"/>
      <c r="BD272" s="126"/>
      <c r="BE272" s="126"/>
      <c r="BF272" s="126"/>
      <c r="BG272" s="126"/>
      <c r="BH272" s="126"/>
      <c r="BI272" s="126"/>
      <c r="BJ272" s="126"/>
      <c r="BK272" s="126"/>
      <c r="BL272" s="126"/>
    </row>
  </sheetData>
  <mergeCells count="40">
    <mergeCell ref="H1:L1"/>
    <mergeCell ref="M1:Q1"/>
    <mergeCell ref="BZ1:CD1"/>
    <mergeCell ref="CE1:CI1"/>
    <mergeCell ref="CJ1:CN1"/>
    <mergeCell ref="BF1:BJ1"/>
    <mergeCell ref="CO1:CS1"/>
    <mergeCell ref="AV1:AZ1"/>
    <mergeCell ref="BA1:BE1"/>
    <mergeCell ref="AL1:AP1"/>
    <mergeCell ref="AQ1:AU1"/>
    <mergeCell ref="FB1:FF1"/>
    <mergeCell ref="FG1:FK1"/>
    <mergeCell ref="FL1:FP1"/>
    <mergeCell ref="FQ1:FU1"/>
    <mergeCell ref="DD1:DH1"/>
    <mergeCell ref="DI1:DM1"/>
    <mergeCell ref="DN1:DR1"/>
    <mergeCell ref="DS1:DW1"/>
    <mergeCell ref="DX1:EB1"/>
    <mergeCell ref="EC1:EG1"/>
    <mergeCell ref="EH1:EL1"/>
    <mergeCell ref="EM1:EQ1"/>
    <mergeCell ref="ER1:EV1"/>
    <mergeCell ref="GK1:GO1"/>
    <mergeCell ref="C101:D101"/>
    <mergeCell ref="C1:G1"/>
    <mergeCell ref="R1:V1"/>
    <mergeCell ref="W1:AA1"/>
    <mergeCell ref="AB1:AF1"/>
    <mergeCell ref="AG1:AK1"/>
    <mergeCell ref="BU1:BY1"/>
    <mergeCell ref="FV1:FZ1"/>
    <mergeCell ref="CT1:CX1"/>
    <mergeCell ref="CY1:DC1"/>
    <mergeCell ref="GA1:GE1"/>
    <mergeCell ref="BK1:BO1"/>
    <mergeCell ref="BP1:BT1"/>
    <mergeCell ref="GF1:GJ1"/>
    <mergeCell ref="EW1:FA1"/>
  </mergeCells>
  <conditionalFormatting sqref="C101:Y101">
    <cfRule type="containsBlanks" dxfId="0" priority="95">
      <formula>LEN(TRIM(C101))=0</formula>
    </cfRule>
  </conditionalFormatting>
  <dataValidations count="5">
    <dataValidation type="list" allowBlank="1" showInputMessage="1" showErrorMessage="1" sqref="AN103:AN104 AN148:AN157 AN145:AN146 D106:D120 D103:D104 AN131:AN132 AN134:AN143 AN117:AN118 AN120:AN129 AN106:AN115 AM102:AM157 C102:C120">
      <formula1>ACTION</formula1>
    </dataValidation>
    <dataValidation type="list" allowBlank="1" showInputMessage="1" showErrorMessage="1" sqref="C101:D101">
      <formula1>ACTIONITEMS</formula1>
    </dataValidation>
    <dataValidation type="list" allowBlank="1" showInputMessage="1" showErrorMessage="1" sqref="E101">
      <formula1>COMM</formula1>
    </dataValidation>
    <dataValidation type="list" allowBlank="1" showInputMessage="1" showErrorMessage="1" sqref="E102:E120 AO102:AO157">
      <formula1>CommCombo</formula1>
    </dataValidation>
    <dataValidation type="list" allowBlank="1" showInputMessage="1" showErrorMessage="1" sqref="Z102:Z143 BJ102:BJ157">
      <formula1>"Updated, Rejected"</formula1>
    </dataValidation>
  </dataValidations>
  <pageMargins left="0.7" right="0.7" top="0.75" bottom="0.75" header="0.3" footer="0.3"/>
  <pageSetup paperSize="26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macro="[0]!OrganizeCommercialData">
                <anchor moveWithCells="1">
                  <from>
                    <xdr:col>0</xdr:col>
                    <xdr:colOff>95250</xdr:colOff>
                    <xdr:row>0</xdr:row>
                    <xdr:rowOff>133350</xdr:rowOff>
                  </from>
                  <to>
                    <xdr:col>0</xdr:col>
                    <xdr:colOff>1028700</xdr:colOff>
                    <xdr:row>0</xdr:row>
                    <xdr:rowOff>514350</xdr:rowOff>
                  </to>
                </anchor>
              </controlPr>
            </control>
          </mc:Choice>
        </mc:AlternateContent>
        <mc:AlternateContent xmlns:mc="http://schemas.openxmlformats.org/markup-compatibility/2006">
          <mc:Choice Requires="x14">
            <control shapeId="5123" r:id="rId5" name="Check Box 3">
              <controlPr defaultSize="0" autoFill="0" autoLine="0" autoPict="0" macro="[0]!OrganizeCommercialData2">
                <anchor moveWithCells="1">
                  <from>
                    <xdr:col>0</xdr:col>
                    <xdr:colOff>2105025</xdr:colOff>
                    <xdr:row>0</xdr:row>
                    <xdr:rowOff>123825</xdr:rowOff>
                  </from>
                  <to>
                    <xdr:col>0</xdr:col>
                    <xdr:colOff>3028950</xdr:colOff>
                    <xdr:row>0</xdr:row>
                    <xdr:rowOff>514350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F169"/>
  <sheetViews>
    <sheetView zoomScale="50" zoomScaleNormal="50" workbookViewId="0">
      <pane ySplit="1" topLeftCell="A62" activePane="bottomLeft" state="frozen"/>
      <selection pane="bottomLeft" activeCell="GD37" sqref="GD37"/>
    </sheetView>
  </sheetViews>
  <sheetFormatPr defaultRowHeight="15"/>
  <cols>
    <col min="1" max="2" width="118.5703125" bestFit="1" customWidth="1"/>
    <col min="3" max="3" width="22.28515625" customWidth="1"/>
    <col min="8" max="8" width="22.28515625" customWidth="1"/>
    <col min="13" max="13" width="22.28515625" customWidth="1"/>
    <col min="18" max="18" width="22.28515625" customWidth="1"/>
    <col min="23" max="23" width="22.28515625" customWidth="1"/>
    <col min="28" max="28" width="22.28515625" customWidth="1"/>
    <col min="33" max="33" width="22.28515625" customWidth="1"/>
    <col min="38" max="38" width="22.28515625" customWidth="1"/>
    <col min="43" max="43" width="22.28515625" customWidth="1"/>
    <col min="48" max="48" width="22.28515625" customWidth="1"/>
    <col min="53" max="53" width="22.28515625" customWidth="1"/>
    <col min="58" max="58" width="22.28515625" customWidth="1"/>
    <col min="63" max="63" width="22.28515625" customWidth="1"/>
    <col min="68" max="68" width="22.28515625" customWidth="1"/>
    <col min="73" max="73" width="22.28515625" customWidth="1"/>
    <col min="78" max="78" width="22.28515625" customWidth="1"/>
    <col min="83" max="83" width="22.28515625" customWidth="1"/>
    <col min="88" max="88" width="22.28515625" customWidth="1"/>
    <col min="93" max="93" width="22.28515625" customWidth="1"/>
    <col min="98" max="98" width="22.28515625" customWidth="1"/>
    <col min="103" max="103" width="22.28515625" customWidth="1"/>
    <col min="108" max="108" width="22.28515625" customWidth="1"/>
    <col min="113" max="113" width="22.28515625" customWidth="1"/>
    <col min="118" max="118" width="22.28515625" customWidth="1"/>
    <col min="123" max="123" width="22.28515625" customWidth="1"/>
    <col min="128" max="128" width="22.28515625" customWidth="1"/>
    <col min="133" max="133" width="22.28515625" customWidth="1"/>
    <col min="138" max="138" width="22.28515625" customWidth="1"/>
    <col min="143" max="143" width="22.28515625" customWidth="1"/>
    <col min="148" max="148" width="22.28515625" customWidth="1"/>
    <col min="153" max="153" width="22.28515625" customWidth="1"/>
    <col min="158" max="158" width="22.28515625" customWidth="1"/>
    <col min="163" max="163" width="22.28515625" customWidth="1"/>
    <col min="167" max="167" width="9.140625" customWidth="1"/>
    <col min="168" max="168" width="22.28515625" customWidth="1"/>
    <col min="173" max="173" width="22.28515625" customWidth="1"/>
    <col min="178" max="178" width="22.28515625" customWidth="1"/>
    <col min="183" max="183" width="22.28515625" customWidth="1"/>
    <col min="188" max="188" width="22.28515625" customWidth="1"/>
  </cols>
  <sheetData>
    <row r="1" spans="1:192" ht="81" customHeight="1" thickBot="1">
      <c r="A1" s="58"/>
      <c r="B1" s="59"/>
      <c r="C1" s="395">
        <v>1</v>
      </c>
      <c r="D1" s="395"/>
      <c r="E1" s="395"/>
      <c r="F1" s="395"/>
      <c r="G1" s="395"/>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4"/>
    </row>
    <row r="2" spans="1:192" ht="40.5" customHeight="1" thickBot="1">
      <c r="A2" s="34" t="s">
        <v>204</v>
      </c>
      <c r="C2" s="183" t="s">
        <v>156</v>
      </c>
      <c r="D2" s="55"/>
      <c r="E2" s="55"/>
      <c r="F2" s="57"/>
      <c r="G2" s="56"/>
      <c r="H2" s="184" t="s">
        <v>157</v>
      </c>
      <c r="I2" s="55"/>
      <c r="J2" s="55"/>
      <c r="K2" s="57"/>
      <c r="L2" s="56"/>
      <c r="M2" s="184" t="s">
        <v>158</v>
      </c>
      <c r="N2" s="55"/>
      <c r="O2" s="55"/>
      <c r="P2" s="57"/>
      <c r="Q2" s="56"/>
      <c r="R2" s="184" t="s">
        <v>159</v>
      </c>
      <c r="S2" s="55"/>
      <c r="T2" s="55"/>
      <c r="U2" s="57"/>
      <c r="V2" s="56"/>
      <c r="W2" s="184" t="s">
        <v>160</v>
      </c>
      <c r="X2" s="55"/>
      <c r="Y2" s="55"/>
      <c r="Z2" s="57"/>
      <c r="AA2" s="56"/>
      <c r="AB2" s="184" t="s">
        <v>161</v>
      </c>
      <c r="AC2" s="55"/>
      <c r="AD2" s="55"/>
      <c r="AE2" s="57"/>
      <c r="AF2" s="56"/>
      <c r="AG2" s="184" t="s">
        <v>162</v>
      </c>
      <c r="AH2" s="55"/>
      <c r="AI2" s="55"/>
      <c r="AJ2" s="57"/>
      <c r="AK2" s="56"/>
      <c r="AL2" s="184" t="s">
        <v>163</v>
      </c>
      <c r="AM2" s="55"/>
      <c r="AN2" s="55"/>
      <c r="AO2" s="57"/>
      <c r="AP2" s="56"/>
      <c r="AQ2" s="184" t="s">
        <v>164</v>
      </c>
      <c r="AR2" s="55"/>
      <c r="AS2" s="55"/>
      <c r="AT2" s="57"/>
      <c r="AU2" s="56"/>
      <c r="AV2" s="184" t="s">
        <v>165</v>
      </c>
      <c r="AW2" s="55"/>
      <c r="AX2" s="55"/>
      <c r="AY2" s="57"/>
      <c r="AZ2" s="56"/>
      <c r="BA2" s="184" t="s">
        <v>166</v>
      </c>
      <c r="BB2" s="55"/>
      <c r="BC2" s="55"/>
      <c r="BD2" s="57"/>
      <c r="BE2" s="56"/>
      <c r="BF2" s="184" t="s">
        <v>167</v>
      </c>
      <c r="BG2" s="55"/>
      <c r="BH2" s="55"/>
      <c r="BI2" s="57"/>
      <c r="BJ2" s="56"/>
      <c r="BK2" s="184" t="s">
        <v>168</v>
      </c>
      <c r="BL2" s="55"/>
      <c r="BM2" s="55"/>
      <c r="BN2" s="57"/>
      <c r="BO2" s="56"/>
      <c r="BP2" s="184" t="s">
        <v>169</v>
      </c>
      <c r="BQ2" s="55"/>
      <c r="BR2" s="55"/>
      <c r="BS2" s="57"/>
      <c r="BT2" s="56"/>
      <c r="BU2" s="184" t="s">
        <v>170</v>
      </c>
      <c r="BV2" s="55"/>
      <c r="BW2" s="55"/>
      <c r="BX2" s="57"/>
      <c r="BY2" s="56"/>
      <c r="BZ2" s="184" t="s">
        <v>171</v>
      </c>
      <c r="CA2" s="55"/>
      <c r="CB2" s="55"/>
      <c r="CC2" s="57"/>
      <c r="CD2" s="56"/>
      <c r="CE2" s="184" t="s">
        <v>172</v>
      </c>
      <c r="CF2" s="55"/>
      <c r="CG2" s="55"/>
      <c r="CH2" s="57"/>
      <c r="CI2" s="56"/>
      <c r="CJ2" s="184" t="s">
        <v>154</v>
      </c>
      <c r="CK2" s="55"/>
      <c r="CL2" s="55"/>
      <c r="CM2" s="57"/>
      <c r="CN2" s="56"/>
      <c r="CO2" s="184">
        <v>0</v>
      </c>
      <c r="CP2" s="55"/>
      <c r="CQ2" s="55"/>
      <c r="CR2" s="57"/>
      <c r="CS2" s="56"/>
      <c r="CT2" s="184">
        <v>0</v>
      </c>
      <c r="CU2" s="55"/>
      <c r="CV2" s="55"/>
      <c r="CW2" s="57"/>
      <c r="CX2" s="56"/>
      <c r="CY2" s="184">
        <v>0</v>
      </c>
      <c r="CZ2" s="55"/>
      <c r="DA2" s="55"/>
      <c r="DB2" s="57"/>
      <c r="DC2" s="56"/>
      <c r="DD2" s="184">
        <v>0</v>
      </c>
      <c r="DE2" s="55"/>
      <c r="DF2" s="55"/>
      <c r="DG2" s="57"/>
      <c r="DH2" s="56"/>
      <c r="DI2" s="184">
        <v>0</v>
      </c>
      <c r="DJ2" s="55"/>
      <c r="DK2" s="55"/>
      <c r="DL2" s="57"/>
      <c r="DM2" s="56"/>
      <c r="DN2" s="184">
        <v>0</v>
      </c>
      <c r="DO2" s="55"/>
      <c r="DP2" s="55"/>
      <c r="DQ2" s="57"/>
      <c r="DR2" s="56"/>
      <c r="DS2" s="184">
        <v>0</v>
      </c>
      <c r="DT2" s="55"/>
      <c r="DU2" s="55"/>
      <c r="DV2" s="57"/>
      <c r="DW2" s="56"/>
      <c r="DX2" s="184">
        <v>0</v>
      </c>
      <c r="DY2" s="55"/>
      <c r="DZ2" s="55"/>
      <c r="EA2" s="57"/>
      <c r="EB2" s="56"/>
      <c r="EC2" s="184">
        <v>0</v>
      </c>
      <c r="ED2" s="55"/>
      <c r="EE2" s="55"/>
      <c r="EF2" s="57"/>
      <c r="EG2" s="56"/>
      <c r="EH2" s="184">
        <v>0</v>
      </c>
      <c r="EI2" s="55"/>
      <c r="EJ2" s="55"/>
      <c r="EK2" s="57"/>
      <c r="EL2" s="56"/>
      <c r="EM2" s="184">
        <v>0</v>
      </c>
      <c r="EN2" s="55"/>
      <c r="EO2" s="55"/>
      <c r="EP2" s="57"/>
      <c r="EQ2" s="56"/>
      <c r="ER2" s="184">
        <v>0</v>
      </c>
      <c r="ES2" s="55"/>
      <c r="ET2" s="55"/>
      <c r="EU2" s="57"/>
      <c r="EV2" s="56"/>
      <c r="EW2" s="184">
        <v>0</v>
      </c>
      <c r="EX2" s="55"/>
      <c r="EY2" s="55"/>
      <c r="EZ2" s="57"/>
      <c r="FA2" s="56"/>
      <c r="FB2" s="184">
        <v>0</v>
      </c>
      <c r="FC2" s="55"/>
      <c r="FD2" s="55"/>
      <c r="FE2" s="57"/>
      <c r="FF2" s="56"/>
      <c r="FG2" s="184">
        <v>0</v>
      </c>
      <c r="FH2" s="55"/>
      <c r="FI2" s="55"/>
      <c r="FJ2" s="57"/>
      <c r="FK2" s="56"/>
      <c r="FL2" s="184">
        <v>0</v>
      </c>
      <c r="FM2" s="55"/>
      <c r="FN2" s="55"/>
      <c r="FO2" s="57"/>
      <c r="FP2" s="56"/>
      <c r="FQ2" s="184">
        <v>0</v>
      </c>
      <c r="FR2" s="55"/>
      <c r="FS2" s="55"/>
      <c r="FT2" s="57"/>
      <c r="FU2" s="56"/>
      <c r="FV2" s="184">
        <v>0</v>
      </c>
      <c r="FW2" s="55"/>
      <c r="FX2" s="55"/>
      <c r="FY2" s="57"/>
      <c r="FZ2" s="56"/>
      <c r="GA2" s="184">
        <v>0</v>
      </c>
      <c r="GB2" s="55"/>
      <c r="GC2" s="55"/>
      <c r="GD2" s="57"/>
      <c r="GE2" s="56"/>
      <c r="GF2" s="186">
        <v>0</v>
      </c>
      <c r="GG2" s="55"/>
      <c r="GH2" s="55"/>
      <c r="GI2" s="57"/>
      <c r="GJ2" s="56"/>
    </row>
    <row r="3" spans="1:192">
      <c r="A3" s="34" t="s">
        <v>205</v>
      </c>
      <c r="C3" s="63" t="s">
        <v>16</v>
      </c>
      <c r="D3" s="21" t="s">
        <v>177</v>
      </c>
      <c r="E3" s="21" t="s">
        <v>178</v>
      </c>
      <c r="F3" s="23" t="s">
        <v>185</v>
      </c>
      <c r="G3" s="60" t="s">
        <v>179</v>
      </c>
      <c r="H3" s="63" t="s">
        <v>16</v>
      </c>
      <c r="I3" s="21" t="s">
        <v>177</v>
      </c>
      <c r="J3" s="21" t="s">
        <v>178</v>
      </c>
      <c r="K3" s="23" t="s">
        <v>185</v>
      </c>
      <c r="L3" s="60" t="s">
        <v>179</v>
      </c>
      <c r="M3" s="63" t="s">
        <v>16</v>
      </c>
      <c r="N3" s="21" t="s">
        <v>177</v>
      </c>
      <c r="O3" s="21" t="s">
        <v>178</v>
      </c>
      <c r="P3" s="23" t="s">
        <v>185</v>
      </c>
      <c r="Q3" s="60" t="s">
        <v>179</v>
      </c>
      <c r="R3" s="63" t="s">
        <v>16</v>
      </c>
      <c r="S3" s="21" t="s">
        <v>177</v>
      </c>
      <c r="T3" s="21" t="s">
        <v>178</v>
      </c>
      <c r="U3" s="23" t="s">
        <v>185</v>
      </c>
      <c r="V3" s="60" t="s">
        <v>179</v>
      </c>
      <c r="W3" s="63" t="s">
        <v>16</v>
      </c>
      <c r="X3" s="21" t="s">
        <v>177</v>
      </c>
      <c r="Y3" s="21" t="s">
        <v>178</v>
      </c>
      <c r="Z3" s="23" t="s">
        <v>185</v>
      </c>
      <c r="AA3" s="60" t="s">
        <v>179</v>
      </c>
      <c r="AB3" s="63" t="s">
        <v>16</v>
      </c>
      <c r="AC3" s="21" t="s">
        <v>177</v>
      </c>
      <c r="AD3" s="21" t="s">
        <v>178</v>
      </c>
      <c r="AE3" s="23" t="s">
        <v>185</v>
      </c>
      <c r="AF3" s="60" t="s">
        <v>179</v>
      </c>
      <c r="AG3" s="63" t="s">
        <v>16</v>
      </c>
      <c r="AH3" s="21" t="s">
        <v>177</v>
      </c>
      <c r="AI3" s="21" t="s">
        <v>178</v>
      </c>
      <c r="AJ3" s="23" t="s">
        <v>185</v>
      </c>
      <c r="AK3" s="60" t="s">
        <v>179</v>
      </c>
      <c r="AL3" s="63" t="s">
        <v>16</v>
      </c>
      <c r="AM3" s="21" t="s">
        <v>177</v>
      </c>
      <c r="AN3" s="21" t="s">
        <v>178</v>
      </c>
      <c r="AO3" s="23" t="s">
        <v>185</v>
      </c>
      <c r="AP3" s="60" t="s">
        <v>179</v>
      </c>
      <c r="AQ3" s="63" t="s">
        <v>16</v>
      </c>
      <c r="AR3" s="21" t="s">
        <v>177</v>
      </c>
      <c r="AS3" s="21" t="s">
        <v>178</v>
      </c>
      <c r="AT3" s="23" t="s">
        <v>185</v>
      </c>
      <c r="AU3" s="60" t="s">
        <v>179</v>
      </c>
      <c r="AV3" s="63" t="s">
        <v>16</v>
      </c>
      <c r="AW3" s="21" t="s">
        <v>177</v>
      </c>
      <c r="AX3" s="21" t="s">
        <v>178</v>
      </c>
      <c r="AY3" s="23" t="s">
        <v>185</v>
      </c>
      <c r="AZ3" s="60" t="s">
        <v>179</v>
      </c>
      <c r="BA3" s="63" t="s">
        <v>16</v>
      </c>
      <c r="BB3" s="21" t="s">
        <v>177</v>
      </c>
      <c r="BC3" s="21" t="s">
        <v>178</v>
      </c>
      <c r="BD3" s="23" t="s">
        <v>185</v>
      </c>
      <c r="BE3" s="60" t="s">
        <v>179</v>
      </c>
      <c r="BF3" s="63" t="s">
        <v>16</v>
      </c>
      <c r="BG3" s="21" t="s">
        <v>177</v>
      </c>
      <c r="BH3" s="21" t="s">
        <v>178</v>
      </c>
      <c r="BI3" s="23" t="s">
        <v>185</v>
      </c>
      <c r="BJ3" s="60" t="s">
        <v>179</v>
      </c>
      <c r="BK3" s="63" t="s">
        <v>16</v>
      </c>
      <c r="BL3" s="21" t="s">
        <v>177</v>
      </c>
      <c r="BM3" s="21" t="s">
        <v>178</v>
      </c>
      <c r="BN3" s="23" t="s">
        <v>185</v>
      </c>
      <c r="BO3" s="60" t="s">
        <v>179</v>
      </c>
      <c r="BP3" s="63" t="s">
        <v>16</v>
      </c>
      <c r="BQ3" s="21" t="s">
        <v>177</v>
      </c>
      <c r="BR3" s="21" t="s">
        <v>178</v>
      </c>
      <c r="BS3" s="23" t="s">
        <v>185</v>
      </c>
      <c r="BT3" s="60" t="s">
        <v>179</v>
      </c>
      <c r="BU3" s="63" t="s">
        <v>16</v>
      </c>
      <c r="BV3" s="21" t="s">
        <v>177</v>
      </c>
      <c r="BW3" s="21" t="s">
        <v>178</v>
      </c>
      <c r="BX3" s="23" t="s">
        <v>185</v>
      </c>
      <c r="BY3" s="60" t="s">
        <v>179</v>
      </c>
      <c r="BZ3" s="63" t="s">
        <v>16</v>
      </c>
      <c r="CA3" s="21" t="s">
        <v>177</v>
      </c>
      <c r="CB3" s="21" t="s">
        <v>178</v>
      </c>
      <c r="CC3" s="23" t="s">
        <v>185</v>
      </c>
      <c r="CD3" s="60" t="s">
        <v>179</v>
      </c>
      <c r="CE3" s="63" t="s">
        <v>16</v>
      </c>
      <c r="CF3" s="21" t="s">
        <v>177</v>
      </c>
      <c r="CG3" s="21" t="s">
        <v>178</v>
      </c>
      <c r="CH3" s="23" t="s">
        <v>185</v>
      </c>
      <c r="CI3" s="60" t="s">
        <v>179</v>
      </c>
      <c r="CJ3" s="63" t="s">
        <v>16</v>
      </c>
      <c r="CK3" s="21" t="s">
        <v>177</v>
      </c>
      <c r="CL3" s="21" t="s">
        <v>178</v>
      </c>
      <c r="CM3" s="23" t="s">
        <v>185</v>
      </c>
      <c r="CN3" s="60" t="s">
        <v>179</v>
      </c>
      <c r="CO3" s="63" t="s">
        <v>16</v>
      </c>
      <c r="CP3" s="21" t="s">
        <v>177</v>
      </c>
      <c r="CQ3" s="21" t="s">
        <v>178</v>
      </c>
      <c r="CR3" s="23" t="s">
        <v>185</v>
      </c>
      <c r="CS3" s="60" t="s">
        <v>179</v>
      </c>
      <c r="CT3" s="63" t="s">
        <v>16</v>
      </c>
      <c r="CU3" s="21" t="s">
        <v>177</v>
      </c>
      <c r="CV3" s="21" t="s">
        <v>178</v>
      </c>
      <c r="CW3" s="23" t="s">
        <v>185</v>
      </c>
      <c r="CX3" s="60" t="s">
        <v>179</v>
      </c>
      <c r="CY3" s="63" t="s">
        <v>16</v>
      </c>
      <c r="CZ3" s="21" t="s">
        <v>177</v>
      </c>
      <c r="DA3" s="21" t="s">
        <v>178</v>
      </c>
      <c r="DB3" s="23" t="s">
        <v>185</v>
      </c>
      <c r="DC3" s="60" t="s">
        <v>179</v>
      </c>
      <c r="DD3" s="63" t="s">
        <v>16</v>
      </c>
      <c r="DE3" s="21" t="s">
        <v>177</v>
      </c>
      <c r="DF3" s="21" t="s">
        <v>178</v>
      </c>
      <c r="DG3" s="23" t="s">
        <v>185</v>
      </c>
      <c r="DH3" s="60" t="s">
        <v>179</v>
      </c>
      <c r="DI3" s="63" t="s">
        <v>16</v>
      </c>
      <c r="DJ3" s="21" t="s">
        <v>177</v>
      </c>
      <c r="DK3" s="21" t="s">
        <v>178</v>
      </c>
      <c r="DL3" s="23" t="s">
        <v>185</v>
      </c>
      <c r="DM3" s="60" t="s">
        <v>179</v>
      </c>
      <c r="DN3" s="63" t="s">
        <v>16</v>
      </c>
      <c r="DO3" s="21" t="s">
        <v>177</v>
      </c>
      <c r="DP3" s="21" t="s">
        <v>178</v>
      </c>
      <c r="DQ3" s="23" t="s">
        <v>185</v>
      </c>
      <c r="DR3" s="60" t="s">
        <v>179</v>
      </c>
      <c r="DS3" s="63" t="s">
        <v>16</v>
      </c>
      <c r="DT3" s="21" t="s">
        <v>177</v>
      </c>
      <c r="DU3" s="21" t="s">
        <v>178</v>
      </c>
      <c r="DV3" s="23" t="s">
        <v>185</v>
      </c>
      <c r="DW3" s="60" t="s">
        <v>179</v>
      </c>
      <c r="DX3" s="63" t="s">
        <v>16</v>
      </c>
      <c r="DY3" s="21" t="s">
        <v>177</v>
      </c>
      <c r="DZ3" s="21" t="s">
        <v>178</v>
      </c>
      <c r="EA3" s="23" t="s">
        <v>185</v>
      </c>
      <c r="EB3" s="60" t="s">
        <v>179</v>
      </c>
      <c r="EC3" s="63" t="s">
        <v>16</v>
      </c>
      <c r="ED3" s="21" t="s">
        <v>177</v>
      </c>
      <c r="EE3" s="21" t="s">
        <v>178</v>
      </c>
      <c r="EF3" s="23" t="s">
        <v>185</v>
      </c>
      <c r="EG3" s="60" t="s">
        <v>179</v>
      </c>
      <c r="EH3" s="63" t="s">
        <v>16</v>
      </c>
      <c r="EI3" s="21" t="s">
        <v>177</v>
      </c>
      <c r="EJ3" s="21" t="s">
        <v>178</v>
      </c>
      <c r="EK3" s="23" t="s">
        <v>185</v>
      </c>
      <c r="EL3" s="60" t="s">
        <v>179</v>
      </c>
      <c r="EM3" s="63" t="s">
        <v>16</v>
      </c>
      <c r="EN3" s="21" t="s">
        <v>177</v>
      </c>
      <c r="EO3" s="21" t="s">
        <v>178</v>
      </c>
      <c r="EP3" s="23" t="s">
        <v>185</v>
      </c>
      <c r="EQ3" s="60" t="s">
        <v>179</v>
      </c>
      <c r="ER3" s="63" t="s">
        <v>16</v>
      </c>
      <c r="ES3" s="21" t="s">
        <v>177</v>
      </c>
      <c r="ET3" s="21" t="s">
        <v>178</v>
      </c>
      <c r="EU3" s="23" t="s">
        <v>185</v>
      </c>
      <c r="EV3" s="60" t="s">
        <v>179</v>
      </c>
      <c r="EW3" s="63" t="s">
        <v>16</v>
      </c>
      <c r="EX3" s="21" t="s">
        <v>177</v>
      </c>
      <c r="EY3" s="21" t="s">
        <v>178</v>
      </c>
      <c r="EZ3" s="23" t="s">
        <v>185</v>
      </c>
      <c r="FA3" s="60" t="s">
        <v>179</v>
      </c>
      <c r="FB3" s="63" t="s">
        <v>16</v>
      </c>
      <c r="FC3" s="21" t="s">
        <v>177</v>
      </c>
      <c r="FD3" s="21" t="s">
        <v>178</v>
      </c>
      <c r="FE3" s="23" t="s">
        <v>185</v>
      </c>
      <c r="FF3" s="60" t="s">
        <v>179</v>
      </c>
      <c r="FG3" s="63" t="s">
        <v>16</v>
      </c>
      <c r="FH3" s="21" t="s">
        <v>177</v>
      </c>
      <c r="FI3" s="21" t="s">
        <v>178</v>
      </c>
      <c r="FJ3" s="23" t="s">
        <v>185</v>
      </c>
      <c r="FK3" s="60" t="s">
        <v>179</v>
      </c>
      <c r="FL3" s="63" t="s">
        <v>16</v>
      </c>
      <c r="FM3" s="21" t="s">
        <v>177</v>
      </c>
      <c r="FN3" s="21" t="s">
        <v>178</v>
      </c>
      <c r="FO3" s="23" t="s">
        <v>185</v>
      </c>
      <c r="FP3" s="60" t="s">
        <v>179</v>
      </c>
      <c r="FQ3" s="63" t="s">
        <v>16</v>
      </c>
      <c r="FR3" s="21" t="s">
        <v>177</v>
      </c>
      <c r="FS3" s="21" t="s">
        <v>178</v>
      </c>
      <c r="FT3" s="23" t="s">
        <v>185</v>
      </c>
      <c r="FU3" s="60" t="s">
        <v>179</v>
      </c>
      <c r="FV3" s="63" t="s">
        <v>16</v>
      </c>
      <c r="FW3" s="21" t="s">
        <v>177</v>
      </c>
      <c r="FX3" s="21" t="s">
        <v>178</v>
      </c>
      <c r="FY3" s="23" t="s">
        <v>185</v>
      </c>
      <c r="FZ3" s="60" t="s">
        <v>179</v>
      </c>
      <c r="GA3" s="63" t="s">
        <v>16</v>
      </c>
      <c r="GB3" s="21" t="s">
        <v>177</v>
      </c>
      <c r="GC3" s="21" t="s">
        <v>178</v>
      </c>
      <c r="GD3" s="23" t="s">
        <v>185</v>
      </c>
      <c r="GE3" s="60" t="s">
        <v>179</v>
      </c>
      <c r="GF3" s="63" t="s">
        <v>16</v>
      </c>
      <c r="GG3" s="21" t="s">
        <v>177</v>
      </c>
      <c r="GH3" s="21" t="s">
        <v>178</v>
      </c>
      <c r="GI3" s="23" t="s">
        <v>185</v>
      </c>
      <c r="GJ3" s="60" t="s">
        <v>179</v>
      </c>
    </row>
    <row r="4" spans="1:192">
      <c r="A4" s="34" t="s">
        <v>206</v>
      </c>
      <c r="C4" s="64" t="str">
        <f>A2</f>
        <v>FIT-Design Error - Fit</v>
      </c>
      <c r="D4" s="21"/>
      <c r="E4" s="21"/>
      <c r="F4" s="20"/>
      <c r="G4" s="60">
        <f>SUM(D4:F4)</f>
        <v>0</v>
      </c>
      <c r="H4" s="64" t="str">
        <f>C4</f>
        <v>FIT-Design Error - Fit</v>
      </c>
      <c r="I4" s="21"/>
      <c r="J4" s="21"/>
      <c r="K4" s="20"/>
      <c r="L4" s="60">
        <f>SUM(I4:K4)</f>
        <v>0</v>
      </c>
      <c r="M4" s="64" t="str">
        <f>H4</f>
        <v>FIT-Design Error - Fit</v>
      </c>
      <c r="N4" s="21"/>
      <c r="O4" s="21"/>
      <c r="P4" s="20"/>
      <c r="Q4" s="60">
        <f>SUM(N4:P4)</f>
        <v>0</v>
      </c>
      <c r="R4" s="64" t="str">
        <f>M4</f>
        <v>FIT-Design Error - Fit</v>
      </c>
      <c r="S4" s="21"/>
      <c r="T4" s="21"/>
      <c r="U4" s="20"/>
      <c r="V4" s="60">
        <f>SUM(S4:U4)</f>
        <v>0</v>
      </c>
      <c r="W4" s="64" t="str">
        <f>R4</f>
        <v>FIT-Design Error - Fit</v>
      </c>
      <c r="X4" s="21"/>
      <c r="Y4" s="21"/>
      <c r="Z4" s="20"/>
      <c r="AA4" s="60">
        <f>SUM(X4:Z4)</f>
        <v>0</v>
      </c>
      <c r="AB4" s="64" t="str">
        <f>W4</f>
        <v>FIT-Design Error - Fit</v>
      </c>
      <c r="AC4" s="21"/>
      <c r="AD4" s="21"/>
      <c r="AE4" s="20"/>
      <c r="AF4" s="60">
        <f>SUM(AC4:AE4)</f>
        <v>0</v>
      </c>
      <c r="AG4" s="64" t="str">
        <f>AB4</f>
        <v>FIT-Design Error - Fit</v>
      </c>
      <c r="AH4" s="21"/>
      <c r="AI4" s="21"/>
      <c r="AJ4" s="20"/>
      <c r="AK4" s="60">
        <f>SUM(AH4:AJ4)</f>
        <v>0</v>
      </c>
      <c r="AL4" s="64" t="str">
        <f>AG4</f>
        <v>FIT-Design Error - Fit</v>
      </c>
      <c r="AM4" s="21"/>
      <c r="AN4" s="21"/>
      <c r="AO4" s="20"/>
      <c r="AP4" s="60">
        <f>SUM(AM4:AO4)</f>
        <v>0</v>
      </c>
      <c r="AQ4" s="64" t="str">
        <f>AL4</f>
        <v>FIT-Design Error - Fit</v>
      </c>
      <c r="AR4" s="21"/>
      <c r="AS4" s="21"/>
      <c r="AT4" s="20"/>
      <c r="AU4" s="60">
        <f>SUM(AR4:AT4)</f>
        <v>0</v>
      </c>
      <c r="AV4" s="64" t="str">
        <f>AQ4</f>
        <v>FIT-Design Error - Fit</v>
      </c>
      <c r="AW4" s="21"/>
      <c r="AX4" s="21"/>
      <c r="AY4" s="20"/>
      <c r="AZ4" s="60">
        <f>SUM(AW4:AY4)</f>
        <v>0</v>
      </c>
      <c r="BA4" s="64" t="str">
        <f>AV4</f>
        <v>FIT-Design Error - Fit</v>
      </c>
      <c r="BB4" s="21"/>
      <c r="BC4" s="21"/>
      <c r="BD4" s="20"/>
      <c r="BE4" s="60">
        <f>SUM(BB4:BD4)</f>
        <v>0</v>
      </c>
      <c r="BF4" s="64" t="str">
        <f>BA4</f>
        <v>FIT-Design Error - Fit</v>
      </c>
      <c r="BG4" s="21"/>
      <c r="BH4" s="21"/>
      <c r="BI4" s="20"/>
      <c r="BJ4" s="60">
        <f>SUM(BG4:BI4)</f>
        <v>0</v>
      </c>
      <c r="BK4" s="64" t="str">
        <f>BF4</f>
        <v>FIT-Design Error - Fit</v>
      </c>
      <c r="BL4" s="21"/>
      <c r="BM4" s="21"/>
      <c r="BN4" s="20"/>
      <c r="BO4" s="60">
        <f>SUM(BL4:BN4)</f>
        <v>0</v>
      </c>
      <c r="BP4" s="64" t="str">
        <f>BK4</f>
        <v>FIT-Design Error - Fit</v>
      </c>
      <c r="BQ4" s="21"/>
      <c r="BR4" s="21"/>
      <c r="BS4" s="20"/>
      <c r="BT4" s="60">
        <f>SUM(BQ4:BS4)</f>
        <v>0</v>
      </c>
      <c r="BU4" s="64" t="str">
        <f>BP4</f>
        <v>FIT-Design Error - Fit</v>
      </c>
      <c r="BV4" s="21"/>
      <c r="BW4" s="21"/>
      <c r="BX4" s="20"/>
      <c r="BY4" s="60">
        <f>SUM(BV4:BX4)</f>
        <v>0</v>
      </c>
      <c r="BZ4" s="64" t="str">
        <f>BU4</f>
        <v>FIT-Design Error - Fit</v>
      </c>
      <c r="CA4" s="21"/>
      <c r="CB4" s="21"/>
      <c r="CC4" s="20"/>
      <c r="CD4" s="60">
        <f>SUM(CA4:CC4)</f>
        <v>0</v>
      </c>
      <c r="CE4" s="64" t="str">
        <f>BZ4</f>
        <v>FIT-Design Error - Fit</v>
      </c>
      <c r="CF4" s="21"/>
      <c r="CG4" s="21"/>
      <c r="CH4" s="20"/>
      <c r="CI4" s="60">
        <f>SUM(CF4:CH4)</f>
        <v>0</v>
      </c>
      <c r="CJ4" s="64" t="str">
        <f>CE4</f>
        <v>FIT-Design Error - Fit</v>
      </c>
      <c r="CK4" s="21"/>
      <c r="CL4" s="21"/>
      <c r="CM4" s="20"/>
      <c r="CN4" s="60">
        <f>SUM(CK4:CM4)</f>
        <v>0</v>
      </c>
      <c r="CO4" s="64" t="str">
        <f>CJ4</f>
        <v>FIT-Design Error - Fit</v>
      </c>
      <c r="CP4" s="21"/>
      <c r="CQ4" s="21"/>
      <c r="CR4" s="20"/>
      <c r="CS4" s="60">
        <f>SUM(CP4:CR4)</f>
        <v>0</v>
      </c>
      <c r="CT4" s="64" t="str">
        <f>CO4</f>
        <v>FIT-Design Error - Fit</v>
      </c>
      <c r="CU4" s="21"/>
      <c r="CV4" s="21"/>
      <c r="CW4" s="20"/>
      <c r="CX4" s="60">
        <f>SUM(CU4:CW4)</f>
        <v>0</v>
      </c>
      <c r="CY4" s="64" t="str">
        <f>CT4</f>
        <v>FIT-Design Error - Fit</v>
      </c>
      <c r="CZ4" s="21"/>
      <c r="DA4" s="21"/>
      <c r="DB4" s="20"/>
      <c r="DC4" s="60">
        <f>SUM(CZ4:DB4)</f>
        <v>0</v>
      </c>
      <c r="DD4" s="64" t="str">
        <f>CY4</f>
        <v>FIT-Design Error - Fit</v>
      </c>
      <c r="DE4" s="21"/>
      <c r="DF4" s="21"/>
      <c r="DG4" s="20"/>
      <c r="DH4" s="60">
        <f>SUM(DE4:DG4)</f>
        <v>0</v>
      </c>
      <c r="DI4" s="64" t="str">
        <f>DD4</f>
        <v>FIT-Design Error - Fit</v>
      </c>
      <c r="DJ4" s="21"/>
      <c r="DK4" s="21"/>
      <c r="DL4" s="20"/>
      <c r="DM4" s="60">
        <f>SUM(DJ4:DL4)</f>
        <v>0</v>
      </c>
      <c r="DN4" s="64" t="str">
        <f>DI4</f>
        <v>FIT-Design Error - Fit</v>
      </c>
      <c r="DO4" s="21"/>
      <c r="DP4" s="21"/>
      <c r="DQ4" s="20"/>
      <c r="DR4" s="60">
        <f>SUM(DO4:DQ4)</f>
        <v>0</v>
      </c>
      <c r="DS4" s="64" t="str">
        <f>DN4</f>
        <v>FIT-Design Error - Fit</v>
      </c>
      <c r="DT4" s="21"/>
      <c r="DU4" s="21"/>
      <c r="DV4" s="20"/>
      <c r="DW4" s="60">
        <f>SUM(DT4:DV4)</f>
        <v>0</v>
      </c>
      <c r="DX4" s="64" t="str">
        <f>DS4</f>
        <v>FIT-Design Error - Fit</v>
      </c>
      <c r="DY4" s="21"/>
      <c r="DZ4" s="21"/>
      <c r="EA4" s="20"/>
      <c r="EB4" s="60">
        <f>SUM(DY4:EA4)</f>
        <v>0</v>
      </c>
      <c r="EC4" s="64" t="str">
        <f>DX4</f>
        <v>FIT-Design Error - Fit</v>
      </c>
      <c r="ED4" s="21"/>
      <c r="EE4" s="21"/>
      <c r="EF4" s="20"/>
      <c r="EG4" s="60">
        <f>SUM(ED4:EF4)</f>
        <v>0</v>
      </c>
      <c r="EH4" s="64" t="str">
        <f>EC4</f>
        <v>FIT-Design Error - Fit</v>
      </c>
      <c r="EI4" s="21"/>
      <c r="EJ4" s="21"/>
      <c r="EK4" s="20"/>
      <c r="EL4" s="60">
        <f>SUM(EI4:EK4)</f>
        <v>0</v>
      </c>
      <c r="EM4" s="64" t="str">
        <f>EH4</f>
        <v>FIT-Design Error - Fit</v>
      </c>
      <c r="EN4" s="21"/>
      <c r="EO4" s="21"/>
      <c r="EP4" s="20"/>
      <c r="EQ4" s="60">
        <f>SUM(EN4:EP4)</f>
        <v>0</v>
      </c>
      <c r="ER4" s="64" t="str">
        <f>EM4</f>
        <v>FIT-Design Error - Fit</v>
      </c>
      <c r="ES4" s="21"/>
      <c r="ET4" s="21"/>
      <c r="EU4" s="20"/>
      <c r="EV4" s="60">
        <f>SUM(ES4:EU4)</f>
        <v>0</v>
      </c>
      <c r="EW4" s="64" t="str">
        <f>ER4</f>
        <v>FIT-Design Error - Fit</v>
      </c>
      <c r="EX4" s="21"/>
      <c r="EY4" s="21"/>
      <c r="EZ4" s="20"/>
      <c r="FA4" s="60">
        <f>SUM(EX4:EZ4)</f>
        <v>0</v>
      </c>
      <c r="FB4" s="64" t="str">
        <f>EW4</f>
        <v>FIT-Design Error - Fit</v>
      </c>
      <c r="FC4" s="21"/>
      <c r="FD4" s="21"/>
      <c r="FE4" s="20"/>
      <c r="FF4" s="60">
        <f>SUM(FC4:FE4)</f>
        <v>0</v>
      </c>
      <c r="FG4" s="64" t="str">
        <f>FB4</f>
        <v>FIT-Design Error - Fit</v>
      </c>
      <c r="FH4" s="21"/>
      <c r="FI4" s="21"/>
      <c r="FJ4" s="20"/>
      <c r="FK4" s="60">
        <f>SUM(FH4:FJ4)</f>
        <v>0</v>
      </c>
      <c r="FL4" s="64" t="str">
        <f>FG4</f>
        <v>FIT-Design Error - Fit</v>
      </c>
      <c r="FM4" s="21"/>
      <c r="FN4" s="21"/>
      <c r="FO4" s="20"/>
      <c r="FP4" s="60">
        <f>SUM(FM4:FO4)</f>
        <v>0</v>
      </c>
      <c r="FQ4" s="64" t="str">
        <f>FL4</f>
        <v>FIT-Design Error - Fit</v>
      </c>
      <c r="FR4" s="21"/>
      <c r="FS4" s="21"/>
      <c r="FT4" s="20"/>
      <c r="FU4" s="60">
        <f>SUM(FR4:FT4)</f>
        <v>0</v>
      </c>
      <c r="FV4" s="64" t="str">
        <f>FQ4</f>
        <v>FIT-Design Error - Fit</v>
      </c>
      <c r="FW4" s="21"/>
      <c r="FX4" s="21"/>
      <c r="FY4" s="20"/>
      <c r="FZ4" s="60">
        <f>SUM(FW4:FY4)</f>
        <v>0</v>
      </c>
      <c r="GA4" s="64" t="str">
        <f>FV4</f>
        <v>FIT-Design Error - Fit</v>
      </c>
      <c r="GB4" s="21"/>
      <c r="GC4" s="21"/>
      <c r="GD4" s="20"/>
      <c r="GE4" s="60">
        <f>SUM(GB4:GD4)</f>
        <v>0</v>
      </c>
      <c r="GF4" s="64" t="str">
        <f>GA4</f>
        <v>FIT-Design Error - Fit</v>
      </c>
      <c r="GG4" s="21"/>
      <c r="GH4" s="21"/>
      <c r="GI4" s="20"/>
      <c r="GJ4" s="60">
        <f>SUM(GG4:GI4)</f>
        <v>0</v>
      </c>
    </row>
    <row r="5" spans="1:192" ht="30">
      <c r="A5" s="34" t="s">
        <v>207</v>
      </c>
      <c r="C5" s="64" t="str">
        <f t="shared" ref="C5:C18" si="0">A3</f>
        <v>FUNC-Design Error - Function</v>
      </c>
      <c r="D5" s="21"/>
      <c r="E5" s="21"/>
      <c r="F5" s="20"/>
      <c r="G5" s="60">
        <f t="shared" ref="G5:G18" si="1">SUM(D5:F5)</f>
        <v>0</v>
      </c>
      <c r="H5" s="64" t="str">
        <f t="shared" ref="H5:H18" si="2">C5</f>
        <v>FUNC-Design Error - Function</v>
      </c>
      <c r="I5" s="21"/>
      <c r="J5" s="21"/>
      <c r="K5" s="20"/>
      <c r="L5" s="60">
        <f t="shared" ref="L5:L18" si="3">SUM(I5:K5)</f>
        <v>0</v>
      </c>
      <c r="M5" s="64" t="str">
        <f t="shared" ref="M5:M18" si="4">H5</f>
        <v>FUNC-Design Error - Function</v>
      </c>
      <c r="N5" s="21"/>
      <c r="O5" s="21"/>
      <c r="P5" s="20"/>
      <c r="Q5" s="60">
        <f t="shared" ref="Q5:Q18" si="5">SUM(N5:P5)</f>
        <v>0</v>
      </c>
      <c r="R5" s="64" t="str">
        <f t="shared" ref="R5:R18" si="6">M5</f>
        <v>FUNC-Design Error - Function</v>
      </c>
      <c r="S5" s="21"/>
      <c r="T5" s="21"/>
      <c r="U5" s="20"/>
      <c r="V5" s="60">
        <f t="shared" ref="V5:V18" si="7">SUM(S5:U5)</f>
        <v>0</v>
      </c>
      <c r="W5" s="64" t="str">
        <f t="shared" ref="W5:W18" si="8">R5</f>
        <v>FUNC-Design Error - Function</v>
      </c>
      <c r="X5" s="21"/>
      <c r="Y5" s="21"/>
      <c r="Z5" s="20"/>
      <c r="AA5" s="60">
        <f t="shared" ref="AA5:AA18" si="9">SUM(X5:Z5)</f>
        <v>0</v>
      </c>
      <c r="AB5" s="64" t="str">
        <f t="shared" ref="AB5:AB18" si="10">W5</f>
        <v>FUNC-Design Error - Function</v>
      </c>
      <c r="AC5" s="21"/>
      <c r="AD5" s="21"/>
      <c r="AE5" s="20"/>
      <c r="AF5" s="60">
        <f t="shared" ref="AF5:AF18" si="11">SUM(AC5:AE5)</f>
        <v>0</v>
      </c>
      <c r="AG5" s="64" t="str">
        <f t="shared" ref="AG5:AG18" si="12">AB5</f>
        <v>FUNC-Design Error - Function</v>
      </c>
      <c r="AH5" s="21"/>
      <c r="AI5" s="21"/>
      <c r="AJ5" s="20"/>
      <c r="AK5" s="60">
        <f t="shared" ref="AK5:AK18" si="13">SUM(AH5:AJ5)</f>
        <v>0</v>
      </c>
      <c r="AL5" s="64" t="str">
        <f t="shared" ref="AL5:AL18" si="14">AG5</f>
        <v>FUNC-Design Error - Function</v>
      </c>
      <c r="AM5" s="21"/>
      <c r="AN5" s="21"/>
      <c r="AO5" s="20"/>
      <c r="AP5" s="60">
        <f t="shared" ref="AP5:AP18" si="15">SUM(AM5:AO5)</f>
        <v>0</v>
      </c>
      <c r="AQ5" s="64" t="str">
        <f t="shared" ref="AQ5:AQ18" si="16">AL5</f>
        <v>FUNC-Design Error - Function</v>
      </c>
      <c r="AR5" s="21"/>
      <c r="AS5" s="21"/>
      <c r="AT5" s="20"/>
      <c r="AU5" s="60">
        <f t="shared" ref="AU5:AU18" si="17">SUM(AR5:AT5)</f>
        <v>0</v>
      </c>
      <c r="AV5" s="64" t="str">
        <f t="shared" ref="AV5:AV18" si="18">AQ5</f>
        <v>FUNC-Design Error - Function</v>
      </c>
      <c r="AW5" s="21"/>
      <c r="AX5" s="21"/>
      <c r="AY5" s="20"/>
      <c r="AZ5" s="60">
        <f t="shared" ref="AZ5:AZ18" si="19">SUM(AW5:AY5)</f>
        <v>0</v>
      </c>
      <c r="BA5" s="64" t="str">
        <f t="shared" ref="BA5:BA18" si="20">AV5</f>
        <v>FUNC-Design Error - Function</v>
      </c>
      <c r="BB5" s="21"/>
      <c r="BC5" s="21"/>
      <c r="BD5" s="20"/>
      <c r="BE5" s="60">
        <f t="shared" ref="BE5:BE18" si="21">SUM(BB5:BD5)</f>
        <v>0</v>
      </c>
      <c r="BF5" s="64" t="str">
        <f t="shared" ref="BF5:BF18" si="22">BA5</f>
        <v>FUNC-Design Error - Function</v>
      </c>
      <c r="BG5" s="21"/>
      <c r="BH5" s="21"/>
      <c r="BI5" s="20"/>
      <c r="BJ5" s="60">
        <f t="shared" ref="BJ5:BJ18" si="23">SUM(BG5:BI5)</f>
        <v>0</v>
      </c>
      <c r="BK5" s="64" t="str">
        <f t="shared" ref="BK5:BK18" si="24">BF5</f>
        <v>FUNC-Design Error - Function</v>
      </c>
      <c r="BL5" s="21"/>
      <c r="BM5" s="21"/>
      <c r="BN5" s="20"/>
      <c r="BO5" s="60">
        <f t="shared" ref="BO5:BO18" si="25">SUM(BL5:BN5)</f>
        <v>0</v>
      </c>
      <c r="BP5" s="64" t="str">
        <f t="shared" ref="BP5:BP18" si="26">BK5</f>
        <v>FUNC-Design Error - Function</v>
      </c>
      <c r="BQ5" s="21"/>
      <c r="BR5" s="21"/>
      <c r="BS5" s="20"/>
      <c r="BT5" s="60">
        <f t="shared" ref="BT5:BT18" si="27">SUM(BQ5:BS5)</f>
        <v>0</v>
      </c>
      <c r="BU5" s="64" t="str">
        <f t="shared" ref="BU5:BU18" si="28">BP5</f>
        <v>FUNC-Design Error - Function</v>
      </c>
      <c r="BV5" s="21"/>
      <c r="BW5" s="21"/>
      <c r="BX5" s="20"/>
      <c r="BY5" s="60">
        <f t="shared" ref="BY5:BY18" si="29">SUM(BV5:BX5)</f>
        <v>0</v>
      </c>
      <c r="BZ5" s="64" t="str">
        <f t="shared" ref="BZ5:BZ18" si="30">BU5</f>
        <v>FUNC-Design Error - Function</v>
      </c>
      <c r="CA5" s="21"/>
      <c r="CB5" s="21"/>
      <c r="CC5" s="20"/>
      <c r="CD5" s="60">
        <f t="shared" ref="CD5:CD18" si="31">SUM(CA5:CC5)</f>
        <v>0</v>
      </c>
      <c r="CE5" s="64" t="str">
        <f t="shared" ref="CE5:CE18" si="32">BZ5</f>
        <v>FUNC-Design Error - Function</v>
      </c>
      <c r="CF5" s="21"/>
      <c r="CG5" s="21"/>
      <c r="CH5" s="20"/>
      <c r="CI5" s="60">
        <f t="shared" ref="CI5:CI18" si="33">SUM(CF5:CH5)</f>
        <v>0</v>
      </c>
      <c r="CJ5" s="64" t="str">
        <f t="shared" ref="CJ5:CJ18" si="34">CE5</f>
        <v>FUNC-Design Error - Function</v>
      </c>
      <c r="CK5" s="21"/>
      <c r="CL5" s="21"/>
      <c r="CM5" s="20"/>
      <c r="CN5" s="60">
        <f t="shared" ref="CN5:CN18" si="35">SUM(CK5:CM5)</f>
        <v>0</v>
      </c>
      <c r="CO5" s="64" t="str">
        <f t="shared" ref="CO5:CO18" si="36">CJ5</f>
        <v>FUNC-Design Error - Function</v>
      </c>
      <c r="CP5" s="21"/>
      <c r="CQ5" s="21"/>
      <c r="CR5" s="20"/>
      <c r="CS5" s="60">
        <f t="shared" ref="CS5:CS18" si="37">SUM(CP5:CR5)</f>
        <v>0</v>
      </c>
      <c r="CT5" s="64" t="str">
        <f t="shared" ref="CT5:CT18" si="38">CO5</f>
        <v>FUNC-Design Error - Function</v>
      </c>
      <c r="CU5" s="21"/>
      <c r="CV5" s="21"/>
      <c r="CW5" s="20"/>
      <c r="CX5" s="60">
        <f t="shared" ref="CX5:CX18" si="39">SUM(CU5:CW5)</f>
        <v>0</v>
      </c>
      <c r="CY5" s="64" t="str">
        <f t="shared" ref="CY5:CY18" si="40">CT5</f>
        <v>FUNC-Design Error - Function</v>
      </c>
      <c r="CZ5" s="21"/>
      <c r="DA5" s="21"/>
      <c r="DB5" s="20"/>
      <c r="DC5" s="60">
        <f t="shared" ref="DC5:DC18" si="41">SUM(CZ5:DB5)</f>
        <v>0</v>
      </c>
      <c r="DD5" s="64" t="str">
        <f t="shared" ref="DD5:DD18" si="42">CY5</f>
        <v>FUNC-Design Error - Function</v>
      </c>
      <c r="DE5" s="21"/>
      <c r="DF5" s="21"/>
      <c r="DG5" s="20"/>
      <c r="DH5" s="60">
        <f t="shared" ref="DH5:DH18" si="43">SUM(DE5:DG5)</f>
        <v>0</v>
      </c>
      <c r="DI5" s="64" t="str">
        <f t="shared" ref="DI5:DI18" si="44">DD5</f>
        <v>FUNC-Design Error - Function</v>
      </c>
      <c r="DJ5" s="21"/>
      <c r="DK5" s="21"/>
      <c r="DL5" s="20"/>
      <c r="DM5" s="60">
        <f t="shared" ref="DM5:DM18" si="45">SUM(DJ5:DL5)</f>
        <v>0</v>
      </c>
      <c r="DN5" s="64" t="str">
        <f t="shared" ref="DN5:DN18" si="46">DI5</f>
        <v>FUNC-Design Error - Function</v>
      </c>
      <c r="DO5" s="21"/>
      <c r="DP5" s="21"/>
      <c r="DQ5" s="20"/>
      <c r="DR5" s="60">
        <f t="shared" ref="DR5:DR18" si="47">SUM(DO5:DQ5)</f>
        <v>0</v>
      </c>
      <c r="DS5" s="64" t="str">
        <f t="shared" ref="DS5:DS18" si="48">DN5</f>
        <v>FUNC-Design Error - Function</v>
      </c>
      <c r="DT5" s="21"/>
      <c r="DU5" s="21"/>
      <c r="DV5" s="20"/>
      <c r="DW5" s="60">
        <f t="shared" ref="DW5:DW18" si="49">SUM(DT5:DV5)</f>
        <v>0</v>
      </c>
      <c r="DX5" s="64" t="str">
        <f t="shared" ref="DX5:DX18" si="50">DS5</f>
        <v>FUNC-Design Error - Function</v>
      </c>
      <c r="DY5" s="21"/>
      <c r="DZ5" s="21"/>
      <c r="EA5" s="20"/>
      <c r="EB5" s="60">
        <f t="shared" ref="EB5:EB18" si="51">SUM(DY5:EA5)</f>
        <v>0</v>
      </c>
      <c r="EC5" s="64" t="str">
        <f t="shared" ref="EC5:EC18" si="52">DX5</f>
        <v>FUNC-Design Error - Function</v>
      </c>
      <c r="ED5" s="21"/>
      <c r="EE5" s="21"/>
      <c r="EF5" s="20"/>
      <c r="EG5" s="60">
        <f t="shared" ref="EG5:EG18" si="53">SUM(ED5:EF5)</f>
        <v>0</v>
      </c>
      <c r="EH5" s="64" t="str">
        <f t="shared" ref="EH5:EH18" si="54">EC5</f>
        <v>FUNC-Design Error - Function</v>
      </c>
      <c r="EI5" s="21"/>
      <c r="EJ5" s="21"/>
      <c r="EK5" s="20"/>
      <c r="EL5" s="60">
        <f t="shared" ref="EL5:EL18" si="55">SUM(EI5:EK5)</f>
        <v>0</v>
      </c>
      <c r="EM5" s="64" t="str">
        <f t="shared" ref="EM5:EM18" si="56">EH5</f>
        <v>FUNC-Design Error - Function</v>
      </c>
      <c r="EN5" s="21"/>
      <c r="EO5" s="21"/>
      <c r="EP5" s="20"/>
      <c r="EQ5" s="60">
        <f t="shared" ref="EQ5:EQ18" si="57">SUM(EN5:EP5)</f>
        <v>0</v>
      </c>
      <c r="ER5" s="64" t="str">
        <f t="shared" ref="ER5:ER18" si="58">EM5</f>
        <v>FUNC-Design Error - Function</v>
      </c>
      <c r="ES5" s="21"/>
      <c r="ET5" s="21"/>
      <c r="EU5" s="20"/>
      <c r="EV5" s="60">
        <f t="shared" ref="EV5:EV18" si="59">SUM(ES5:EU5)</f>
        <v>0</v>
      </c>
      <c r="EW5" s="64" t="str">
        <f t="shared" ref="EW5:EW18" si="60">ER5</f>
        <v>FUNC-Design Error - Function</v>
      </c>
      <c r="EX5" s="21"/>
      <c r="EY5" s="21"/>
      <c r="EZ5" s="20"/>
      <c r="FA5" s="60">
        <f t="shared" ref="FA5:FA18" si="61">SUM(EX5:EZ5)</f>
        <v>0</v>
      </c>
      <c r="FB5" s="64" t="str">
        <f t="shared" ref="FB5:FB18" si="62">EW5</f>
        <v>FUNC-Design Error - Function</v>
      </c>
      <c r="FC5" s="21"/>
      <c r="FD5" s="21"/>
      <c r="FE5" s="20"/>
      <c r="FF5" s="60">
        <f t="shared" ref="FF5:FF18" si="63">SUM(FC5:FE5)</f>
        <v>0</v>
      </c>
      <c r="FG5" s="64" t="str">
        <f t="shared" ref="FG5:FG18" si="64">FB5</f>
        <v>FUNC-Design Error - Function</v>
      </c>
      <c r="FH5" s="21"/>
      <c r="FI5" s="21"/>
      <c r="FJ5" s="20"/>
      <c r="FK5" s="60">
        <f t="shared" ref="FK5:FK18" si="65">SUM(FH5:FJ5)</f>
        <v>0</v>
      </c>
      <c r="FL5" s="64" t="str">
        <f t="shared" ref="FL5:FL18" si="66">FG5</f>
        <v>FUNC-Design Error - Function</v>
      </c>
      <c r="FM5" s="21"/>
      <c r="FN5" s="21"/>
      <c r="FO5" s="20"/>
      <c r="FP5" s="60">
        <f t="shared" ref="FP5:FP18" si="67">SUM(FM5:FO5)</f>
        <v>0</v>
      </c>
      <c r="FQ5" s="64" t="str">
        <f t="shared" ref="FQ5:FQ18" si="68">FL5</f>
        <v>FUNC-Design Error - Function</v>
      </c>
      <c r="FR5" s="21"/>
      <c r="FS5" s="21"/>
      <c r="FT5" s="20"/>
      <c r="FU5" s="60">
        <f t="shared" ref="FU5:FU18" si="69">SUM(FR5:FT5)</f>
        <v>0</v>
      </c>
      <c r="FV5" s="64" t="str">
        <f t="shared" ref="FV5:FV18" si="70">FQ5</f>
        <v>FUNC-Design Error - Function</v>
      </c>
      <c r="FW5" s="21"/>
      <c r="FX5" s="21"/>
      <c r="FY5" s="20"/>
      <c r="FZ5" s="60">
        <f t="shared" ref="FZ5:FZ18" si="71">SUM(FW5:FY5)</f>
        <v>0</v>
      </c>
      <c r="GA5" s="64" t="str">
        <f t="shared" ref="GA5:GA18" si="72">FV5</f>
        <v>FUNC-Design Error - Function</v>
      </c>
      <c r="GB5" s="21"/>
      <c r="GC5" s="21"/>
      <c r="GD5" s="20"/>
      <c r="GE5" s="60">
        <f t="shared" ref="GE5:GE18" si="73">SUM(GB5:GD5)</f>
        <v>0</v>
      </c>
      <c r="GF5" s="64" t="str">
        <f t="shared" ref="GF5:GF18" si="74">GA5</f>
        <v>FUNC-Design Error - Function</v>
      </c>
      <c r="GG5" s="21"/>
      <c r="GH5" s="21"/>
      <c r="GI5" s="20"/>
      <c r="GJ5" s="60">
        <f t="shared" ref="GJ5:GJ18" si="75">SUM(GG5:GI5)</f>
        <v>0</v>
      </c>
    </row>
    <row r="6" spans="1:192" ht="30">
      <c r="A6" s="34" t="s">
        <v>208</v>
      </c>
      <c r="C6" s="64" t="str">
        <f t="shared" si="0"/>
        <v>MATL-Design Error - Materials</v>
      </c>
      <c r="D6" s="21"/>
      <c r="E6" s="21"/>
      <c r="F6" s="20"/>
      <c r="G6" s="60">
        <f t="shared" si="1"/>
        <v>0</v>
      </c>
      <c r="H6" s="64" t="str">
        <f t="shared" si="2"/>
        <v>MATL-Design Error - Materials</v>
      </c>
      <c r="I6" s="21"/>
      <c r="J6" s="21"/>
      <c r="K6" s="20"/>
      <c r="L6" s="60">
        <f t="shared" si="3"/>
        <v>0</v>
      </c>
      <c r="M6" s="64" t="str">
        <f t="shared" si="4"/>
        <v>MATL-Design Error - Materials</v>
      </c>
      <c r="N6" s="21"/>
      <c r="O6" s="21"/>
      <c r="P6" s="20"/>
      <c r="Q6" s="60">
        <f t="shared" si="5"/>
        <v>0</v>
      </c>
      <c r="R6" s="64" t="str">
        <f t="shared" si="6"/>
        <v>MATL-Design Error - Materials</v>
      </c>
      <c r="S6" s="21"/>
      <c r="T6" s="21"/>
      <c r="U6" s="20"/>
      <c r="V6" s="60">
        <f t="shared" si="7"/>
        <v>0</v>
      </c>
      <c r="W6" s="64" t="str">
        <f t="shared" si="8"/>
        <v>MATL-Design Error - Materials</v>
      </c>
      <c r="X6" s="21"/>
      <c r="Y6" s="21"/>
      <c r="Z6" s="20"/>
      <c r="AA6" s="60">
        <f t="shared" si="9"/>
        <v>0</v>
      </c>
      <c r="AB6" s="64" t="str">
        <f t="shared" si="10"/>
        <v>MATL-Design Error - Materials</v>
      </c>
      <c r="AC6" s="21"/>
      <c r="AD6" s="21"/>
      <c r="AE6" s="20"/>
      <c r="AF6" s="60">
        <f t="shared" si="11"/>
        <v>0</v>
      </c>
      <c r="AG6" s="64" t="str">
        <f t="shared" si="12"/>
        <v>MATL-Design Error - Materials</v>
      </c>
      <c r="AH6" s="21"/>
      <c r="AI6" s="21"/>
      <c r="AJ6" s="20"/>
      <c r="AK6" s="60">
        <f t="shared" si="13"/>
        <v>0</v>
      </c>
      <c r="AL6" s="64" t="str">
        <f t="shared" si="14"/>
        <v>MATL-Design Error - Materials</v>
      </c>
      <c r="AM6" s="21"/>
      <c r="AN6" s="21"/>
      <c r="AO6" s="20"/>
      <c r="AP6" s="60">
        <f t="shared" si="15"/>
        <v>0</v>
      </c>
      <c r="AQ6" s="64" t="str">
        <f t="shared" si="16"/>
        <v>MATL-Design Error - Materials</v>
      </c>
      <c r="AR6" s="21"/>
      <c r="AS6" s="21"/>
      <c r="AT6" s="20"/>
      <c r="AU6" s="60">
        <f t="shared" si="17"/>
        <v>0</v>
      </c>
      <c r="AV6" s="64" t="str">
        <f t="shared" si="18"/>
        <v>MATL-Design Error - Materials</v>
      </c>
      <c r="AW6" s="21"/>
      <c r="AX6" s="21"/>
      <c r="AY6" s="20"/>
      <c r="AZ6" s="60">
        <f t="shared" si="19"/>
        <v>0</v>
      </c>
      <c r="BA6" s="64" t="str">
        <f t="shared" si="20"/>
        <v>MATL-Design Error - Materials</v>
      </c>
      <c r="BB6" s="21"/>
      <c r="BC6" s="21"/>
      <c r="BD6" s="20"/>
      <c r="BE6" s="60">
        <f t="shared" si="21"/>
        <v>0</v>
      </c>
      <c r="BF6" s="64" t="str">
        <f t="shared" si="22"/>
        <v>MATL-Design Error - Materials</v>
      </c>
      <c r="BG6" s="21"/>
      <c r="BH6" s="21"/>
      <c r="BI6" s="20"/>
      <c r="BJ6" s="60">
        <f t="shared" si="23"/>
        <v>0</v>
      </c>
      <c r="BK6" s="64" t="str">
        <f t="shared" si="24"/>
        <v>MATL-Design Error - Materials</v>
      </c>
      <c r="BL6" s="21"/>
      <c r="BM6" s="21"/>
      <c r="BN6" s="20"/>
      <c r="BO6" s="60">
        <f t="shared" si="25"/>
        <v>0</v>
      </c>
      <c r="BP6" s="64" t="str">
        <f t="shared" si="26"/>
        <v>MATL-Design Error - Materials</v>
      </c>
      <c r="BQ6" s="21"/>
      <c r="BR6" s="21"/>
      <c r="BS6" s="20"/>
      <c r="BT6" s="60">
        <f t="shared" si="27"/>
        <v>0</v>
      </c>
      <c r="BU6" s="64" t="str">
        <f t="shared" si="28"/>
        <v>MATL-Design Error - Materials</v>
      </c>
      <c r="BV6" s="21"/>
      <c r="BW6" s="21"/>
      <c r="BX6" s="20"/>
      <c r="BY6" s="60">
        <f t="shared" si="29"/>
        <v>0</v>
      </c>
      <c r="BZ6" s="64" t="str">
        <f t="shared" si="30"/>
        <v>MATL-Design Error - Materials</v>
      </c>
      <c r="CA6" s="21"/>
      <c r="CB6" s="21"/>
      <c r="CC6" s="20"/>
      <c r="CD6" s="60">
        <f t="shared" si="31"/>
        <v>0</v>
      </c>
      <c r="CE6" s="64" t="str">
        <f t="shared" si="32"/>
        <v>MATL-Design Error - Materials</v>
      </c>
      <c r="CF6" s="21"/>
      <c r="CG6" s="21"/>
      <c r="CH6" s="20"/>
      <c r="CI6" s="60">
        <f t="shared" si="33"/>
        <v>0</v>
      </c>
      <c r="CJ6" s="64" t="str">
        <f t="shared" si="34"/>
        <v>MATL-Design Error - Materials</v>
      </c>
      <c r="CK6" s="21"/>
      <c r="CL6" s="21"/>
      <c r="CM6" s="20"/>
      <c r="CN6" s="60">
        <f t="shared" si="35"/>
        <v>0</v>
      </c>
      <c r="CO6" s="64" t="str">
        <f t="shared" si="36"/>
        <v>MATL-Design Error - Materials</v>
      </c>
      <c r="CP6" s="21"/>
      <c r="CQ6" s="21"/>
      <c r="CR6" s="20"/>
      <c r="CS6" s="60">
        <f t="shared" si="37"/>
        <v>0</v>
      </c>
      <c r="CT6" s="64" t="str">
        <f t="shared" si="38"/>
        <v>MATL-Design Error - Materials</v>
      </c>
      <c r="CU6" s="21"/>
      <c r="CV6" s="21"/>
      <c r="CW6" s="20"/>
      <c r="CX6" s="60">
        <f t="shared" si="39"/>
        <v>0</v>
      </c>
      <c r="CY6" s="64" t="str">
        <f t="shared" si="40"/>
        <v>MATL-Design Error - Materials</v>
      </c>
      <c r="CZ6" s="21"/>
      <c r="DA6" s="21"/>
      <c r="DB6" s="20"/>
      <c r="DC6" s="60">
        <f t="shared" si="41"/>
        <v>0</v>
      </c>
      <c r="DD6" s="64" t="str">
        <f t="shared" si="42"/>
        <v>MATL-Design Error - Materials</v>
      </c>
      <c r="DE6" s="21"/>
      <c r="DF6" s="21"/>
      <c r="DG6" s="20"/>
      <c r="DH6" s="60">
        <f t="shared" si="43"/>
        <v>0</v>
      </c>
      <c r="DI6" s="64" t="str">
        <f t="shared" si="44"/>
        <v>MATL-Design Error - Materials</v>
      </c>
      <c r="DJ6" s="21"/>
      <c r="DK6" s="21"/>
      <c r="DL6" s="20"/>
      <c r="DM6" s="60">
        <f t="shared" si="45"/>
        <v>0</v>
      </c>
      <c r="DN6" s="64" t="str">
        <f t="shared" si="46"/>
        <v>MATL-Design Error - Materials</v>
      </c>
      <c r="DO6" s="21"/>
      <c r="DP6" s="21"/>
      <c r="DQ6" s="20"/>
      <c r="DR6" s="60">
        <f t="shared" si="47"/>
        <v>0</v>
      </c>
      <c r="DS6" s="64" t="str">
        <f t="shared" si="48"/>
        <v>MATL-Design Error - Materials</v>
      </c>
      <c r="DT6" s="21"/>
      <c r="DU6" s="21"/>
      <c r="DV6" s="20"/>
      <c r="DW6" s="60">
        <f t="shared" si="49"/>
        <v>0</v>
      </c>
      <c r="DX6" s="64" t="str">
        <f t="shared" si="50"/>
        <v>MATL-Design Error - Materials</v>
      </c>
      <c r="DY6" s="21"/>
      <c r="DZ6" s="21"/>
      <c r="EA6" s="20"/>
      <c r="EB6" s="60">
        <f t="shared" si="51"/>
        <v>0</v>
      </c>
      <c r="EC6" s="64" t="str">
        <f t="shared" si="52"/>
        <v>MATL-Design Error - Materials</v>
      </c>
      <c r="ED6" s="21"/>
      <c r="EE6" s="21"/>
      <c r="EF6" s="20"/>
      <c r="EG6" s="60">
        <f t="shared" si="53"/>
        <v>0</v>
      </c>
      <c r="EH6" s="64" t="str">
        <f t="shared" si="54"/>
        <v>MATL-Design Error - Materials</v>
      </c>
      <c r="EI6" s="21"/>
      <c r="EJ6" s="21"/>
      <c r="EK6" s="20"/>
      <c r="EL6" s="60">
        <f t="shared" si="55"/>
        <v>0</v>
      </c>
      <c r="EM6" s="64" t="str">
        <f t="shared" si="56"/>
        <v>MATL-Design Error - Materials</v>
      </c>
      <c r="EN6" s="21"/>
      <c r="EO6" s="21"/>
      <c r="EP6" s="20"/>
      <c r="EQ6" s="60">
        <f t="shared" si="57"/>
        <v>0</v>
      </c>
      <c r="ER6" s="64" t="str">
        <f t="shared" si="58"/>
        <v>MATL-Design Error - Materials</v>
      </c>
      <c r="ES6" s="21"/>
      <c r="ET6" s="21"/>
      <c r="EU6" s="20"/>
      <c r="EV6" s="60">
        <f t="shared" si="59"/>
        <v>0</v>
      </c>
      <c r="EW6" s="64" t="str">
        <f t="shared" si="60"/>
        <v>MATL-Design Error - Materials</v>
      </c>
      <c r="EX6" s="21"/>
      <c r="EY6" s="21"/>
      <c r="EZ6" s="20"/>
      <c r="FA6" s="60">
        <f t="shared" si="61"/>
        <v>0</v>
      </c>
      <c r="FB6" s="64" t="str">
        <f t="shared" si="62"/>
        <v>MATL-Design Error - Materials</v>
      </c>
      <c r="FC6" s="21"/>
      <c r="FD6" s="21"/>
      <c r="FE6" s="20"/>
      <c r="FF6" s="60">
        <f t="shared" si="63"/>
        <v>0</v>
      </c>
      <c r="FG6" s="64" t="str">
        <f t="shared" si="64"/>
        <v>MATL-Design Error - Materials</v>
      </c>
      <c r="FH6" s="21"/>
      <c r="FI6" s="21"/>
      <c r="FJ6" s="20"/>
      <c r="FK6" s="60">
        <f t="shared" si="65"/>
        <v>0</v>
      </c>
      <c r="FL6" s="64" t="str">
        <f t="shared" si="66"/>
        <v>MATL-Design Error - Materials</v>
      </c>
      <c r="FM6" s="21"/>
      <c r="FN6" s="21"/>
      <c r="FO6" s="20"/>
      <c r="FP6" s="60">
        <f t="shared" si="67"/>
        <v>0</v>
      </c>
      <c r="FQ6" s="64" t="str">
        <f t="shared" si="68"/>
        <v>MATL-Design Error - Materials</v>
      </c>
      <c r="FR6" s="21"/>
      <c r="FS6" s="21"/>
      <c r="FT6" s="20"/>
      <c r="FU6" s="60">
        <f t="shared" si="69"/>
        <v>0</v>
      </c>
      <c r="FV6" s="64" t="str">
        <f t="shared" si="70"/>
        <v>MATL-Design Error - Materials</v>
      </c>
      <c r="FW6" s="21"/>
      <c r="FX6" s="21"/>
      <c r="FY6" s="20"/>
      <c r="FZ6" s="60">
        <f t="shared" si="71"/>
        <v>0</v>
      </c>
      <c r="GA6" s="64" t="str">
        <f t="shared" si="72"/>
        <v>MATL-Design Error - Materials</v>
      </c>
      <c r="GB6" s="21"/>
      <c r="GC6" s="21"/>
      <c r="GD6" s="20"/>
      <c r="GE6" s="60">
        <f t="shared" si="73"/>
        <v>0</v>
      </c>
      <c r="GF6" s="64" t="str">
        <f t="shared" si="74"/>
        <v>MATL-Design Error - Materials</v>
      </c>
      <c r="GG6" s="21"/>
      <c r="GH6" s="21"/>
      <c r="GI6" s="20"/>
      <c r="GJ6" s="60">
        <f t="shared" si="75"/>
        <v>0</v>
      </c>
    </row>
    <row r="7" spans="1:192" ht="30">
      <c r="A7" s="34" t="s">
        <v>209</v>
      </c>
      <c r="C7" s="64" t="str">
        <f t="shared" si="0"/>
        <v>SPEC-Designer Error - Specifications</v>
      </c>
      <c r="D7" s="21"/>
      <c r="E7" s="21"/>
      <c r="F7" s="20"/>
      <c r="G7" s="60">
        <f t="shared" si="1"/>
        <v>0</v>
      </c>
      <c r="H7" s="64" t="str">
        <f t="shared" si="2"/>
        <v>SPEC-Designer Error - Specifications</v>
      </c>
      <c r="I7" s="21"/>
      <c r="J7" s="21"/>
      <c r="K7" s="20"/>
      <c r="L7" s="60">
        <f t="shared" si="3"/>
        <v>0</v>
      </c>
      <c r="M7" s="64" t="str">
        <f t="shared" si="4"/>
        <v>SPEC-Designer Error - Specifications</v>
      </c>
      <c r="N7" s="21"/>
      <c r="O7" s="21"/>
      <c r="P7" s="20"/>
      <c r="Q7" s="60">
        <f t="shared" si="5"/>
        <v>0</v>
      </c>
      <c r="R7" s="64" t="str">
        <f t="shared" si="6"/>
        <v>SPEC-Designer Error - Specifications</v>
      </c>
      <c r="S7" s="21"/>
      <c r="T7" s="21"/>
      <c r="U7" s="20"/>
      <c r="V7" s="60">
        <f t="shared" si="7"/>
        <v>0</v>
      </c>
      <c r="W7" s="64" t="str">
        <f t="shared" si="8"/>
        <v>SPEC-Designer Error - Specifications</v>
      </c>
      <c r="X7" s="21"/>
      <c r="Y7" s="21"/>
      <c r="Z7" s="20"/>
      <c r="AA7" s="60">
        <f t="shared" si="9"/>
        <v>0</v>
      </c>
      <c r="AB7" s="64" t="str">
        <f t="shared" si="10"/>
        <v>SPEC-Designer Error - Specifications</v>
      </c>
      <c r="AC7" s="21"/>
      <c r="AD7" s="21"/>
      <c r="AE7" s="20"/>
      <c r="AF7" s="60">
        <f t="shared" si="11"/>
        <v>0</v>
      </c>
      <c r="AG7" s="64" t="str">
        <f t="shared" si="12"/>
        <v>SPEC-Designer Error - Specifications</v>
      </c>
      <c r="AH7" s="21"/>
      <c r="AI7" s="21"/>
      <c r="AJ7" s="20"/>
      <c r="AK7" s="60">
        <f t="shared" si="13"/>
        <v>0</v>
      </c>
      <c r="AL7" s="64" t="str">
        <f t="shared" si="14"/>
        <v>SPEC-Designer Error - Specifications</v>
      </c>
      <c r="AM7" s="21"/>
      <c r="AN7" s="21"/>
      <c r="AO7" s="20"/>
      <c r="AP7" s="60">
        <f t="shared" si="15"/>
        <v>0</v>
      </c>
      <c r="AQ7" s="64" t="str">
        <f t="shared" si="16"/>
        <v>SPEC-Designer Error - Specifications</v>
      </c>
      <c r="AR7" s="21"/>
      <c r="AS7" s="21"/>
      <c r="AT7" s="20"/>
      <c r="AU7" s="60">
        <f t="shared" si="17"/>
        <v>0</v>
      </c>
      <c r="AV7" s="64" t="str">
        <f t="shared" si="18"/>
        <v>SPEC-Designer Error - Specifications</v>
      </c>
      <c r="AW7" s="21"/>
      <c r="AX7" s="21"/>
      <c r="AY7" s="20"/>
      <c r="AZ7" s="60">
        <f t="shared" si="19"/>
        <v>0</v>
      </c>
      <c r="BA7" s="64" t="str">
        <f t="shared" si="20"/>
        <v>SPEC-Designer Error - Specifications</v>
      </c>
      <c r="BB7" s="21"/>
      <c r="BC7" s="21"/>
      <c r="BD7" s="20"/>
      <c r="BE7" s="60">
        <f t="shared" si="21"/>
        <v>0</v>
      </c>
      <c r="BF7" s="64" t="str">
        <f t="shared" si="22"/>
        <v>SPEC-Designer Error - Specifications</v>
      </c>
      <c r="BG7" s="21"/>
      <c r="BH7" s="21"/>
      <c r="BI7" s="20"/>
      <c r="BJ7" s="60">
        <f t="shared" si="23"/>
        <v>0</v>
      </c>
      <c r="BK7" s="64" t="str">
        <f t="shared" si="24"/>
        <v>SPEC-Designer Error - Specifications</v>
      </c>
      <c r="BL7" s="21"/>
      <c r="BM7" s="21"/>
      <c r="BN7" s="20"/>
      <c r="BO7" s="60">
        <f t="shared" si="25"/>
        <v>0</v>
      </c>
      <c r="BP7" s="64" t="str">
        <f t="shared" si="26"/>
        <v>SPEC-Designer Error - Specifications</v>
      </c>
      <c r="BQ7" s="21"/>
      <c r="BR7" s="21"/>
      <c r="BS7" s="20"/>
      <c r="BT7" s="60">
        <f t="shared" si="27"/>
        <v>0</v>
      </c>
      <c r="BU7" s="64" t="str">
        <f t="shared" si="28"/>
        <v>SPEC-Designer Error - Specifications</v>
      </c>
      <c r="BV7" s="21"/>
      <c r="BW7" s="21"/>
      <c r="BX7" s="20"/>
      <c r="BY7" s="60">
        <f t="shared" si="29"/>
        <v>0</v>
      </c>
      <c r="BZ7" s="64" t="str">
        <f t="shared" si="30"/>
        <v>SPEC-Designer Error - Specifications</v>
      </c>
      <c r="CA7" s="21"/>
      <c r="CB7" s="21"/>
      <c r="CC7" s="20"/>
      <c r="CD7" s="60">
        <f t="shared" si="31"/>
        <v>0</v>
      </c>
      <c r="CE7" s="64" t="str">
        <f t="shared" si="32"/>
        <v>SPEC-Designer Error - Specifications</v>
      </c>
      <c r="CF7" s="21"/>
      <c r="CG7" s="21"/>
      <c r="CH7" s="20"/>
      <c r="CI7" s="60">
        <f t="shared" si="33"/>
        <v>0</v>
      </c>
      <c r="CJ7" s="64" t="str">
        <f t="shared" si="34"/>
        <v>SPEC-Designer Error - Specifications</v>
      </c>
      <c r="CK7" s="21"/>
      <c r="CL7" s="21"/>
      <c r="CM7" s="20"/>
      <c r="CN7" s="60">
        <f t="shared" si="35"/>
        <v>0</v>
      </c>
      <c r="CO7" s="64" t="str">
        <f t="shared" si="36"/>
        <v>SPEC-Designer Error - Specifications</v>
      </c>
      <c r="CP7" s="21"/>
      <c r="CQ7" s="21"/>
      <c r="CR7" s="20"/>
      <c r="CS7" s="60">
        <f t="shared" si="37"/>
        <v>0</v>
      </c>
      <c r="CT7" s="64" t="str">
        <f t="shared" si="38"/>
        <v>SPEC-Designer Error - Specifications</v>
      </c>
      <c r="CU7" s="21"/>
      <c r="CV7" s="21"/>
      <c r="CW7" s="20"/>
      <c r="CX7" s="60">
        <f t="shared" si="39"/>
        <v>0</v>
      </c>
      <c r="CY7" s="64" t="str">
        <f t="shared" si="40"/>
        <v>SPEC-Designer Error - Specifications</v>
      </c>
      <c r="CZ7" s="21"/>
      <c r="DA7" s="21"/>
      <c r="DB7" s="20"/>
      <c r="DC7" s="60">
        <f t="shared" si="41"/>
        <v>0</v>
      </c>
      <c r="DD7" s="64" t="str">
        <f t="shared" si="42"/>
        <v>SPEC-Designer Error - Specifications</v>
      </c>
      <c r="DE7" s="21"/>
      <c r="DF7" s="21"/>
      <c r="DG7" s="20"/>
      <c r="DH7" s="60">
        <f t="shared" si="43"/>
        <v>0</v>
      </c>
      <c r="DI7" s="64" t="str">
        <f t="shared" si="44"/>
        <v>SPEC-Designer Error - Specifications</v>
      </c>
      <c r="DJ7" s="21"/>
      <c r="DK7" s="21"/>
      <c r="DL7" s="20"/>
      <c r="DM7" s="60">
        <f t="shared" si="45"/>
        <v>0</v>
      </c>
      <c r="DN7" s="64" t="str">
        <f t="shared" si="46"/>
        <v>SPEC-Designer Error - Specifications</v>
      </c>
      <c r="DO7" s="21"/>
      <c r="DP7" s="21"/>
      <c r="DQ7" s="20"/>
      <c r="DR7" s="60">
        <f t="shared" si="47"/>
        <v>0</v>
      </c>
      <c r="DS7" s="64" t="str">
        <f t="shared" si="48"/>
        <v>SPEC-Designer Error - Specifications</v>
      </c>
      <c r="DT7" s="21"/>
      <c r="DU7" s="21"/>
      <c r="DV7" s="20"/>
      <c r="DW7" s="60">
        <f t="shared" si="49"/>
        <v>0</v>
      </c>
      <c r="DX7" s="64" t="str">
        <f t="shared" si="50"/>
        <v>SPEC-Designer Error - Specifications</v>
      </c>
      <c r="DY7" s="21"/>
      <c r="DZ7" s="21"/>
      <c r="EA7" s="20"/>
      <c r="EB7" s="60">
        <f t="shared" si="51"/>
        <v>0</v>
      </c>
      <c r="EC7" s="64" t="str">
        <f t="shared" si="52"/>
        <v>SPEC-Designer Error - Specifications</v>
      </c>
      <c r="ED7" s="21"/>
      <c r="EE7" s="21"/>
      <c r="EF7" s="20"/>
      <c r="EG7" s="60">
        <f t="shared" si="53"/>
        <v>0</v>
      </c>
      <c r="EH7" s="64" t="str">
        <f t="shared" si="54"/>
        <v>SPEC-Designer Error - Specifications</v>
      </c>
      <c r="EI7" s="21"/>
      <c r="EJ7" s="21"/>
      <c r="EK7" s="20"/>
      <c r="EL7" s="60">
        <f t="shared" si="55"/>
        <v>0</v>
      </c>
      <c r="EM7" s="64" t="str">
        <f t="shared" si="56"/>
        <v>SPEC-Designer Error - Specifications</v>
      </c>
      <c r="EN7" s="21"/>
      <c r="EO7" s="21"/>
      <c r="EP7" s="20"/>
      <c r="EQ7" s="60">
        <f t="shared" si="57"/>
        <v>0</v>
      </c>
      <c r="ER7" s="64" t="str">
        <f t="shared" si="58"/>
        <v>SPEC-Designer Error - Specifications</v>
      </c>
      <c r="ES7" s="21"/>
      <c r="ET7" s="21"/>
      <c r="EU7" s="20"/>
      <c r="EV7" s="60">
        <f t="shared" si="59"/>
        <v>0</v>
      </c>
      <c r="EW7" s="64" t="str">
        <f t="shared" si="60"/>
        <v>SPEC-Designer Error - Specifications</v>
      </c>
      <c r="EX7" s="21"/>
      <c r="EY7" s="21"/>
      <c r="EZ7" s="20"/>
      <c r="FA7" s="60">
        <f t="shared" si="61"/>
        <v>0</v>
      </c>
      <c r="FB7" s="64" t="str">
        <f t="shared" si="62"/>
        <v>SPEC-Designer Error - Specifications</v>
      </c>
      <c r="FC7" s="21"/>
      <c r="FD7" s="21"/>
      <c r="FE7" s="20"/>
      <c r="FF7" s="60">
        <f t="shared" si="63"/>
        <v>0</v>
      </c>
      <c r="FG7" s="64" t="str">
        <f t="shared" si="64"/>
        <v>SPEC-Designer Error - Specifications</v>
      </c>
      <c r="FH7" s="21"/>
      <c r="FI7" s="21"/>
      <c r="FJ7" s="20"/>
      <c r="FK7" s="60">
        <f t="shared" si="65"/>
        <v>0</v>
      </c>
      <c r="FL7" s="64" t="str">
        <f t="shared" si="66"/>
        <v>SPEC-Designer Error - Specifications</v>
      </c>
      <c r="FM7" s="21"/>
      <c r="FN7" s="21"/>
      <c r="FO7" s="20"/>
      <c r="FP7" s="60">
        <f t="shared" si="67"/>
        <v>0</v>
      </c>
      <c r="FQ7" s="64" t="str">
        <f t="shared" si="68"/>
        <v>SPEC-Designer Error - Specifications</v>
      </c>
      <c r="FR7" s="21"/>
      <c r="FS7" s="21"/>
      <c r="FT7" s="20"/>
      <c r="FU7" s="60">
        <f t="shared" si="69"/>
        <v>0</v>
      </c>
      <c r="FV7" s="64" t="str">
        <f t="shared" si="70"/>
        <v>SPEC-Designer Error - Specifications</v>
      </c>
      <c r="FW7" s="21"/>
      <c r="FX7" s="21"/>
      <c r="FY7" s="20"/>
      <c r="FZ7" s="60">
        <f t="shared" si="71"/>
        <v>0</v>
      </c>
      <c r="GA7" s="64" t="str">
        <f t="shared" si="72"/>
        <v>SPEC-Designer Error - Specifications</v>
      </c>
      <c r="GB7" s="21"/>
      <c r="GC7" s="21"/>
      <c r="GD7" s="20"/>
      <c r="GE7" s="60">
        <f t="shared" si="73"/>
        <v>0</v>
      </c>
      <c r="GF7" s="64" t="str">
        <f t="shared" si="74"/>
        <v>SPEC-Designer Error - Specifications</v>
      </c>
      <c r="GG7" s="21"/>
      <c r="GH7" s="21"/>
      <c r="GI7" s="20"/>
      <c r="GJ7" s="60">
        <f t="shared" si="75"/>
        <v>0</v>
      </c>
    </row>
    <row r="8" spans="1:192" ht="30">
      <c r="A8" s="34" t="s">
        <v>210</v>
      </c>
      <c r="C8" s="64" t="str">
        <f t="shared" si="0"/>
        <v>TRAIN-Design Error - Training</v>
      </c>
      <c r="D8" s="20"/>
      <c r="E8" s="20"/>
      <c r="F8" s="20"/>
      <c r="G8" s="60">
        <f t="shared" si="1"/>
        <v>0</v>
      </c>
      <c r="H8" s="64" t="str">
        <f t="shared" si="2"/>
        <v>TRAIN-Design Error - Training</v>
      </c>
      <c r="I8" s="20"/>
      <c r="J8" s="20"/>
      <c r="K8" s="20"/>
      <c r="L8" s="60">
        <f t="shared" si="3"/>
        <v>0</v>
      </c>
      <c r="M8" s="64" t="str">
        <f t="shared" si="4"/>
        <v>TRAIN-Design Error - Training</v>
      </c>
      <c r="N8" s="20"/>
      <c r="O8" s="20"/>
      <c r="P8" s="20"/>
      <c r="Q8" s="60">
        <f t="shared" si="5"/>
        <v>0</v>
      </c>
      <c r="R8" s="64" t="str">
        <f t="shared" si="6"/>
        <v>TRAIN-Design Error - Training</v>
      </c>
      <c r="S8" s="20"/>
      <c r="T8" s="20"/>
      <c r="U8" s="20"/>
      <c r="V8" s="60">
        <f t="shared" si="7"/>
        <v>0</v>
      </c>
      <c r="W8" s="64" t="str">
        <f t="shared" si="8"/>
        <v>TRAIN-Design Error - Training</v>
      </c>
      <c r="X8" s="20"/>
      <c r="Y8" s="20"/>
      <c r="Z8" s="20"/>
      <c r="AA8" s="60">
        <f t="shared" si="9"/>
        <v>0</v>
      </c>
      <c r="AB8" s="64" t="str">
        <f t="shared" si="10"/>
        <v>TRAIN-Design Error - Training</v>
      </c>
      <c r="AC8" s="20"/>
      <c r="AD8" s="20"/>
      <c r="AE8" s="20"/>
      <c r="AF8" s="60">
        <f t="shared" si="11"/>
        <v>0</v>
      </c>
      <c r="AG8" s="64" t="str">
        <f t="shared" si="12"/>
        <v>TRAIN-Design Error - Training</v>
      </c>
      <c r="AH8" s="20"/>
      <c r="AI8" s="20"/>
      <c r="AJ8" s="20"/>
      <c r="AK8" s="60">
        <f t="shared" si="13"/>
        <v>0</v>
      </c>
      <c r="AL8" s="64" t="str">
        <f t="shared" si="14"/>
        <v>TRAIN-Design Error - Training</v>
      </c>
      <c r="AM8" s="20"/>
      <c r="AN8" s="20"/>
      <c r="AO8" s="20"/>
      <c r="AP8" s="60">
        <f t="shared" si="15"/>
        <v>0</v>
      </c>
      <c r="AQ8" s="64" t="str">
        <f t="shared" si="16"/>
        <v>TRAIN-Design Error - Training</v>
      </c>
      <c r="AR8" s="20"/>
      <c r="AS8" s="20"/>
      <c r="AT8" s="20"/>
      <c r="AU8" s="60">
        <f t="shared" si="17"/>
        <v>0</v>
      </c>
      <c r="AV8" s="64" t="str">
        <f t="shared" si="18"/>
        <v>TRAIN-Design Error - Training</v>
      </c>
      <c r="AW8" s="20"/>
      <c r="AX8" s="20"/>
      <c r="AY8" s="20"/>
      <c r="AZ8" s="60">
        <f t="shared" si="19"/>
        <v>0</v>
      </c>
      <c r="BA8" s="64" t="str">
        <f t="shared" si="20"/>
        <v>TRAIN-Design Error - Training</v>
      </c>
      <c r="BB8" s="20"/>
      <c r="BC8" s="20"/>
      <c r="BD8" s="20"/>
      <c r="BE8" s="60">
        <f t="shared" si="21"/>
        <v>0</v>
      </c>
      <c r="BF8" s="64" t="str">
        <f t="shared" si="22"/>
        <v>TRAIN-Design Error - Training</v>
      </c>
      <c r="BG8" s="20"/>
      <c r="BH8" s="20"/>
      <c r="BI8" s="20"/>
      <c r="BJ8" s="60">
        <f t="shared" si="23"/>
        <v>0</v>
      </c>
      <c r="BK8" s="64" t="str">
        <f t="shared" si="24"/>
        <v>TRAIN-Design Error - Training</v>
      </c>
      <c r="BL8" s="20"/>
      <c r="BM8" s="20"/>
      <c r="BN8" s="20"/>
      <c r="BO8" s="60">
        <f t="shared" si="25"/>
        <v>0</v>
      </c>
      <c r="BP8" s="64" t="str">
        <f t="shared" si="26"/>
        <v>TRAIN-Design Error - Training</v>
      </c>
      <c r="BQ8" s="20"/>
      <c r="BR8" s="20"/>
      <c r="BS8" s="20"/>
      <c r="BT8" s="60">
        <f t="shared" si="27"/>
        <v>0</v>
      </c>
      <c r="BU8" s="64" t="str">
        <f t="shared" si="28"/>
        <v>TRAIN-Design Error - Training</v>
      </c>
      <c r="BV8" s="20"/>
      <c r="BW8" s="20"/>
      <c r="BX8" s="20"/>
      <c r="BY8" s="60">
        <f t="shared" si="29"/>
        <v>0</v>
      </c>
      <c r="BZ8" s="64" t="str">
        <f t="shared" si="30"/>
        <v>TRAIN-Design Error - Training</v>
      </c>
      <c r="CA8" s="20"/>
      <c r="CB8" s="20"/>
      <c r="CC8" s="20"/>
      <c r="CD8" s="60">
        <f t="shared" si="31"/>
        <v>0</v>
      </c>
      <c r="CE8" s="64" t="str">
        <f t="shared" si="32"/>
        <v>TRAIN-Design Error - Training</v>
      </c>
      <c r="CF8" s="20"/>
      <c r="CG8" s="20"/>
      <c r="CH8" s="20"/>
      <c r="CI8" s="60">
        <f t="shared" si="33"/>
        <v>0</v>
      </c>
      <c r="CJ8" s="64" t="str">
        <f t="shared" si="34"/>
        <v>TRAIN-Design Error - Training</v>
      </c>
      <c r="CK8" s="20"/>
      <c r="CL8" s="20"/>
      <c r="CM8" s="20"/>
      <c r="CN8" s="60">
        <f t="shared" si="35"/>
        <v>0</v>
      </c>
      <c r="CO8" s="64" t="str">
        <f t="shared" si="36"/>
        <v>TRAIN-Design Error - Training</v>
      </c>
      <c r="CP8" s="20"/>
      <c r="CQ8" s="20"/>
      <c r="CR8" s="20"/>
      <c r="CS8" s="60">
        <f t="shared" si="37"/>
        <v>0</v>
      </c>
      <c r="CT8" s="64" t="str">
        <f t="shared" si="38"/>
        <v>TRAIN-Design Error - Training</v>
      </c>
      <c r="CU8" s="20"/>
      <c r="CV8" s="20"/>
      <c r="CW8" s="20"/>
      <c r="CX8" s="60">
        <f t="shared" si="39"/>
        <v>0</v>
      </c>
      <c r="CY8" s="64" t="str">
        <f t="shared" si="40"/>
        <v>TRAIN-Design Error - Training</v>
      </c>
      <c r="CZ8" s="20"/>
      <c r="DA8" s="20"/>
      <c r="DB8" s="20"/>
      <c r="DC8" s="60">
        <f t="shared" si="41"/>
        <v>0</v>
      </c>
      <c r="DD8" s="64" t="str">
        <f t="shared" si="42"/>
        <v>TRAIN-Design Error - Training</v>
      </c>
      <c r="DE8" s="20"/>
      <c r="DF8" s="20"/>
      <c r="DG8" s="20"/>
      <c r="DH8" s="60">
        <f t="shared" si="43"/>
        <v>0</v>
      </c>
      <c r="DI8" s="64" t="str">
        <f t="shared" si="44"/>
        <v>TRAIN-Design Error - Training</v>
      </c>
      <c r="DJ8" s="20"/>
      <c r="DK8" s="20"/>
      <c r="DL8" s="20"/>
      <c r="DM8" s="60">
        <f t="shared" si="45"/>
        <v>0</v>
      </c>
      <c r="DN8" s="64" t="str">
        <f t="shared" si="46"/>
        <v>TRAIN-Design Error - Training</v>
      </c>
      <c r="DO8" s="20"/>
      <c r="DP8" s="20"/>
      <c r="DQ8" s="20"/>
      <c r="DR8" s="60">
        <f t="shared" si="47"/>
        <v>0</v>
      </c>
      <c r="DS8" s="64" t="str">
        <f t="shared" si="48"/>
        <v>TRAIN-Design Error - Training</v>
      </c>
      <c r="DT8" s="20"/>
      <c r="DU8" s="20"/>
      <c r="DV8" s="20"/>
      <c r="DW8" s="60">
        <f t="shared" si="49"/>
        <v>0</v>
      </c>
      <c r="DX8" s="64" t="str">
        <f t="shared" si="50"/>
        <v>TRAIN-Design Error - Training</v>
      </c>
      <c r="DY8" s="20"/>
      <c r="DZ8" s="20"/>
      <c r="EA8" s="20"/>
      <c r="EB8" s="60">
        <f t="shared" si="51"/>
        <v>0</v>
      </c>
      <c r="EC8" s="64" t="str">
        <f t="shared" si="52"/>
        <v>TRAIN-Design Error - Training</v>
      </c>
      <c r="ED8" s="20"/>
      <c r="EE8" s="20"/>
      <c r="EF8" s="20"/>
      <c r="EG8" s="60">
        <f t="shared" si="53"/>
        <v>0</v>
      </c>
      <c r="EH8" s="64" t="str">
        <f t="shared" si="54"/>
        <v>TRAIN-Design Error - Training</v>
      </c>
      <c r="EI8" s="20"/>
      <c r="EJ8" s="20"/>
      <c r="EK8" s="20"/>
      <c r="EL8" s="60">
        <f t="shared" si="55"/>
        <v>0</v>
      </c>
      <c r="EM8" s="64" t="str">
        <f t="shared" si="56"/>
        <v>TRAIN-Design Error - Training</v>
      </c>
      <c r="EN8" s="20"/>
      <c r="EO8" s="20"/>
      <c r="EP8" s="20"/>
      <c r="EQ8" s="60">
        <f t="shared" si="57"/>
        <v>0</v>
      </c>
      <c r="ER8" s="64" t="str">
        <f t="shared" si="58"/>
        <v>TRAIN-Design Error - Training</v>
      </c>
      <c r="ES8" s="20"/>
      <c r="ET8" s="20"/>
      <c r="EU8" s="20"/>
      <c r="EV8" s="60">
        <f t="shared" si="59"/>
        <v>0</v>
      </c>
      <c r="EW8" s="64" t="str">
        <f t="shared" si="60"/>
        <v>TRAIN-Design Error - Training</v>
      </c>
      <c r="EX8" s="20"/>
      <c r="EY8" s="20"/>
      <c r="EZ8" s="20"/>
      <c r="FA8" s="60">
        <f t="shared" si="61"/>
        <v>0</v>
      </c>
      <c r="FB8" s="64" t="str">
        <f t="shared" si="62"/>
        <v>TRAIN-Design Error - Training</v>
      </c>
      <c r="FC8" s="20"/>
      <c r="FD8" s="20"/>
      <c r="FE8" s="20"/>
      <c r="FF8" s="60">
        <f t="shared" si="63"/>
        <v>0</v>
      </c>
      <c r="FG8" s="64" t="str">
        <f t="shared" si="64"/>
        <v>TRAIN-Design Error - Training</v>
      </c>
      <c r="FH8" s="20"/>
      <c r="FI8" s="20"/>
      <c r="FJ8" s="20"/>
      <c r="FK8" s="60">
        <f t="shared" si="65"/>
        <v>0</v>
      </c>
      <c r="FL8" s="64" t="str">
        <f t="shared" si="66"/>
        <v>TRAIN-Design Error - Training</v>
      </c>
      <c r="FM8" s="20"/>
      <c r="FN8" s="20"/>
      <c r="FO8" s="20"/>
      <c r="FP8" s="60">
        <f t="shared" si="67"/>
        <v>0</v>
      </c>
      <c r="FQ8" s="64" t="str">
        <f t="shared" si="68"/>
        <v>TRAIN-Design Error - Training</v>
      </c>
      <c r="FR8" s="20"/>
      <c r="FS8" s="20"/>
      <c r="FT8" s="20"/>
      <c r="FU8" s="60">
        <f t="shared" si="69"/>
        <v>0</v>
      </c>
      <c r="FV8" s="64" t="str">
        <f t="shared" si="70"/>
        <v>TRAIN-Design Error - Training</v>
      </c>
      <c r="FW8" s="20"/>
      <c r="FX8" s="20"/>
      <c r="FY8" s="20"/>
      <c r="FZ8" s="60">
        <f t="shared" si="71"/>
        <v>0</v>
      </c>
      <c r="GA8" s="64" t="str">
        <f t="shared" si="72"/>
        <v>TRAIN-Design Error - Training</v>
      </c>
      <c r="GB8" s="20"/>
      <c r="GC8" s="20"/>
      <c r="GD8" s="20"/>
      <c r="GE8" s="60">
        <f t="shared" si="73"/>
        <v>0</v>
      </c>
      <c r="GF8" s="64" t="str">
        <f t="shared" si="74"/>
        <v>TRAIN-Design Error - Training</v>
      </c>
      <c r="GG8" s="20"/>
      <c r="GH8" s="20"/>
      <c r="GI8" s="20"/>
      <c r="GJ8" s="60">
        <f t="shared" si="75"/>
        <v>0</v>
      </c>
    </row>
    <row r="9" spans="1:192">
      <c r="A9" s="34" t="s">
        <v>211</v>
      </c>
      <c r="C9" s="64" t="str">
        <f t="shared" si="0"/>
        <v>DIM-Dimensional</v>
      </c>
      <c r="D9" s="22"/>
      <c r="E9" s="22"/>
      <c r="F9" s="20"/>
      <c r="G9" s="60">
        <f t="shared" si="1"/>
        <v>0</v>
      </c>
      <c r="H9" s="64" t="str">
        <f t="shared" si="2"/>
        <v>DIM-Dimensional</v>
      </c>
      <c r="I9" s="22"/>
      <c r="J9" s="22"/>
      <c r="K9" s="20"/>
      <c r="L9" s="60">
        <f t="shared" si="3"/>
        <v>0</v>
      </c>
      <c r="M9" s="64" t="str">
        <f t="shared" si="4"/>
        <v>DIM-Dimensional</v>
      </c>
      <c r="N9" s="22"/>
      <c r="O9" s="22"/>
      <c r="P9" s="20"/>
      <c r="Q9" s="60">
        <f t="shared" si="5"/>
        <v>0</v>
      </c>
      <c r="R9" s="64" t="str">
        <f t="shared" si="6"/>
        <v>DIM-Dimensional</v>
      </c>
      <c r="S9" s="22"/>
      <c r="T9" s="22"/>
      <c r="U9" s="20"/>
      <c r="V9" s="60">
        <f t="shared" si="7"/>
        <v>0</v>
      </c>
      <c r="W9" s="64" t="str">
        <f t="shared" si="8"/>
        <v>DIM-Dimensional</v>
      </c>
      <c r="X9" s="22"/>
      <c r="Y9" s="22"/>
      <c r="Z9" s="20"/>
      <c r="AA9" s="60">
        <f t="shared" si="9"/>
        <v>0</v>
      </c>
      <c r="AB9" s="64" t="str">
        <f t="shared" si="10"/>
        <v>DIM-Dimensional</v>
      </c>
      <c r="AC9" s="22"/>
      <c r="AD9" s="22"/>
      <c r="AE9" s="20"/>
      <c r="AF9" s="60">
        <f t="shared" si="11"/>
        <v>0</v>
      </c>
      <c r="AG9" s="64" t="str">
        <f t="shared" si="12"/>
        <v>DIM-Dimensional</v>
      </c>
      <c r="AH9" s="22"/>
      <c r="AI9" s="22"/>
      <c r="AJ9" s="20"/>
      <c r="AK9" s="60">
        <f t="shared" si="13"/>
        <v>0</v>
      </c>
      <c r="AL9" s="64" t="str">
        <f t="shared" si="14"/>
        <v>DIM-Dimensional</v>
      </c>
      <c r="AM9" s="22"/>
      <c r="AN9" s="22"/>
      <c r="AO9" s="20"/>
      <c r="AP9" s="60">
        <f t="shared" si="15"/>
        <v>0</v>
      </c>
      <c r="AQ9" s="64" t="str">
        <f t="shared" si="16"/>
        <v>DIM-Dimensional</v>
      </c>
      <c r="AR9" s="22"/>
      <c r="AS9" s="22"/>
      <c r="AT9" s="20"/>
      <c r="AU9" s="60">
        <f t="shared" si="17"/>
        <v>0</v>
      </c>
      <c r="AV9" s="64" t="str">
        <f t="shared" si="18"/>
        <v>DIM-Dimensional</v>
      </c>
      <c r="AW9" s="22"/>
      <c r="AX9" s="22"/>
      <c r="AY9" s="20"/>
      <c r="AZ9" s="60">
        <f t="shared" si="19"/>
        <v>0</v>
      </c>
      <c r="BA9" s="64" t="str">
        <f t="shared" si="20"/>
        <v>DIM-Dimensional</v>
      </c>
      <c r="BB9" s="22"/>
      <c r="BC9" s="22"/>
      <c r="BD9" s="20"/>
      <c r="BE9" s="60">
        <f t="shared" si="21"/>
        <v>0</v>
      </c>
      <c r="BF9" s="64" t="str">
        <f t="shared" si="22"/>
        <v>DIM-Dimensional</v>
      </c>
      <c r="BG9" s="22"/>
      <c r="BH9" s="22"/>
      <c r="BI9" s="20"/>
      <c r="BJ9" s="60">
        <f t="shared" si="23"/>
        <v>0</v>
      </c>
      <c r="BK9" s="64" t="str">
        <f t="shared" si="24"/>
        <v>DIM-Dimensional</v>
      </c>
      <c r="BL9" s="22"/>
      <c r="BM9" s="22"/>
      <c r="BN9" s="20"/>
      <c r="BO9" s="60">
        <f t="shared" si="25"/>
        <v>0</v>
      </c>
      <c r="BP9" s="64" t="str">
        <f t="shared" si="26"/>
        <v>DIM-Dimensional</v>
      </c>
      <c r="BQ9" s="22"/>
      <c r="BR9" s="22"/>
      <c r="BS9" s="20"/>
      <c r="BT9" s="60">
        <f t="shared" si="27"/>
        <v>0</v>
      </c>
      <c r="BU9" s="64" t="str">
        <f t="shared" si="28"/>
        <v>DIM-Dimensional</v>
      </c>
      <c r="BV9" s="22"/>
      <c r="BW9" s="22"/>
      <c r="BX9" s="20"/>
      <c r="BY9" s="60">
        <f t="shared" si="29"/>
        <v>0</v>
      </c>
      <c r="BZ9" s="64" t="str">
        <f t="shared" si="30"/>
        <v>DIM-Dimensional</v>
      </c>
      <c r="CA9" s="22"/>
      <c r="CB9" s="22"/>
      <c r="CC9" s="20"/>
      <c r="CD9" s="60">
        <f t="shared" si="31"/>
        <v>0</v>
      </c>
      <c r="CE9" s="64" t="str">
        <f t="shared" si="32"/>
        <v>DIM-Dimensional</v>
      </c>
      <c r="CF9" s="22"/>
      <c r="CG9" s="22"/>
      <c r="CH9" s="20"/>
      <c r="CI9" s="60">
        <f t="shared" si="33"/>
        <v>0</v>
      </c>
      <c r="CJ9" s="64" t="str">
        <f t="shared" si="34"/>
        <v>DIM-Dimensional</v>
      </c>
      <c r="CK9" s="22"/>
      <c r="CL9" s="22"/>
      <c r="CM9" s="20"/>
      <c r="CN9" s="60">
        <f t="shared" si="35"/>
        <v>0</v>
      </c>
      <c r="CO9" s="64" t="str">
        <f t="shared" si="36"/>
        <v>DIM-Dimensional</v>
      </c>
      <c r="CP9" s="22"/>
      <c r="CQ9" s="22"/>
      <c r="CR9" s="20"/>
      <c r="CS9" s="60">
        <f t="shared" si="37"/>
        <v>0</v>
      </c>
      <c r="CT9" s="64" t="str">
        <f t="shared" si="38"/>
        <v>DIM-Dimensional</v>
      </c>
      <c r="CU9" s="22"/>
      <c r="CV9" s="22"/>
      <c r="CW9" s="20"/>
      <c r="CX9" s="60">
        <f t="shared" si="39"/>
        <v>0</v>
      </c>
      <c r="CY9" s="64" t="str">
        <f t="shared" si="40"/>
        <v>DIM-Dimensional</v>
      </c>
      <c r="CZ9" s="22"/>
      <c r="DA9" s="22"/>
      <c r="DB9" s="20"/>
      <c r="DC9" s="60">
        <f t="shared" si="41"/>
        <v>0</v>
      </c>
      <c r="DD9" s="64" t="str">
        <f t="shared" si="42"/>
        <v>DIM-Dimensional</v>
      </c>
      <c r="DE9" s="22"/>
      <c r="DF9" s="22"/>
      <c r="DG9" s="20"/>
      <c r="DH9" s="60">
        <f t="shared" si="43"/>
        <v>0</v>
      </c>
      <c r="DI9" s="64" t="str">
        <f t="shared" si="44"/>
        <v>DIM-Dimensional</v>
      </c>
      <c r="DJ9" s="22"/>
      <c r="DK9" s="22"/>
      <c r="DL9" s="20"/>
      <c r="DM9" s="60">
        <f t="shared" si="45"/>
        <v>0</v>
      </c>
      <c r="DN9" s="64" t="str">
        <f t="shared" si="46"/>
        <v>DIM-Dimensional</v>
      </c>
      <c r="DO9" s="22"/>
      <c r="DP9" s="22"/>
      <c r="DQ9" s="20"/>
      <c r="DR9" s="60">
        <f t="shared" si="47"/>
        <v>0</v>
      </c>
      <c r="DS9" s="64" t="str">
        <f t="shared" si="48"/>
        <v>DIM-Dimensional</v>
      </c>
      <c r="DT9" s="22"/>
      <c r="DU9" s="22"/>
      <c r="DV9" s="20"/>
      <c r="DW9" s="60">
        <f t="shared" si="49"/>
        <v>0</v>
      </c>
      <c r="DX9" s="64" t="str">
        <f t="shared" si="50"/>
        <v>DIM-Dimensional</v>
      </c>
      <c r="DY9" s="22"/>
      <c r="DZ9" s="22"/>
      <c r="EA9" s="20"/>
      <c r="EB9" s="60">
        <f t="shared" si="51"/>
        <v>0</v>
      </c>
      <c r="EC9" s="64" t="str">
        <f t="shared" si="52"/>
        <v>DIM-Dimensional</v>
      </c>
      <c r="ED9" s="22"/>
      <c r="EE9" s="22"/>
      <c r="EF9" s="20"/>
      <c r="EG9" s="60">
        <f t="shared" si="53"/>
        <v>0</v>
      </c>
      <c r="EH9" s="64" t="str">
        <f t="shared" si="54"/>
        <v>DIM-Dimensional</v>
      </c>
      <c r="EI9" s="22"/>
      <c r="EJ9" s="22"/>
      <c r="EK9" s="20"/>
      <c r="EL9" s="60">
        <f t="shared" si="55"/>
        <v>0</v>
      </c>
      <c r="EM9" s="64" t="str">
        <f t="shared" si="56"/>
        <v>DIM-Dimensional</v>
      </c>
      <c r="EN9" s="22"/>
      <c r="EO9" s="22"/>
      <c r="EP9" s="20"/>
      <c r="EQ9" s="60">
        <f t="shared" si="57"/>
        <v>0</v>
      </c>
      <c r="ER9" s="64" t="str">
        <f t="shared" si="58"/>
        <v>DIM-Dimensional</v>
      </c>
      <c r="ES9" s="22"/>
      <c r="ET9" s="22"/>
      <c r="EU9" s="20"/>
      <c r="EV9" s="60">
        <f t="shared" si="59"/>
        <v>0</v>
      </c>
      <c r="EW9" s="64" t="str">
        <f t="shared" si="60"/>
        <v>DIM-Dimensional</v>
      </c>
      <c r="EX9" s="22"/>
      <c r="EY9" s="22"/>
      <c r="EZ9" s="20"/>
      <c r="FA9" s="60">
        <f t="shared" si="61"/>
        <v>0</v>
      </c>
      <c r="FB9" s="64" t="str">
        <f t="shared" si="62"/>
        <v>DIM-Dimensional</v>
      </c>
      <c r="FC9" s="22"/>
      <c r="FD9" s="22"/>
      <c r="FE9" s="20"/>
      <c r="FF9" s="60">
        <f t="shared" si="63"/>
        <v>0</v>
      </c>
      <c r="FG9" s="64" t="str">
        <f t="shared" si="64"/>
        <v>DIM-Dimensional</v>
      </c>
      <c r="FH9" s="22"/>
      <c r="FI9" s="22"/>
      <c r="FJ9" s="20"/>
      <c r="FK9" s="60">
        <f t="shared" si="65"/>
        <v>0</v>
      </c>
      <c r="FL9" s="64" t="str">
        <f t="shared" si="66"/>
        <v>DIM-Dimensional</v>
      </c>
      <c r="FM9" s="22"/>
      <c r="FN9" s="22"/>
      <c r="FO9" s="20"/>
      <c r="FP9" s="60">
        <f t="shared" si="67"/>
        <v>0</v>
      </c>
      <c r="FQ9" s="64" t="str">
        <f t="shared" si="68"/>
        <v>DIM-Dimensional</v>
      </c>
      <c r="FR9" s="22"/>
      <c r="FS9" s="22"/>
      <c r="FT9" s="20"/>
      <c r="FU9" s="60">
        <f t="shared" si="69"/>
        <v>0</v>
      </c>
      <c r="FV9" s="64" t="str">
        <f t="shared" si="70"/>
        <v>DIM-Dimensional</v>
      </c>
      <c r="FW9" s="22"/>
      <c r="FX9" s="22"/>
      <c r="FY9" s="20"/>
      <c r="FZ9" s="60">
        <f t="shared" si="71"/>
        <v>0</v>
      </c>
      <c r="GA9" s="64" t="str">
        <f t="shared" si="72"/>
        <v>DIM-Dimensional</v>
      </c>
      <c r="GB9" s="22"/>
      <c r="GC9" s="22"/>
      <c r="GD9" s="20"/>
      <c r="GE9" s="60">
        <f t="shared" si="73"/>
        <v>0</v>
      </c>
      <c r="GF9" s="64" t="str">
        <f t="shared" si="74"/>
        <v>DIM-Dimensional</v>
      </c>
      <c r="GG9" s="22"/>
      <c r="GH9" s="22"/>
      <c r="GI9" s="20"/>
      <c r="GJ9" s="60">
        <f t="shared" si="75"/>
        <v>0</v>
      </c>
    </row>
    <row r="10" spans="1:192">
      <c r="A10" s="34" t="s">
        <v>212</v>
      </c>
      <c r="C10" s="64" t="str">
        <f t="shared" si="0"/>
        <v>DMS-DMS Process</v>
      </c>
      <c r="D10" s="21"/>
      <c r="E10" s="21"/>
      <c r="F10" s="20"/>
      <c r="G10" s="60">
        <f t="shared" si="1"/>
        <v>0</v>
      </c>
      <c r="H10" s="64" t="str">
        <f t="shared" si="2"/>
        <v>DMS-DMS Process</v>
      </c>
      <c r="I10" s="21"/>
      <c r="J10" s="21"/>
      <c r="K10" s="20"/>
      <c r="L10" s="60">
        <f t="shared" si="3"/>
        <v>0</v>
      </c>
      <c r="M10" s="64" t="str">
        <f t="shared" si="4"/>
        <v>DMS-DMS Process</v>
      </c>
      <c r="N10" s="21"/>
      <c r="O10" s="21"/>
      <c r="P10" s="20"/>
      <c r="Q10" s="60">
        <f t="shared" si="5"/>
        <v>0</v>
      </c>
      <c r="R10" s="64" t="str">
        <f t="shared" si="6"/>
        <v>DMS-DMS Process</v>
      </c>
      <c r="S10" s="21"/>
      <c r="T10" s="21"/>
      <c r="U10" s="20"/>
      <c r="V10" s="60">
        <f t="shared" si="7"/>
        <v>0</v>
      </c>
      <c r="W10" s="64" t="str">
        <f t="shared" si="8"/>
        <v>DMS-DMS Process</v>
      </c>
      <c r="X10" s="21"/>
      <c r="Y10" s="21"/>
      <c r="Z10" s="20"/>
      <c r="AA10" s="60">
        <f t="shared" si="9"/>
        <v>0</v>
      </c>
      <c r="AB10" s="64" t="str">
        <f t="shared" si="10"/>
        <v>DMS-DMS Process</v>
      </c>
      <c r="AC10" s="21"/>
      <c r="AD10" s="21"/>
      <c r="AE10" s="20"/>
      <c r="AF10" s="60">
        <f t="shared" si="11"/>
        <v>0</v>
      </c>
      <c r="AG10" s="64" t="str">
        <f t="shared" si="12"/>
        <v>DMS-DMS Process</v>
      </c>
      <c r="AH10" s="21"/>
      <c r="AI10" s="21"/>
      <c r="AJ10" s="20"/>
      <c r="AK10" s="60">
        <f t="shared" si="13"/>
        <v>0</v>
      </c>
      <c r="AL10" s="64" t="str">
        <f t="shared" si="14"/>
        <v>DMS-DMS Process</v>
      </c>
      <c r="AM10" s="21"/>
      <c r="AN10" s="21"/>
      <c r="AO10" s="20"/>
      <c r="AP10" s="60">
        <f t="shared" si="15"/>
        <v>0</v>
      </c>
      <c r="AQ10" s="64" t="str">
        <f t="shared" si="16"/>
        <v>DMS-DMS Process</v>
      </c>
      <c r="AR10" s="21"/>
      <c r="AS10" s="21"/>
      <c r="AT10" s="20"/>
      <c r="AU10" s="60">
        <f t="shared" si="17"/>
        <v>0</v>
      </c>
      <c r="AV10" s="64" t="str">
        <f t="shared" si="18"/>
        <v>DMS-DMS Process</v>
      </c>
      <c r="AW10" s="21"/>
      <c r="AX10" s="21"/>
      <c r="AY10" s="20"/>
      <c r="AZ10" s="60">
        <f t="shared" si="19"/>
        <v>0</v>
      </c>
      <c r="BA10" s="64" t="str">
        <f t="shared" si="20"/>
        <v>DMS-DMS Process</v>
      </c>
      <c r="BB10" s="21"/>
      <c r="BC10" s="21"/>
      <c r="BD10" s="20"/>
      <c r="BE10" s="60">
        <f t="shared" si="21"/>
        <v>0</v>
      </c>
      <c r="BF10" s="64" t="str">
        <f t="shared" si="22"/>
        <v>DMS-DMS Process</v>
      </c>
      <c r="BG10" s="21"/>
      <c r="BH10" s="21"/>
      <c r="BI10" s="20"/>
      <c r="BJ10" s="60">
        <f t="shared" si="23"/>
        <v>0</v>
      </c>
      <c r="BK10" s="64" t="str">
        <f t="shared" si="24"/>
        <v>DMS-DMS Process</v>
      </c>
      <c r="BL10" s="21"/>
      <c r="BM10" s="21"/>
      <c r="BN10" s="20"/>
      <c r="BO10" s="60">
        <f t="shared" si="25"/>
        <v>0</v>
      </c>
      <c r="BP10" s="64" t="str">
        <f t="shared" si="26"/>
        <v>DMS-DMS Process</v>
      </c>
      <c r="BQ10" s="21"/>
      <c r="BR10" s="21"/>
      <c r="BS10" s="20"/>
      <c r="BT10" s="60">
        <f t="shared" si="27"/>
        <v>0</v>
      </c>
      <c r="BU10" s="64" t="str">
        <f t="shared" si="28"/>
        <v>DMS-DMS Process</v>
      </c>
      <c r="BV10" s="21"/>
      <c r="BW10" s="21"/>
      <c r="BX10" s="20"/>
      <c r="BY10" s="60">
        <f t="shared" si="29"/>
        <v>0</v>
      </c>
      <c r="BZ10" s="64" t="str">
        <f t="shared" si="30"/>
        <v>DMS-DMS Process</v>
      </c>
      <c r="CA10" s="21"/>
      <c r="CB10" s="21"/>
      <c r="CC10" s="20"/>
      <c r="CD10" s="60">
        <f t="shared" si="31"/>
        <v>0</v>
      </c>
      <c r="CE10" s="64" t="str">
        <f t="shared" si="32"/>
        <v>DMS-DMS Process</v>
      </c>
      <c r="CF10" s="21"/>
      <c r="CG10" s="21"/>
      <c r="CH10" s="20"/>
      <c r="CI10" s="60">
        <f t="shared" si="33"/>
        <v>0</v>
      </c>
      <c r="CJ10" s="64" t="str">
        <f t="shared" si="34"/>
        <v>DMS-DMS Process</v>
      </c>
      <c r="CK10" s="21"/>
      <c r="CL10" s="21"/>
      <c r="CM10" s="20"/>
      <c r="CN10" s="60">
        <f t="shared" si="35"/>
        <v>0</v>
      </c>
      <c r="CO10" s="64" t="str">
        <f t="shared" si="36"/>
        <v>DMS-DMS Process</v>
      </c>
      <c r="CP10" s="21"/>
      <c r="CQ10" s="21"/>
      <c r="CR10" s="20"/>
      <c r="CS10" s="60">
        <f t="shared" si="37"/>
        <v>0</v>
      </c>
      <c r="CT10" s="64" t="str">
        <f t="shared" si="38"/>
        <v>DMS-DMS Process</v>
      </c>
      <c r="CU10" s="21"/>
      <c r="CV10" s="21"/>
      <c r="CW10" s="20"/>
      <c r="CX10" s="60">
        <f t="shared" si="39"/>
        <v>0</v>
      </c>
      <c r="CY10" s="64" t="str">
        <f t="shared" si="40"/>
        <v>DMS-DMS Process</v>
      </c>
      <c r="CZ10" s="21"/>
      <c r="DA10" s="21"/>
      <c r="DB10" s="20"/>
      <c r="DC10" s="60">
        <f t="shared" si="41"/>
        <v>0</v>
      </c>
      <c r="DD10" s="64" t="str">
        <f t="shared" si="42"/>
        <v>DMS-DMS Process</v>
      </c>
      <c r="DE10" s="21"/>
      <c r="DF10" s="21"/>
      <c r="DG10" s="20"/>
      <c r="DH10" s="60">
        <f t="shared" si="43"/>
        <v>0</v>
      </c>
      <c r="DI10" s="64" t="str">
        <f t="shared" si="44"/>
        <v>DMS-DMS Process</v>
      </c>
      <c r="DJ10" s="21"/>
      <c r="DK10" s="21"/>
      <c r="DL10" s="20"/>
      <c r="DM10" s="60">
        <f t="shared" si="45"/>
        <v>0</v>
      </c>
      <c r="DN10" s="64" t="str">
        <f t="shared" si="46"/>
        <v>DMS-DMS Process</v>
      </c>
      <c r="DO10" s="21"/>
      <c r="DP10" s="21"/>
      <c r="DQ10" s="20"/>
      <c r="DR10" s="60">
        <f t="shared" si="47"/>
        <v>0</v>
      </c>
      <c r="DS10" s="64" t="str">
        <f t="shared" si="48"/>
        <v>DMS-DMS Process</v>
      </c>
      <c r="DT10" s="21"/>
      <c r="DU10" s="21"/>
      <c r="DV10" s="20"/>
      <c r="DW10" s="60">
        <f t="shared" si="49"/>
        <v>0</v>
      </c>
      <c r="DX10" s="64" t="str">
        <f t="shared" si="50"/>
        <v>DMS-DMS Process</v>
      </c>
      <c r="DY10" s="21"/>
      <c r="DZ10" s="21"/>
      <c r="EA10" s="20"/>
      <c r="EB10" s="60">
        <f t="shared" si="51"/>
        <v>0</v>
      </c>
      <c r="EC10" s="64" t="str">
        <f t="shared" si="52"/>
        <v>DMS-DMS Process</v>
      </c>
      <c r="ED10" s="21"/>
      <c r="EE10" s="21"/>
      <c r="EF10" s="20"/>
      <c r="EG10" s="60">
        <f t="shared" si="53"/>
        <v>0</v>
      </c>
      <c r="EH10" s="64" t="str">
        <f t="shared" si="54"/>
        <v>DMS-DMS Process</v>
      </c>
      <c r="EI10" s="21"/>
      <c r="EJ10" s="21"/>
      <c r="EK10" s="20"/>
      <c r="EL10" s="60">
        <f t="shared" si="55"/>
        <v>0</v>
      </c>
      <c r="EM10" s="64" t="str">
        <f t="shared" si="56"/>
        <v>DMS-DMS Process</v>
      </c>
      <c r="EN10" s="21"/>
      <c r="EO10" s="21"/>
      <c r="EP10" s="20"/>
      <c r="EQ10" s="60">
        <f t="shared" si="57"/>
        <v>0</v>
      </c>
      <c r="ER10" s="64" t="str">
        <f t="shared" si="58"/>
        <v>DMS-DMS Process</v>
      </c>
      <c r="ES10" s="21"/>
      <c r="ET10" s="21"/>
      <c r="EU10" s="20"/>
      <c r="EV10" s="60">
        <f t="shared" si="59"/>
        <v>0</v>
      </c>
      <c r="EW10" s="64" t="str">
        <f t="shared" si="60"/>
        <v>DMS-DMS Process</v>
      </c>
      <c r="EX10" s="21"/>
      <c r="EY10" s="21"/>
      <c r="EZ10" s="20"/>
      <c r="FA10" s="60">
        <f t="shared" si="61"/>
        <v>0</v>
      </c>
      <c r="FB10" s="64" t="str">
        <f t="shared" si="62"/>
        <v>DMS-DMS Process</v>
      </c>
      <c r="FC10" s="21"/>
      <c r="FD10" s="21"/>
      <c r="FE10" s="20"/>
      <c r="FF10" s="60">
        <f t="shared" si="63"/>
        <v>0</v>
      </c>
      <c r="FG10" s="64" t="str">
        <f t="shared" si="64"/>
        <v>DMS-DMS Process</v>
      </c>
      <c r="FH10" s="21"/>
      <c r="FI10" s="21"/>
      <c r="FJ10" s="20"/>
      <c r="FK10" s="60">
        <f t="shared" si="65"/>
        <v>0</v>
      </c>
      <c r="FL10" s="64" t="str">
        <f t="shared" si="66"/>
        <v>DMS-DMS Process</v>
      </c>
      <c r="FM10" s="21"/>
      <c r="FN10" s="21"/>
      <c r="FO10" s="20"/>
      <c r="FP10" s="60">
        <f t="shared" si="67"/>
        <v>0</v>
      </c>
      <c r="FQ10" s="64" t="str">
        <f t="shared" si="68"/>
        <v>DMS-DMS Process</v>
      </c>
      <c r="FR10" s="21"/>
      <c r="FS10" s="21"/>
      <c r="FT10" s="20"/>
      <c r="FU10" s="60">
        <f t="shared" si="69"/>
        <v>0</v>
      </c>
      <c r="FV10" s="64" t="str">
        <f t="shared" si="70"/>
        <v>DMS-DMS Process</v>
      </c>
      <c r="FW10" s="21"/>
      <c r="FX10" s="21"/>
      <c r="FY10" s="20"/>
      <c r="FZ10" s="60">
        <f t="shared" si="71"/>
        <v>0</v>
      </c>
      <c r="GA10" s="64" t="str">
        <f t="shared" si="72"/>
        <v>DMS-DMS Process</v>
      </c>
      <c r="GB10" s="21"/>
      <c r="GC10" s="21"/>
      <c r="GD10" s="20"/>
      <c r="GE10" s="60">
        <f t="shared" si="73"/>
        <v>0</v>
      </c>
      <c r="GF10" s="64" t="str">
        <f t="shared" si="74"/>
        <v>DMS-DMS Process</v>
      </c>
      <c r="GG10" s="21"/>
      <c r="GH10" s="21"/>
      <c r="GI10" s="20"/>
      <c r="GJ10" s="60">
        <f t="shared" si="75"/>
        <v>0</v>
      </c>
    </row>
    <row r="11" spans="1:192" ht="30">
      <c r="A11" s="34" t="s">
        <v>213</v>
      </c>
      <c r="C11" s="64" t="str">
        <f t="shared" si="0"/>
        <v>DRIE-Drafting Request - Input Error</v>
      </c>
      <c r="D11" s="21"/>
      <c r="E11" s="21"/>
      <c r="F11" s="20"/>
      <c r="G11" s="60">
        <f t="shared" si="1"/>
        <v>0</v>
      </c>
      <c r="H11" s="64" t="str">
        <f t="shared" si="2"/>
        <v>DRIE-Drafting Request - Input Error</v>
      </c>
      <c r="I11" s="21"/>
      <c r="J11" s="21"/>
      <c r="K11" s="20"/>
      <c r="L11" s="60">
        <f t="shared" si="3"/>
        <v>0</v>
      </c>
      <c r="M11" s="64" t="str">
        <f t="shared" si="4"/>
        <v>DRIE-Drafting Request - Input Error</v>
      </c>
      <c r="N11" s="21"/>
      <c r="O11" s="21"/>
      <c r="P11" s="20"/>
      <c r="Q11" s="60">
        <f t="shared" si="5"/>
        <v>0</v>
      </c>
      <c r="R11" s="64" t="str">
        <f t="shared" si="6"/>
        <v>DRIE-Drafting Request - Input Error</v>
      </c>
      <c r="S11" s="21"/>
      <c r="T11" s="21"/>
      <c r="U11" s="20"/>
      <c r="V11" s="60">
        <f t="shared" si="7"/>
        <v>0</v>
      </c>
      <c r="W11" s="64" t="str">
        <f t="shared" si="8"/>
        <v>DRIE-Drafting Request - Input Error</v>
      </c>
      <c r="X11" s="21"/>
      <c r="Y11" s="21"/>
      <c r="Z11" s="20"/>
      <c r="AA11" s="60">
        <f t="shared" si="9"/>
        <v>0</v>
      </c>
      <c r="AB11" s="64" t="str">
        <f t="shared" si="10"/>
        <v>DRIE-Drafting Request - Input Error</v>
      </c>
      <c r="AC11" s="21"/>
      <c r="AD11" s="21"/>
      <c r="AE11" s="20"/>
      <c r="AF11" s="60">
        <f t="shared" si="11"/>
        <v>0</v>
      </c>
      <c r="AG11" s="64" t="str">
        <f t="shared" si="12"/>
        <v>DRIE-Drafting Request - Input Error</v>
      </c>
      <c r="AH11" s="21"/>
      <c r="AI11" s="21"/>
      <c r="AJ11" s="20"/>
      <c r="AK11" s="60">
        <f t="shared" si="13"/>
        <v>0</v>
      </c>
      <c r="AL11" s="64" t="str">
        <f t="shared" si="14"/>
        <v>DRIE-Drafting Request - Input Error</v>
      </c>
      <c r="AM11" s="21"/>
      <c r="AN11" s="21"/>
      <c r="AO11" s="20"/>
      <c r="AP11" s="60">
        <f t="shared" si="15"/>
        <v>0</v>
      </c>
      <c r="AQ11" s="64" t="str">
        <f t="shared" si="16"/>
        <v>DRIE-Drafting Request - Input Error</v>
      </c>
      <c r="AR11" s="21"/>
      <c r="AS11" s="21"/>
      <c r="AT11" s="20"/>
      <c r="AU11" s="60">
        <f t="shared" si="17"/>
        <v>0</v>
      </c>
      <c r="AV11" s="64" t="str">
        <f t="shared" si="18"/>
        <v>DRIE-Drafting Request - Input Error</v>
      </c>
      <c r="AW11" s="21"/>
      <c r="AX11" s="21"/>
      <c r="AY11" s="20"/>
      <c r="AZ11" s="60">
        <f t="shared" si="19"/>
        <v>0</v>
      </c>
      <c r="BA11" s="64" t="str">
        <f t="shared" si="20"/>
        <v>DRIE-Drafting Request - Input Error</v>
      </c>
      <c r="BB11" s="21"/>
      <c r="BC11" s="21"/>
      <c r="BD11" s="20"/>
      <c r="BE11" s="60">
        <f t="shared" si="21"/>
        <v>0</v>
      </c>
      <c r="BF11" s="64" t="str">
        <f t="shared" si="22"/>
        <v>DRIE-Drafting Request - Input Error</v>
      </c>
      <c r="BG11" s="21"/>
      <c r="BH11" s="21"/>
      <c r="BI11" s="20"/>
      <c r="BJ11" s="60">
        <f t="shared" si="23"/>
        <v>0</v>
      </c>
      <c r="BK11" s="64" t="str">
        <f t="shared" si="24"/>
        <v>DRIE-Drafting Request - Input Error</v>
      </c>
      <c r="BL11" s="21"/>
      <c r="BM11" s="21"/>
      <c r="BN11" s="20"/>
      <c r="BO11" s="60">
        <f t="shared" si="25"/>
        <v>0</v>
      </c>
      <c r="BP11" s="64" t="str">
        <f t="shared" si="26"/>
        <v>DRIE-Drafting Request - Input Error</v>
      </c>
      <c r="BQ11" s="21"/>
      <c r="BR11" s="21"/>
      <c r="BS11" s="20"/>
      <c r="BT11" s="60">
        <f t="shared" si="27"/>
        <v>0</v>
      </c>
      <c r="BU11" s="64" t="str">
        <f t="shared" si="28"/>
        <v>DRIE-Drafting Request - Input Error</v>
      </c>
      <c r="BV11" s="21"/>
      <c r="BW11" s="21"/>
      <c r="BX11" s="20"/>
      <c r="BY11" s="60">
        <f t="shared" si="29"/>
        <v>0</v>
      </c>
      <c r="BZ11" s="64" t="str">
        <f t="shared" si="30"/>
        <v>DRIE-Drafting Request - Input Error</v>
      </c>
      <c r="CA11" s="21"/>
      <c r="CB11" s="21"/>
      <c r="CC11" s="20"/>
      <c r="CD11" s="60">
        <f t="shared" si="31"/>
        <v>0</v>
      </c>
      <c r="CE11" s="64" t="str">
        <f t="shared" si="32"/>
        <v>DRIE-Drafting Request - Input Error</v>
      </c>
      <c r="CF11" s="21"/>
      <c r="CG11" s="21"/>
      <c r="CH11" s="20"/>
      <c r="CI11" s="60">
        <f t="shared" si="33"/>
        <v>0</v>
      </c>
      <c r="CJ11" s="64" t="str">
        <f t="shared" si="34"/>
        <v>DRIE-Drafting Request - Input Error</v>
      </c>
      <c r="CK11" s="21"/>
      <c r="CL11" s="21"/>
      <c r="CM11" s="20"/>
      <c r="CN11" s="60">
        <f t="shared" si="35"/>
        <v>0</v>
      </c>
      <c r="CO11" s="64" t="str">
        <f t="shared" si="36"/>
        <v>DRIE-Drafting Request - Input Error</v>
      </c>
      <c r="CP11" s="21"/>
      <c r="CQ11" s="21"/>
      <c r="CR11" s="20"/>
      <c r="CS11" s="60">
        <f t="shared" si="37"/>
        <v>0</v>
      </c>
      <c r="CT11" s="64" t="str">
        <f t="shared" si="38"/>
        <v>DRIE-Drafting Request - Input Error</v>
      </c>
      <c r="CU11" s="21"/>
      <c r="CV11" s="21"/>
      <c r="CW11" s="20"/>
      <c r="CX11" s="60">
        <f t="shared" si="39"/>
        <v>0</v>
      </c>
      <c r="CY11" s="64" t="str">
        <f t="shared" si="40"/>
        <v>DRIE-Drafting Request - Input Error</v>
      </c>
      <c r="CZ11" s="21"/>
      <c r="DA11" s="21"/>
      <c r="DB11" s="20"/>
      <c r="DC11" s="60">
        <f t="shared" si="41"/>
        <v>0</v>
      </c>
      <c r="DD11" s="64" t="str">
        <f t="shared" si="42"/>
        <v>DRIE-Drafting Request - Input Error</v>
      </c>
      <c r="DE11" s="21"/>
      <c r="DF11" s="21"/>
      <c r="DG11" s="20"/>
      <c r="DH11" s="60">
        <f t="shared" si="43"/>
        <v>0</v>
      </c>
      <c r="DI11" s="64" t="str">
        <f t="shared" si="44"/>
        <v>DRIE-Drafting Request - Input Error</v>
      </c>
      <c r="DJ11" s="21"/>
      <c r="DK11" s="21"/>
      <c r="DL11" s="20"/>
      <c r="DM11" s="60">
        <f t="shared" si="45"/>
        <v>0</v>
      </c>
      <c r="DN11" s="64" t="str">
        <f t="shared" si="46"/>
        <v>DRIE-Drafting Request - Input Error</v>
      </c>
      <c r="DO11" s="21"/>
      <c r="DP11" s="21"/>
      <c r="DQ11" s="20"/>
      <c r="DR11" s="60">
        <f t="shared" si="47"/>
        <v>0</v>
      </c>
      <c r="DS11" s="64" t="str">
        <f t="shared" si="48"/>
        <v>DRIE-Drafting Request - Input Error</v>
      </c>
      <c r="DT11" s="21"/>
      <c r="DU11" s="21"/>
      <c r="DV11" s="20"/>
      <c r="DW11" s="60">
        <f t="shared" si="49"/>
        <v>0</v>
      </c>
      <c r="DX11" s="64" t="str">
        <f t="shared" si="50"/>
        <v>DRIE-Drafting Request - Input Error</v>
      </c>
      <c r="DY11" s="21"/>
      <c r="DZ11" s="21"/>
      <c r="EA11" s="20"/>
      <c r="EB11" s="60">
        <f t="shared" si="51"/>
        <v>0</v>
      </c>
      <c r="EC11" s="64" t="str">
        <f t="shared" si="52"/>
        <v>DRIE-Drafting Request - Input Error</v>
      </c>
      <c r="ED11" s="21"/>
      <c r="EE11" s="21"/>
      <c r="EF11" s="20"/>
      <c r="EG11" s="60">
        <f t="shared" si="53"/>
        <v>0</v>
      </c>
      <c r="EH11" s="64" t="str">
        <f t="shared" si="54"/>
        <v>DRIE-Drafting Request - Input Error</v>
      </c>
      <c r="EI11" s="21"/>
      <c r="EJ11" s="21"/>
      <c r="EK11" s="20"/>
      <c r="EL11" s="60">
        <f t="shared" si="55"/>
        <v>0</v>
      </c>
      <c r="EM11" s="64" t="str">
        <f t="shared" si="56"/>
        <v>DRIE-Drafting Request - Input Error</v>
      </c>
      <c r="EN11" s="21"/>
      <c r="EO11" s="21"/>
      <c r="EP11" s="20"/>
      <c r="EQ11" s="60">
        <f t="shared" si="57"/>
        <v>0</v>
      </c>
      <c r="ER11" s="64" t="str">
        <f t="shared" si="58"/>
        <v>DRIE-Drafting Request - Input Error</v>
      </c>
      <c r="ES11" s="21"/>
      <c r="ET11" s="21"/>
      <c r="EU11" s="20"/>
      <c r="EV11" s="60">
        <f t="shared" si="59"/>
        <v>0</v>
      </c>
      <c r="EW11" s="64" t="str">
        <f t="shared" si="60"/>
        <v>DRIE-Drafting Request - Input Error</v>
      </c>
      <c r="EX11" s="21"/>
      <c r="EY11" s="21"/>
      <c r="EZ11" s="20"/>
      <c r="FA11" s="60">
        <f t="shared" si="61"/>
        <v>0</v>
      </c>
      <c r="FB11" s="64" t="str">
        <f t="shared" si="62"/>
        <v>DRIE-Drafting Request - Input Error</v>
      </c>
      <c r="FC11" s="21"/>
      <c r="FD11" s="21"/>
      <c r="FE11" s="20"/>
      <c r="FF11" s="60">
        <f t="shared" si="63"/>
        <v>0</v>
      </c>
      <c r="FG11" s="64" t="str">
        <f t="shared" si="64"/>
        <v>DRIE-Drafting Request - Input Error</v>
      </c>
      <c r="FH11" s="21"/>
      <c r="FI11" s="21"/>
      <c r="FJ11" s="20"/>
      <c r="FK11" s="60">
        <f t="shared" si="65"/>
        <v>0</v>
      </c>
      <c r="FL11" s="64" t="str">
        <f t="shared" si="66"/>
        <v>DRIE-Drafting Request - Input Error</v>
      </c>
      <c r="FM11" s="21"/>
      <c r="FN11" s="21"/>
      <c r="FO11" s="20"/>
      <c r="FP11" s="60">
        <f t="shared" si="67"/>
        <v>0</v>
      </c>
      <c r="FQ11" s="64" t="str">
        <f t="shared" si="68"/>
        <v>DRIE-Drafting Request - Input Error</v>
      </c>
      <c r="FR11" s="21"/>
      <c r="FS11" s="21"/>
      <c r="FT11" s="20"/>
      <c r="FU11" s="60">
        <f t="shared" si="69"/>
        <v>0</v>
      </c>
      <c r="FV11" s="64" t="str">
        <f t="shared" si="70"/>
        <v>DRIE-Drafting Request - Input Error</v>
      </c>
      <c r="FW11" s="21"/>
      <c r="FX11" s="21"/>
      <c r="FY11" s="20"/>
      <c r="FZ11" s="60">
        <f t="shared" si="71"/>
        <v>0</v>
      </c>
      <c r="GA11" s="64" t="str">
        <f t="shared" si="72"/>
        <v>DRIE-Drafting Request - Input Error</v>
      </c>
      <c r="GB11" s="21"/>
      <c r="GC11" s="21"/>
      <c r="GD11" s="20"/>
      <c r="GE11" s="60">
        <f t="shared" si="73"/>
        <v>0</v>
      </c>
      <c r="GF11" s="64" t="str">
        <f t="shared" si="74"/>
        <v>DRIE-Drafting Request - Input Error</v>
      </c>
      <c r="GG11" s="21"/>
      <c r="GH11" s="21"/>
      <c r="GI11" s="20"/>
      <c r="GJ11" s="60">
        <f t="shared" si="75"/>
        <v>0</v>
      </c>
    </row>
    <row r="12" spans="1:192" ht="30">
      <c r="A12" s="34" t="s">
        <v>214</v>
      </c>
      <c r="C12" s="64" t="str">
        <f t="shared" si="0"/>
        <v>DRMF-Drafting Request - Missing Field</v>
      </c>
      <c r="D12" s="21"/>
      <c r="E12" s="21"/>
      <c r="F12" s="20"/>
      <c r="G12" s="60">
        <f t="shared" si="1"/>
        <v>0</v>
      </c>
      <c r="H12" s="64" t="str">
        <f t="shared" si="2"/>
        <v>DRMF-Drafting Request - Missing Field</v>
      </c>
      <c r="I12" s="21"/>
      <c r="J12" s="21"/>
      <c r="K12" s="20"/>
      <c r="L12" s="60">
        <f t="shared" si="3"/>
        <v>0</v>
      </c>
      <c r="M12" s="64" t="str">
        <f t="shared" si="4"/>
        <v>DRMF-Drafting Request - Missing Field</v>
      </c>
      <c r="N12" s="21"/>
      <c r="O12" s="21"/>
      <c r="P12" s="20"/>
      <c r="Q12" s="60">
        <f t="shared" si="5"/>
        <v>0</v>
      </c>
      <c r="R12" s="64" t="str">
        <f t="shared" si="6"/>
        <v>DRMF-Drafting Request - Missing Field</v>
      </c>
      <c r="S12" s="21"/>
      <c r="T12" s="21"/>
      <c r="U12" s="20"/>
      <c r="V12" s="60">
        <f t="shared" si="7"/>
        <v>0</v>
      </c>
      <c r="W12" s="64" t="str">
        <f t="shared" si="8"/>
        <v>DRMF-Drafting Request - Missing Field</v>
      </c>
      <c r="X12" s="21"/>
      <c r="Y12" s="21"/>
      <c r="Z12" s="20"/>
      <c r="AA12" s="60">
        <f t="shared" si="9"/>
        <v>0</v>
      </c>
      <c r="AB12" s="64" t="str">
        <f t="shared" si="10"/>
        <v>DRMF-Drafting Request - Missing Field</v>
      </c>
      <c r="AC12" s="21"/>
      <c r="AD12" s="21"/>
      <c r="AE12" s="20"/>
      <c r="AF12" s="60">
        <f t="shared" si="11"/>
        <v>0</v>
      </c>
      <c r="AG12" s="64" t="str">
        <f t="shared" si="12"/>
        <v>DRMF-Drafting Request - Missing Field</v>
      </c>
      <c r="AH12" s="21"/>
      <c r="AI12" s="21"/>
      <c r="AJ12" s="20"/>
      <c r="AK12" s="60">
        <f t="shared" si="13"/>
        <v>0</v>
      </c>
      <c r="AL12" s="64" t="str">
        <f t="shared" si="14"/>
        <v>DRMF-Drafting Request - Missing Field</v>
      </c>
      <c r="AM12" s="21"/>
      <c r="AN12" s="21"/>
      <c r="AO12" s="20"/>
      <c r="AP12" s="60">
        <f t="shared" si="15"/>
        <v>0</v>
      </c>
      <c r="AQ12" s="64" t="str">
        <f t="shared" si="16"/>
        <v>DRMF-Drafting Request - Missing Field</v>
      </c>
      <c r="AR12" s="21"/>
      <c r="AS12" s="21"/>
      <c r="AT12" s="20"/>
      <c r="AU12" s="60">
        <f t="shared" si="17"/>
        <v>0</v>
      </c>
      <c r="AV12" s="64" t="str">
        <f t="shared" si="18"/>
        <v>DRMF-Drafting Request - Missing Field</v>
      </c>
      <c r="AW12" s="21"/>
      <c r="AX12" s="21"/>
      <c r="AY12" s="20"/>
      <c r="AZ12" s="60">
        <f t="shared" si="19"/>
        <v>0</v>
      </c>
      <c r="BA12" s="64" t="str">
        <f t="shared" si="20"/>
        <v>DRMF-Drafting Request - Missing Field</v>
      </c>
      <c r="BB12" s="21"/>
      <c r="BC12" s="21"/>
      <c r="BD12" s="20"/>
      <c r="BE12" s="60">
        <f t="shared" si="21"/>
        <v>0</v>
      </c>
      <c r="BF12" s="64" t="str">
        <f t="shared" si="22"/>
        <v>DRMF-Drafting Request - Missing Field</v>
      </c>
      <c r="BG12" s="21"/>
      <c r="BH12" s="21"/>
      <c r="BI12" s="20"/>
      <c r="BJ12" s="60">
        <f t="shared" si="23"/>
        <v>0</v>
      </c>
      <c r="BK12" s="64" t="str">
        <f t="shared" si="24"/>
        <v>DRMF-Drafting Request - Missing Field</v>
      </c>
      <c r="BL12" s="21"/>
      <c r="BM12" s="21"/>
      <c r="BN12" s="20"/>
      <c r="BO12" s="60">
        <f t="shared" si="25"/>
        <v>0</v>
      </c>
      <c r="BP12" s="64" t="str">
        <f t="shared" si="26"/>
        <v>DRMF-Drafting Request - Missing Field</v>
      </c>
      <c r="BQ12" s="21"/>
      <c r="BR12" s="21"/>
      <c r="BS12" s="20"/>
      <c r="BT12" s="60">
        <f t="shared" si="27"/>
        <v>0</v>
      </c>
      <c r="BU12" s="64" t="str">
        <f t="shared" si="28"/>
        <v>DRMF-Drafting Request - Missing Field</v>
      </c>
      <c r="BV12" s="21"/>
      <c r="BW12" s="21"/>
      <c r="BX12" s="20"/>
      <c r="BY12" s="60">
        <f t="shared" si="29"/>
        <v>0</v>
      </c>
      <c r="BZ12" s="64" t="str">
        <f t="shared" si="30"/>
        <v>DRMF-Drafting Request - Missing Field</v>
      </c>
      <c r="CA12" s="21"/>
      <c r="CB12" s="21"/>
      <c r="CC12" s="20"/>
      <c r="CD12" s="60">
        <f t="shared" si="31"/>
        <v>0</v>
      </c>
      <c r="CE12" s="64" t="str">
        <f t="shared" si="32"/>
        <v>DRMF-Drafting Request - Missing Field</v>
      </c>
      <c r="CF12" s="21"/>
      <c r="CG12" s="21"/>
      <c r="CH12" s="20"/>
      <c r="CI12" s="60">
        <f t="shared" si="33"/>
        <v>0</v>
      </c>
      <c r="CJ12" s="64" t="str">
        <f t="shared" si="34"/>
        <v>DRMF-Drafting Request - Missing Field</v>
      </c>
      <c r="CK12" s="21"/>
      <c r="CL12" s="21"/>
      <c r="CM12" s="20"/>
      <c r="CN12" s="60">
        <f t="shared" si="35"/>
        <v>0</v>
      </c>
      <c r="CO12" s="64" t="str">
        <f t="shared" si="36"/>
        <v>DRMF-Drafting Request - Missing Field</v>
      </c>
      <c r="CP12" s="21"/>
      <c r="CQ12" s="21"/>
      <c r="CR12" s="20"/>
      <c r="CS12" s="60">
        <f t="shared" si="37"/>
        <v>0</v>
      </c>
      <c r="CT12" s="64" t="str">
        <f t="shared" si="38"/>
        <v>DRMF-Drafting Request - Missing Field</v>
      </c>
      <c r="CU12" s="21"/>
      <c r="CV12" s="21"/>
      <c r="CW12" s="20"/>
      <c r="CX12" s="60">
        <f t="shared" si="39"/>
        <v>0</v>
      </c>
      <c r="CY12" s="64" t="str">
        <f t="shared" si="40"/>
        <v>DRMF-Drafting Request - Missing Field</v>
      </c>
      <c r="CZ12" s="21"/>
      <c r="DA12" s="21"/>
      <c r="DB12" s="20"/>
      <c r="DC12" s="60">
        <f t="shared" si="41"/>
        <v>0</v>
      </c>
      <c r="DD12" s="64" t="str">
        <f t="shared" si="42"/>
        <v>DRMF-Drafting Request - Missing Field</v>
      </c>
      <c r="DE12" s="21"/>
      <c r="DF12" s="21"/>
      <c r="DG12" s="20"/>
      <c r="DH12" s="60">
        <f t="shared" si="43"/>
        <v>0</v>
      </c>
      <c r="DI12" s="64" t="str">
        <f t="shared" si="44"/>
        <v>DRMF-Drafting Request - Missing Field</v>
      </c>
      <c r="DJ12" s="21"/>
      <c r="DK12" s="21"/>
      <c r="DL12" s="20"/>
      <c r="DM12" s="60">
        <f t="shared" si="45"/>
        <v>0</v>
      </c>
      <c r="DN12" s="64" t="str">
        <f t="shared" si="46"/>
        <v>DRMF-Drafting Request - Missing Field</v>
      </c>
      <c r="DO12" s="21"/>
      <c r="DP12" s="21"/>
      <c r="DQ12" s="20"/>
      <c r="DR12" s="60">
        <f t="shared" si="47"/>
        <v>0</v>
      </c>
      <c r="DS12" s="64" t="str">
        <f t="shared" si="48"/>
        <v>DRMF-Drafting Request - Missing Field</v>
      </c>
      <c r="DT12" s="21"/>
      <c r="DU12" s="21"/>
      <c r="DV12" s="20"/>
      <c r="DW12" s="60">
        <f t="shared" si="49"/>
        <v>0</v>
      </c>
      <c r="DX12" s="64" t="str">
        <f t="shared" si="50"/>
        <v>DRMF-Drafting Request - Missing Field</v>
      </c>
      <c r="DY12" s="21"/>
      <c r="DZ12" s="21"/>
      <c r="EA12" s="20"/>
      <c r="EB12" s="60">
        <f t="shared" si="51"/>
        <v>0</v>
      </c>
      <c r="EC12" s="64" t="str">
        <f t="shared" si="52"/>
        <v>DRMF-Drafting Request - Missing Field</v>
      </c>
      <c r="ED12" s="21"/>
      <c r="EE12" s="21"/>
      <c r="EF12" s="20"/>
      <c r="EG12" s="60">
        <f t="shared" si="53"/>
        <v>0</v>
      </c>
      <c r="EH12" s="64" t="str">
        <f t="shared" si="54"/>
        <v>DRMF-Drafting Request - Missing Field</v>
      </c>
      <c r="EI12" s="21"/>
      <c r="EJ12" s="21"/>
      <c r="EK12" s="20"/>
      <c r="EL12" s="60">
        <f t="shared" si="55"/>
        <v>0</v>
      </c>
      <c r="EM12" s="64" t="str">
        <f t="shared" si="56"/>
        <v>DRMF-Drafting Request - Missing Field</v>
      </c>
      <c r="EN12" s="21"/>
      <c r="EO12" s="21"/>
      <c r="EP12" s="20"/>
      <c r="EQ12" s="60">
        <f t="shared" si="57"/>
        <v>0</v>
      </c>
      <c r="ER12" s="64" t="str">
        <f t="shared" si="58"/>
        <v>DRMF-Drafting Request - Missing Field</v>
      </c>
      <c r="ES12" s="21"/>
      <c r="ET12" s="21"/>
      <c r="EU12" s="20"/>
      <c r="EV12" s="60">
        <f t="shared" si="59"/>
        <v>0</v>
      </c>
      <c r="EW12" s="64" t="str">
        <f t="shared" si="60"/>
        <v>DRMF-Drafting Request - Missing Field</v>
      </c>
      <c r="EX12" s="21"/>
      <c r="EY12" s="21"/>
      <c r="EZ12" s="20"/>
      <c r="FA12" s="60">
        <f t="shared" si="61"/>
        <v>0</v>
      </c>
      <c r="FB12" s="64" t="str">
        <f t="shared" si="62"/>
        <v>DRMF-Drafting Request - Missing Field</v>
      </c>
      <c r="FC12" s="21"/>
      <c r="FD12" s="21"/>
      <c r="FE12" s="20"/>
      <c r="FF12" s="60">
        <f t="shared" si="63"/>
        <v>0</v>
      </c>
      <c r="FG12" s="64" t="str">
        <f t="shared" si="64"/>
        <v>DRMF-Drafting Request - Missing Field</v>
      </c>
      <c r="FH12" s="21"/>
      <c r="FI12" s="21"/>
      <c r="FJ12" s="20"/>
      <c r="FK12" s="60">
        <f t="shared" si="65"/>
        <v>0</v>
      </c>
      <c r="FL12" s="64" t="str">
        <f t="shared" si="66"/>
        <v>DRMF-Drafting Request - Missing Field</v>
      </c>
      <c r="FM12" s="21"/>
      <c r="FN12" s="21"/>
      <c r="FO12" s="20"/>
      <c r="FP12" s="60">
        <f t="shared" si="67"/>
        <v>0</v>
      </c>
      <c r="FQ12" s="64" t="str">
        <f t="shared" si="68"/>
        <v>DRMF-Drafting Request - Missing Field</v>
      </c>
      <c r="FR12" s="21"/>
      <c r="FS12" s="21"/>
      <c r="FT12" s="20"/>
      <c r="FU12" s="60">
        <f t="shared" si="69"/>
        <v>0</v>
      </c>
      <c r="FV12" s="64" t="str">
        <f t="shared" si="70"/>
        <v>DRMF-Drafting Request - Missing Field</v>
      </c>
      <c r="FW12" s="21"/>
      <c r="FX12" s="21"/>
      <c r="FY12" s="20"/>
      <c r="FZ12" s="60">
        <f t="shared" si="71"/>
        <v>0</v>
      </c>
      <c r="GA12" s="64" t="str">
        <f t="shared" si="72"/>
        <v>DRMF-Drafting Request - Missing Field</v>
      </c>
      <c r="GB12" s="21"/>
      <c r="GC12" s="21"/>
      <c r="GD12" s="20"/>
      <c r="GE12" s="60">
        <f t="shared" si="73"/>
        <v>0</v>
      </c>
      <c r="GF12" s="64" t="str">
        <f t="shared" si="74"/>
        <v>DRMF-Drafting Request - Missing Field</v>
      </c>
      <c r="GG12" s="21"/>
      <c r="GH12" s="21"/>
      <c r="GI12" s="20"/>
      <c r="GJ12" s="60">
        <f t="shared" si="75"/>
        <v>0</v>
      </c>
    </row>
    <row r="13" spans="1:192">
      <c r="A13" s="34" t="s">
        <v>215</v>
      </c>
      <c r="C13" s="64" t="str">
        <f t="shared" si="0"/>
        <v>IM-Item Master</v>
      </c>
      <c r="D13" s="21"/>
      <c r="E13" s="21"/>
      <c r="F13" s="20"/>
      <c r="G13" s="60">
        <f t="shared" si="1"/>
        <v>0</v>
      </c>
      <c r="H13" s="64" t="str">
        <f t="shared" si="2"/>
        <v>IM-Item Master</v>
      </c>
      <c r="I13" s="21"/>
      <c r="J13" s="21"/>
      <c r="K13" s="20"/>
      <c r="L13" s="60">
        <f t="shared" si="3"/>
        <v>0</v>
      </c>
      <c r="M13" s="64" t="str">
        <f t="shared" si="4"/>
        <v>IM-Item Master</v>
      </c>
      <c r="N13" s="21"/>
      <c r="O13" s="21"/>
      <c r="P13" s="20"/>
      <c r="Q13" s="60">
        <f t="shared" si="5"/>
        <v>0</v>
      </c>
      <c r="R13" s="64" t="str">
        <f t="shared" si="6"/>
        <v>IM-Item Master</v>
      </c>
      <c r="S13" s="21"/>
      <c r="T13" s="21"/>
      <c r="U13" s="20"/>
      <c r="V13" s="60">
        <f t="shared" si="7"/>
        <v>0</v>
      </c>
      <c r="W13" s="64" t="str">
        <f t="shared" si="8"/>
        <v>IM-Item Master</v>
      </c>
      <c r="X13" s="21"/>
      <c r="Y13" s="21"/>
      <c r="Z13" s="20"/>
      <c r="AA13" s="60">
        <f t="shared" si="9"/>
        <v>0</v>
      </c>
      <c r="AB13" s="64" t="str">
        <f t="shared" si="10"/>
        <v>IM-Item Master</v>
      </c>
      <c r="AC13" s="21"/>
      <c r="AD13" s="21"/>
      <c r="AE13" s="20"/>
      <c r="AF13" s="60">
        <f t="shared" si="11"/>
        <v>0</v>
      </c>
      <c r="AG13" s="64" t="str">
        <f t="shared" si="12"/>
        <v>IM-Item Master</v>
      </c>
      <c r="AH13" s="21"/>
      <c r="AI13" s="21"/>
      <c r="AJ13" s="20"/>
      <c r="AK13" s="60">
        <f t="shared" si="13"/>
        <v>0</v>
      </c>
      <c r="AL13" s="64" t="str">
        <f t="shared" si="14"/>
        <v>IM-Item Master</v>
      </c>
      <c r="AM13" s="21"/>
      <c r="AN13" s="21"/>
      <c r="AO13" s="20"/>
      <c r="AP13" s="60">
        <f t="shared" si="15"/>
        <v>0</v>
      </c>
      <c r="AQ13" s="64" t="str">
        <f t="shared" si="16"/>
        <v>IM-Item Master</v>
      </c>
      <c r="AR13" s="21"/>
      <c r="AS13" s="21"/>
      <c r="AT13" s="20"/>
      <c r="AU13" s="60">
        <f t="shared" si="17"/>
        <v>0</v>
      </c>
      <c r="AV13" s="64" t="str">
        <f t="shared" si="18"/>
        <v>IM-Item Master</v>
      </c>
      <c r="AW13" s="21"/>
      <c r="AX13" s="21"/>
      <c r="AY13" s="20"/>
      <c r="AZ13" s="60">
        <f t="shared" si="19"/>
        <v>0</v>
      </c>
      <c r="BA13" s="64" t="str">
        <f t="shared" si="20"/>
        <v>IM-Item Master</v>
      </c>
      <c r="BB13" s="21"/>
      <c r="BC13" s="21"/>
      <c r="BD13" s="20"/>
      <c r="BE13" s="60">
        <f t="shared" si="21"/>
        <v>0</v>
      </c>
      <c r="BF13" s="64" t="str">
        <f t="shared" si="22"/>
        <v>IM-Item Master</v>
      </c>
      <c r="BG13" s="21"/>
      <c r="BH13" s="21"/>
      <c r="BI13" s="20"/>
      <c r="BJ13" s="60">
        <f t="shared" si="23"/>
        <v>0</v>
      </c>
      <c r="BK13" s="64" t="str">
        <f t="shared" si="24"/>
        <v>IM-Item Master</v>
      </c>
      <c r="BL13" s="21"/>
      <c r="BM13" s="21"/>
      <c r="BN13" s="20"/>
      <c r="BO13" s="60">
        <f t="shared" si="25"/>
        <v>0</v>
      </c>
      <c r="BP13" s="64" t="str">
        <f t="shared" si="26"/>
        <v>IM-Item Master</v>
      </c>
      <c r="BQ13" s="21"/>
      <c r="BR13" s="21"/>
      <c r="BS13" s="20"/>
      <c r="BT13" s="60">
        <f t="shared" si="27"/>
        <v>0</v>
      </c>
      <c r="BU13" s="64" t="str">
        <f t="shared" si="28"/>
        <v>IM-Item Master</v>
      </c>
      <c r="BV13" s="21"/>
      <c r="BW13" s="21"/>
      <c r="BX13" s="20"/>
      <c r="BY13" s="60">
        <f t="shared" si="29"/>
        <v>0</v>
      </c>
      <c r="BZ13" s="64" t="str">
        <f t="shared" si="30"/>
        <v>IM-Item Master</v>
      </c>
      <c r="CA13" s="21"/>
      <c r="CB13" s="21"/>
      <c r="CC13" s="20"/>
      <c r="CD13" s="60">
        <f t="shared" si="31"/>
        <v>0</v>
      </c>
      <c r="CE13" s="64" t="str">
        <f t="shared" si="32"/>
        <v>IM-Item Master</v>
      </c>
      <c r="CF13" s="21"/>
      <c r="CG13" s="21"/>
      <c r="CH13" s="20"/>
      <c r="CI13" s="60">
        <f t="shared" si="33"/>
        <v>0</v>
      </c>
      <c r="CJ13" s="64" t="str">
        <f t="shared" si="34"/>
        <v>IM-Item Master</v>
      </c>
      <c r="CK13" s="21"/>
      <c r="CL13" s="21"/>
      <c r="CM13" s="20"/>
      <c r="CN13" s="60">
        <f t="shared" si="35"/>
        <v>0</v>
      </c>
      <c r="CO13" s="64" t="str">
        <f t="shared" si="36"/>
        <v>IM-Item Master</v>
      </c>
      <c r="CP13" s="21"/>
      <c r="CQ13" s="21"/>
      <c r="CR13" s="20"/>
      <c r="CS13" s="60">
        <f t="shared" si="37"/>
        <v>0</v>
      </c>
      <c r="CT13" s="64" t="str">
        <f t="shared" si="38"/>
        <v>IM-Item Master</v>
      </c>
      <c r="CU13" s="21"/>
      <c r="CV13" s="21"/>
      <c r="CW13" s="20"/>
      <c r="CX13" s="60">
        <f t="shared" si="39"/>
        <v>0</v>
      </c>
      <c r="CY13" s="64" t="str">
        <f t="shared" si="40"/>
        <v>IM-Item Master</v>
      </c>
      <c r="CZ13" s="21"/>
      <c r="DA13" s="21"/>
      <c r="DB13" s="20"/>
      <c r="DC13" s="60">
        <f t="shared" si="41"/>
        <v>0</v>
      </c>
      <c r="DD13" s="64" t="str">
        <f t="shared" si="42"/>
        <v>IM-Item Master</v>
      </c>
      <c r="DE13" s="21"/>
      <c r="DF13" s="21"/>
      <c r="DG13" s="20"/>
      <c r="DH13" s="60">
        <f t="shared" si="43"/>
        <v>0</v>
      </c>
      <c r="DI13" s="64" t="str">
        <f t="shared" si="44"/>
        <v>IM-Item Master</v>
      </c>
      <c r="DJ13" s="21"/>
      <c r="DK13" s="21"/>
      <c r="DL13" s="20"/>
      <c r="DM13" s="60">
        <f t="shared" si="45"/>
        <v>0</v>
      </c>
      <c r="DN13" s="64" t="str">
        <f t="shared" si="46"/>
        <v>IM-Item Master</v>
      </c>
      <c r="DO13" s="21"/>
      <c r="DP13" s="21"/>
      <c r="DQ13" s="20"/>
      <c r="DR13" s="60">
        <f t="shared" si="47"/>
        <v>0</v>
      </c>
      <c r="DS13" s="64" t="str">
        <f t="shared" si="48"/>
        <v>IM-Item Master</v>
      </c>
      <c r="DT13" s="21"/>
      <c r="DU13" s="21"/>
      <c r="DV13" s="20"/>
      <c r="DW13" s="60">
        <f t="shared" si="49"/>
        <v>0</v>
      </c>
      <c r="DX13" s="64" t="str">
        <f t="shared" si="50"/>
        <v>IM-Item Master</v>
      </c>
      <c r="DY13" s="21"/>
      <c r="DZ13" s="21"/>
      <c r="EA13" s="20"/>
      <c r="EB13" s="60">
        <f t="shared" si="51"/>
        <v>0</v>
      </c>
      <c r="EC13" s="64" t="str">
        <f t="shared" si="52"/>
        <v>IM-Item Master</v>
      </c>
      <c r="ED13" s="21"/>
      <c r="EE13" s="21"/>
      <c r="EF13" s="20"/>
      <c r="EG13" s="60">
        <f t="shared" si="53"/>
        <v>0</v>
      </c>
      <c r="EH13" s="64" t="str">
        <f t="shared" si="54"/>
        <v>IM-Item Master</v>
      </c>
      <c r="EI13" s="21"/>
      <c r="EJ13" s="21"/>
      <c r="EK13" s="20"/>
      <c r="EL13" s="60">
        <f t="shared" si="55"/>
        <v>0</v>
      </c>
      <c r="EM13" s="64" t="str">
        <f t="shared" si="56"/>
        <v>IM-Item Master</v>
      </c>
      <c r="EN13" s="21"/>
      <c r="EO13" s="21"/>
      <c r="EP13" s="20"/>
      <c r="EQ13" s="60">
        <f t="shared" si="57"/>
        <v>0</v>
      </c>
      <c r="ER13" s="64" t="str">
        <f t="shared" si="58"/>
        <v>IM-Item Master</v>
      </c>
      <c r="ES13" s="21"/>
      <c r="ET13" s="21"/>
      <c r="EU13" s="20"/>
      <c r="EV13" s="60">
        <f t="shared" si="59"/>
        <v>0</v>
      </c>
      <c r="EW13" s="64" t="str">
        <f t="shared" si="60"/>
        <v>IM-Item Master</v>
      </c>
      <c r="EX13" s="21"/>
      <c r="EY13" s="21"/>
      <c r="EZ13" s="20"/>
      <c r="FA13" s="60">
        <f t="shared" si="61"/>
        <v>0</v>
      </c>
      <c r="FB13" s="64" t="str">
        <f t="shared" si="62"/>
        <v>IM-Item Master</v>
      </c>
      <c r="FC13" s="21"/>
      <c r="FD13" s="21"/>
      <c r="FE13" s="20"/>
      <c r="FF13" s="60">
        <f t="shared" si="63"/>
        <v>0</v>
      </c>
      <c r="FG13" s="64" t="str">
        <f t="shared" si="64"/>
        <v>IM-Item Master</v>
      </c>
      <c r="FH13" s="21"/>
      <c r="FI13" s="21"/>
      <c r="FJ13" s="20"/>
      <c r="FK13" s="60">
        <f t="shared" si="65"/>
        <v>0</v>
      </c>
      <c r="FL13" s="64" t="str">
        <f t="shared" si="66"/>
        <v>IM-Item Master</v>
      </c>
      <c r="FM13" s="21"/>
      <c r="FN13" s="21"/>
      <c r="FO13" s="20"/>
      <c r="FP13" s="60">
        <f t="shared" si="67"/>
        <v>0</v>
      </c>
      <c r="FQ13" s="64" t="str">
        <f t="shared" si="68"/>
        <v>IM-Item Master</v>
      </c>
      <c r="FR13" s="21"/>
      <c r="FS13" s="21"/>
      <c r="FT13" s="20"/>
      <c r="FU13" s="60">
        <f t="shared" si="69"/>
        <v>0</v>
      </c>
      <c r="FV13" s="64" t="str">
        <f t="shared" si="70"/>
        <v>IM-Item Master</v>
      </c>
      <c r="FW13" s="21"/>
      <c r="FX13" s="21"/>
      <c r="FY13" s="20"/>
      <c r="FZ13" s="60">
        <f t="shared" si="71"/>
        <v>0</v>
      </c>
      <c r="GA13" s="64" t="str">
        <f t="shared" si="72"/>
        <v>IM-Item Master</v>
      </c>
      <c r="GB13" s="21"/>
      <c r="GC13" s="21"/>
      <c r="GD13" s="20"/>
      <c r="GE13" s="60">
        <f t="shared" si="73"/>
        <v>0</v>
      </c>
      <c r="GF13" s="64" t="str">
        <f t="shared" si="74"/>
        <v>IM-Item Master</v>
      </c>
      <c r="GG13" s="21"/>
      <c r="GH13" s="21"/>
      <c r="GI13" s="20"/>
      <c r="GJ13" s="60">
        <f t="shared" si="75"/>
        <v>0</v>
      </c>
    </row>
    <row r="14" spans="1:192">
      <c r="A14" s="34" t="s">
        <v>216</v>
      </c>
      <c r="C14" s="64" t="str">
        <f t="shared" si="0"/>
        <v>KBOM-Kit BOM</v>
      </c>
      <c r="D14" s="21"/>
      <c r="E14" s="21"/>
      <c r="F14" s="21"/>
      <c r="G14" s="60">
        <f t="shared" si="1"/>
        <v>0</v>
      </c>
      <c r="H14" s="64" t="str">
        <f t="shared" si="2"/>
        <v>KBOM-Kit BOM</v>
      </c>
      <c r="I14" s="21"/>
      <c r="J14" s="21"/>
      <c r="K14" s="21"/>
      <c r="L14" s="60">
        <f t="shared" si="3"/>
        <v>0</v>
      </c>
      <c r="M14" s="64" t="str">
        <f t="shared" si="4"/>
        <v>KBOM-Kit BOM</v>
      </c>
      <c r="N14" s="21"/>
      <c r="O14" s="21"/>
      <c r="P14" s="21"/>
      <c r="Q14" s="60">
        <f t="shared" si="5"/>
        <v>0</v>
      </c>
      <c r="R14" s="64" t="str">
        <f t="shared" si="6"/>
        <v>KBOM-Kit BOM</v>
      </c>
      <c r="S14" s="21"/>
      <c r="T14" s="21"/>
      <c r="U14" s="21"/>
      <c r="V14" s="60">
        <f t="shared" si="7"/>
        <v>0</v>
      </c>
      <c r="W14" s="64" t="str">
        <f t="shared" si="8"/>
        <v>KBOM-Kit BOM</v>
      </c>
      <c r="X14" s="21"/>
      <c r="Y14" s="21"/>
      <c r="Z14" s="21"/>
      <c r="AA14" s="60">
        <f t="shared" si="9"/>
        <v>0</v>
      </c>
      <c r="AB14" s="64" t="str">
        <f t="shared" si="10"/>
        <v>KBOM-Kit BOM</v>
      </c>
      <c r="AC14" s="21"/>
      <c r="AD14" s="21"/>
      <c r="AE14" s="21"/>
      <c r="AF14" s="60">
        <f t="shared" si="11"/>
        <v>0</v>
      </c>
      <c r="AG14" s="64" t="str">
        <f t="shared" si="12"/>
        <v>KBOM-Kit BOM</v>
      </c>
      <c r="AH14" s="21"/>
      <c r="AI14" s="21"/>
      <c r="AJ14" s="21"/>
      <c r="AK14" s="60">
        <f t="shared" si="13"/>
        <v>0</v>
      </c>
      <c r="AL14" s="64" t="str">
        <f t="shared" si="14"/>
        <v>KBOM-Kit BOM</v>
      </c>
      <c r="AM14" s="21"/>
      <c r="AN14" s="21"/>
      <c r="AO14" s="21"/>
      <c r="AP14" s="60">
        <f t="shared" si="15"/>
        <v>0</v>
      </c>
      <c r="AQ14" s="64" t="str">
        <f t="shared" si="16"/>
        <v>KBOM-Kit BOM</v>
      </c>
      <c r="AR14" s="21"/>
      <c r="AS14" s="21"/>
      <c r="AT14" s="21"/>
      <c r="AU14" s="60">
        <f t="shared" si="17"/>
        <v>0</v>
      </c>
      <c r="AV14" s="64" t="str">
        <f t="shared" si="18"/>
        <v>KBOM-Kit BOM</v>
      </c>
      <c r="AW14" s="21"/>
      <c r="AX14" s="21"/>
      <c r="AY14" s="21"/>
      <c r="AZ14" s="60">
        <f t="shared" si="19"/>
        <v>0</v>
      </c>
      <c r="BA14" s="64" t="str">
        <f t="shared" si="20"/>
        <v>KBOM-Kit BOM</v>
      </c>
      <c r="BB14" s="21"/>
      <c r="BC14" s="21"/>
      <c r="BD14" s="21"/>
      <c r="BE14" s="60">
        <f t="shared" si="21"/>
        <v>0</v>
      </c>
      <c r="BF14" s="64" t="str">
        <f t="shared" si="22"/>
        <v>KBOM-Kit BOM</v>
      </c>
      <c r="BG14" s="21"/>
      <c r="BH14" s="21"/>
      <c r="BI14" s="21"/>
      <c r="BJ14" s="60">
        <f t="shared" si="23"/>
        <v>0</v>
      </c>
      <c r="BK14" s="64" t="str">
        <f t="shared" si="24"/>
        <v>KBOM-Kit BOM</v>
      </c>
      <c r="BL14" s="21"/>
      <c r="BM14" s="21"/>
      <c r="BN14" s="21"/>
      <c r="BO14" s="60">
        <f t="shared" si="25"/>
        <v>0</v>
      </c>
      <c r="BP14" s="64" t="str">
        <f t="shared" si="26"/>
        <v>KBOM-Kit BOM</v>
      </c>
      <c r="BQ14" s="21"/>
      <c r="BR14" s="21"/>
      <c r="BS14" s="21"/>
      <c r="BT14" s="60">
        <f t="shared" si="27"/>
        <v>0</v>
      </c>
      <c r="BU14" s="64" t="str">
        <f t="shared" si="28"/>
        <v>KBOM-Kit BOM</v>
      </c>
      <c r="BV14" s="21"/>
      <c r="BW14" s="21"/>
      <c r="BX14" s="21"/>
      <c r="BY14" s="60">
        <f t="shared" si="29"/>
        <v>0</v>
      </c>
      <c r="BZ14" s="64" t="str">
        <f t="shared" si="30"/>
        <v>KBOM-Kit BOM</v>
      </c>
      <c r="CA14" s="21"/>
      <c r="CB14" s="21"/>
      <c r="CC14" s="21"/>
      <c r="CD14" s="60">
        <f t="shared" si="31"/>
        <v>0</v>
      </c>
      <c r="CE14" s="64" t="str">
        <f t="shared" si="32"/>
        <v>KBOM-Kit BOM</v>
      </c>
      <c r="CF14" s="21"/>
      <c r="CG14" s="21"/>
      <c r="CH14" s="21"/>
      <c r="CI14" s="60">
        <f t="shared" si="33"/>
        <v>0</v>
      </c>
      <c r="CJ14" s="64" t="str">
        <f t="shared" si="34"/>
        <v>KBOM-Kit BOM</v>
      </c>
      <c r="CK14" s="21"/>
      <c r="CL14" s="21"/>
      <c r="CM14" s="21"/>
      <c r="CN14" s="60">
        <f t="shared" si="35"/>
        <v>0</v>
      </c>
      <c r="CO14" s="64" t="str">
        <f t="shared" si="36"/>
        <v>KBOM-Kit BOM</v>
      </c>
      <c r="CP14" s="21"/>
      <c r="CQ14" s="21"/>
      <c r="CR14" s="21"/>
      <c r="CS14" s="60">
        <f t="shared" si="37"/>
        <v>0</v>
      </c>
      <c r="CT14" s="64" t="str">
        <f t="shared" si="38"/>
        <v>KBOM-Kit BOM</v>
      </c>
      <c r="CU14" s="21"/>
      <c r="CV14" s="21"/>
      <c r="CW14" s="21"/>
      <c r="CX14" s="60">
        <f t="shared" si="39"/>
        <v>0</v>
      </c>
      <c r="CY14" s="64" t="str">
        <f t="shared" si="40"/>
        <v>KBOM-Kit BOM</v>
      </c>
      <c r="CZ14" s="21"/>
      <c r="DA14" s="21"/>
      <c r="DB14" s="21"/>
      <c r="DC14" s="60">
        <f t="shared" si="41"/>
        <v>0</v>
      </c>
      <c r="DD14" s="64" t="str">
        <f t="shared" si="42"/>
        <v>KBOM-Kit BOM</v>
      </c>
      <c r="DE14" s="21"/>
      <c r="DF14" s="21"/>
      <c r="DG14" s="21"/>
      <c r="DH14" s="60">
        <f t="shared" si="43"/>
        <v>0</v>
      </c>
      <c r="DI14" s="64" t="str">
        <f t="shared" si="44"/>
        <v>KBOM-Kit BOM</v>
      </c>
      <c r="DJ14" s="21"/>
      <c r="DK14" s="21"/>
      <c r="DL14" s="21"/>
      <c r="DM14" s="60">
        <f t="shared" si="45"/>
        <v>0</v>
      </c>
      <c r="DN14" s="64" t="str">
        <f t="shared" si="46"/>
        <v>KBOM-Kit BOM</v>
      </c>
      <c r="DO14" s="21"/>
      <c r="DP14" s="21"/>
      <c r="DQ14" s="21"/>
      <c r="DR14" s="60">
        <f t="shared" si="47"/>
        <v>0</v>
      </c>
      <c r="DS14" s="64" t="str">
        <f t="shared" si="48"/>
        <v>KBOM-Kit BOM</v>
      </c>
      <c r="DT14" s="21"/>
      <c r="DU14" s="21"/>
      <c r="DV14" s="21"/>
      <c r="DW14" s="60">
        <f t="shared" si="49"/>
        <v>0</v>
      </c>
      <c r="DX14" s="64" t="str">
        <f t="shared" si="50"/>
        <v>KBOM-Kit BOM</v>
      </c>
      <c r="DY14" s="21"/>
      <c r="DZ14" s="21"/>
      <c r="EA14" s="21"/>
      <c r="EB14" s="60">
        <f t="shared" si="51"/>
        <v>0</v>
      </c>
      <c r="EC14" s="64" t="str">
        <f t="shared" si="52"/>
        <v>KBOM-Kit BOM</v>
      </c>
      <c r="ED14" s="21"/>
      <c r="EE14" s="21"/>
      <c r="EF14" s="21"/>
      <c r="EG14" s="60">
        <f t="shared" si="53"/>
        <v>0</v>
      </c>
      <c r="EH14" s="64" t="str">
        <f t="shared" si="54"/>
        <v>KBOM-Kit BOM</v>
      </c>
      <c r="EI14" s="21"/>
      <c r="EJ14" s="21"/>
      <c r="EK14" s="21"/>
      <c r="EL14" s="60">
        <f t="shared" si="55"/>
        <v>0</v>
      </c>
      <c r="EM14" s="64" t="str">
        <f t="shared" si="56"/>
        <v>KBOM-Kit BOM</v>
      </c>
      <c r="EN14" s="21"/>
      <c r="EO14" s="21"/>
      <c r="EP14" s="21"/>
      <c r="EQ14" s="60">
        <f t="shared" si="57"/>
        <v>0</v>
      </c>
      <c r="ER14" s="64" t="str">
        <f t="shared" si="58"/>
        <v>KBOM-Kit BOM</v>
      </c>
      <c r="ES14" s="21"/>
      <c r="ET14" s="21"/>
      <c r="EU14" s="21"/>
      <c r="EV14" s="60">
        <f t="shared" si="59"/>
        <v>0</v>
      </c>
      <c r="EW14" s="64" t="str">
        <f t="shared" si="60"/>
        <v>KBOM-Kit BOM</v>
      </c>
      <c r="EX14" s="21"/>
      <c r="EY14" s="21"/>
      <c r="EZ14" s="21"/>
      <c r="FA14" s="60">
        <f t="shared" si="61"/>
        <v>0</v>
      </c>
      <c r="FB14" s="64" t="str">
        <f t="shared" si="62"/>
        <v>KBOM-Kit BOM</v>
      </c>
      <c r="FC14" s="21"/>
      <c r="FD14" s="21"/>
      <c r="FE14" s="21"/>
      <c r="FF14" s="60">
        <f t="shared" si="63"/>
        <v>0</v>
      </c>
      <c r="FG14" s="64" t="str">
        <f t="shared" si="64"/>
        <v>KBOM-Kit BOM</v>
      </c>
      <c r="FH14" s="21"/>
      <c r="FI14" s="21"/>
      <c r="FJ14" s="21"/>
      <c r="FK14" s="60">
        <f t="shared" si="65"/>
        <v>0</v>
      </c>
      <c r="FL14" s="64" t="str">
        <f t="shared" si="66"/>
        <v>KBOM-Kit BOM</v>
      </c>
      <c r="FM14" s="21"/>
      <c r="FN14" s="21"/>
      <c r="FO14" s="21"/>
      <c r="FP14" s="60">
        <f t="shared" si="67"/>
        <v>0</v>
      </c>
      <c r="FQ14" s="64" t="str">
        <f t="shared" si="68"/>
        <v>KBOM-Kit BOM</v>
      </c>
      <c r="FR14" s="21"/>
      <c r="FS14" s="21"/>
      <c r="FT14" s="21"/>
      <c r="FU14" s="60">
        <f t="shared" si="69"/>
        <v>0</v>
      </c>
      <c r="FV14" s="64" t="str">
        <f t="shared" si="70"/>
        <v>KBOM-Kit BOM</v>
      </c>
      <c r="FW14" s="21"/>
      <c r="FX14" s="21"/>
      <c r="FY14" s="21"/>
      <c r="FZ14" s="60">
        <f t="shared" si="71"/>
        <v>0</v>
      </c>
      <c r="GA14" s="64" t="str">
        <f t="shared" si="72"/>
        <v>KBOM-Kit BOM</v>
      </c>
      <c r="GB14" s="21"/>
      <c r="GC14" s="21"/>
      <c r="GD14" s="21"/>
      <c r="GE14" s="60">
        <f t="shared" si="73"/>
        <v>0</v>
      </c>
      <c r="GF14" s="64" t="str">
        <f t="shared" si="74"/>
        <v>KBOM-Kit BOM</v>
      </c>
      <c r="GG14" s="21"/>
      <c r="GH14" s="21"/>
      <c r="GI14" s="21"/>
      <c r="GJ14" s="60">
        <f t="shared" si="75"/>
        <v>0</v>
      </c>
    </row>
    <row r="15" spans="1:192">
      <c r="A15" s="34">
        <v>0</v>
      </c>
      <c r="C15" s="64" t="str">
        <f t="shared" si="0"/>
        <v>ME-Model Error</v>
      </c>
      <c r="D15" s="22"/>
      <c r="E15" s="22"/>
      <c r="F15" s="20"/>
      <c r="G15" s="60">
        <f t="shared" si="1"/>
        <v>0</v>
      </c>
      <c r="H15" s="64" t="str">
        <f t="shared" si="2"/>
        <v>ME-Model Error</v>
      </c>
      <c r="I15" s="22"/>
      <c r="J15" s="22"/>
      <c r="K15" s="20"/>
      <c r="L15" s="60">
        <f t="shared" si="3"/>
        <v>0</v>
      </c>
      <c r="M15" s="64" t="str">
        <f t="shared" si="4"/>
        <v>ME-Model Error</v>
      </c>
      <c r="N15" s="22"/>
      <c r="O15" s="22"/>
      <c r="P15" s="20"/>
      <c r="Q15" s="60">
        <f t="shared" si="5"/>
        <v>0</v>
      </c>
      <c r="R15" s="64" t="str">
        <f t="shared" si="6"/>
        <v>ME-Model Error</v>
      </c>
      <c r="S15" s="22"/>
      <c r="T15" s="22"/>
      <c r="U15" s="20"/>
      <c r="V15" s="60">
        <f t="shared" si="7"/>
        <v>0</v>
      </c>
      <c r="W15" s="64" t="str">
        <f t="shared" si="8"/>
        <v>ME-Model Error</v>
      </c>
      <c r="X15" s="22"/>
      <c r="Y15" s="22"/>
      <c r="Z15" s="20"/>
      <c r="AA15" s="60">
        <f t="shared" si="9"/>
        <v>0</v>
      </c>
      <c r="AB15" s="64" t="str">
        <f t="shared" si="10"/>
        <v>ME-Model Error</v>
      </c>
      <c r="AC15" s="22"/>
      <c r="AD15" s="22"/>
      <c r="AE15" s="20"/>
      <c r="AF15" s="60">
        <f t="shared" si="11"/>
        <v>0</v>
      </c>
      <c r="AG15" s="64" t="str">
        <f t="shared" si="12"/>
        <v>ME-Model Error</v>
      </c>
      <c r="AH15" s="22"/>
      <c r="AI15" s="22"/>
      <c r="AJ15" s="20"/>
      <c r="AK15" s="60">
        <f t="shared" si="13"/>
        <v>0</v>
      </c>
      <c r="AL15" s="64" t="str">
        <f t="shared" si="14"/>
        <v>ME-Model Error</v>
      </c>
      <c r="AM15" s="22"/>
      <c r="AN15" s="22"/>
      <c r="AO15" s="20"/>
      <c r="AP15" s="60">
        <f t="shared" si="15"/>
        <v>0</v>
      </c>
      <c r="AQ15" s="64" t="str">
        <f t="shared" si="16"/>
        <v>ME-Model Error</v>
      </c>
      <c r="AR15" s="22"/>
      <c r="AS15" s="22"/>
      <c r="AT15" s="20"/>
      <c r="AU15" s="60">
        <f t="shared" si="17"/>
        <v>0</v>
      </c>
      <c r="AV15" s="64" t="str">
        <f t="shared" si="18"/>
        <v>ME-Model Error</v>
      </c>
      <c r="AW15" s="22"/>
      <c r="AX15" s="22"/>
      <c r="AY15" s="20"/>
      <c r="AZ15" s="60">
        <f t="shared" si="19"/>
        <v>0</v>
      </c>
      <c r="BA15" s="64" t="str">
        <f t="shared" si="20"/>
        <v>ME-Model Error</v>
      </c>
      <c r="BB15" s="22"/>
      <c r="BC15" s="22"/>
      <c r="BD15" s="20"/>
      <c r="BE15" s="60">
        <f t="shared" si="21"/>
        <v>0</v>
      </c>
      <c r="BF15" s="64" t="str">
        <f t="shared" si="22"/>
        <v>ME-Model Error</v>
      </c>
      <c r="BG15" s="22"/>
      <c r="BH15" s="22"/>
      <c r="BI15" s="20"/>
      <c r="BJ15" s="60">
        <f t="shared" si="23"/>
        <v>0</v>
      </c>
      <c r="BK15" s="64" t="str">
        <f t="shared" si="24"/>
        <v>ME-Model Error</v>
      </c>
      <c r="BL15" s="22"/>
      <c r="BM15" s="22"/>
      <c r="BN15" s="20"/>
      <c r="BO15" s="60">
        <f t="shared" si="25"/>
        <v>0</v>
      </c>
      <c r="BP15" s="64" t="str">
        <f t="shared" si="26"/>
        <v>ME-Model Error</v>
      </c>
      <c r="BQ15" s="22"/>
      <c r="BR15" s="22"/>
      <c r="BS15" s="20"/>
      <c r="BT15" s="60">
        <f t="shared" si="27"/>
        <v>0</v>
      </c>
      <c r="BU15" s="64" t="str">
        <f t="shared" si="28"/>
        <v>ME-Model Error</v>
      </c>
      <c r="BV15" s="22"/>
      <c r="BW15" s="22"/>
      <c r="BX15" s="20"/>
      <c r="BY15" s="60">
        <f t="shared" si="29"/>
        <v>0</v>
      </c>
      <c r="BZ15" s="64" t="str">
        <f t="shared" si="30"/>
        <v>ME-Model Error</v>
      </c>
      <c r="CA15" s="22"/>
      <c r="CB15" s="22"/>
      <c r="CC15" s="20"/>
      <c r="CD15" s="60">
        <f t="shared" si="31"/>
        <v>0</v>
      </c>
      <c r="CE15" s="64" t="str">
        <f t="shared" si="32"/>
        <v>ME-Model Error</v>
      </c>
      <c r="CF15" s="22"/>
      <c r="CG15" s="22"/>
      <c r="CH15" s="20"/>
      <c r="CI15" s="60">
        <f t="shared" si="33"/>
        <v>0</v>
      </c>
      <c r="CJ15" s="64" t="str">
        <f t="shared" si="34"/>
        <v>ME-Model Error</v>
      </c>
      <c r="CK15" s="22"/>
      <c r="CL15" s="22"/>
      <c r="CM15" s="20"/>
      <c r="CN15" s="60">
        <f t="shared" si="35"/>
        <v>0</v>
      </c>
      <c r="CO15" s="64" t="str">
        <f t="shared" si="36"/>
        <v>ME-Model Error</v>
      </c>
      <c r="CP15" s="22"/>
      <c r="CQ15" s="22"/>
      <c r="CR15" s="20"/>
      <c r="CS15" s="60">
        <f t="shared" si="37"/>
        <v>0</v>
      </c>
      <c r="CT15" s="64" t="str">
        <f t="shared" si="38"/>
        <v>ME-Model Error</v>
      </c>
      <c r="CU15" s="22"/>
      <c r="CV15" s="22"/>
      <c r="CW15" s="20"/>
      <c r="CX15" s="60">
        <f t="shared" si="39"/>
        <v>0</v>
      </c>
      <c r="CY15" s="64" t="str">
        <f t="shared" si="40"/>
        <v>ME-Model Error</v>
      </c>
      <c r="CZ15" s="22"/>
      <c r="DA15" s="22"/>
      <c r="DB15" s="20"/>
      <c r="DC15" s="60">
        <f t="shared" si="41"/>
        <v>0</v>
      </c>
      <c r="DD15" s="64" t="str">
        <f t="shared" si="42"/>
        <v>ME-Model Error</v>
      </c>
      <c r="DE15" s="22"/>
      <c r="DF15" s="22"/>
      <c r="DG15" s="20"/>
      <c r="DH15" s="60">
        <f t="shared" si="43"/>
        <v>0</v>
      </c>
      <c r="DI15" s="64" t="str">
        <f t="shared" si="44"/>
        <v>ME-Model Error</v>
      </c>
      <c r="DJ15" s="22"/>
      <c r="DK15" s="22"/>
      <c r="DL15" s="20"/>
      <c r="DM15" s="60">
        <f t="shared" si="45"/>
        <v>0</v>
      </c>
      <c r="DN15" s="64" t="str">
        <f t="shared" si="46"/>
        <v>ME-Model Error</v>
      </c>
      <c r="DO15" s="22"/>
      <c r="DP15" s="22"/>
      <c r="DQ15" s="20"/>
      <c r="DR15" s="60">
        <f t="shared" si="47"/>
        <v>0</v>
      </c>
      <c r="DS15" s="64" t="str">
        <f t="shared" si="48"/>
        <v>ME-Model Error</v>
      </c>
      <c r="DT15" s="22"/>
      <c r="DU15" s="22"/>
      <c r="DV15" s="20"/>
      <c r="DW15" s="60">
        <f t="shared" si="49"/>
        <v>0</v>
      </c>
      <c r="DX15" s="64" t="str">
        <f t="shared" si="50"/>
        <v>ME-Model Error</v>
      </c>
      <c r="DY15" s="22"/>
      <c r="DZ15" s="22"/>
      <c r="EA15" s="20"/>
      <c r="EB15" s="60">
        <f t="shared" si="51"/>
        <v>0</v>
      </c>
      <c r="EC15" s="64" t="str">
        <f t="shared" si="52"/>
        <v>ME-Model Error</v>
      </c>
      <c r="ED15" s="22"/>
      <c r="EE15" s="22"/>
      <c r="EF15" s="20"/>
      <c r="EG15" s="60">
        <f t="shared" si="53"/>
        <v>0</v>
      </c>
      <c r="EH15" s="64" t="str">
        <f t="shared" si="54"/>
        <v>ME-Model Error</v>
      </c>
      <c r="EI15" s="22"/>
      <c r="EJ15" s="22"/>
      <c r="EK15" s="20"/>
      <c r="EL15" s="60">
        <f t="shared" si="55"/>
        <v>0</v>
      </c>
      <c r="EM15" s="64" t="str">
        <f t="shared" si="56"/>
        <v>ME-Model Error</v>
      </c>
      <c r="EN15" s="22"/>
      <c r="EO15" s="22"/>
      <c r="EP15" s="20"/>
      <c r="EQ15" s="60">
        <f t="shared" si="57"/>
        <v>0</v>
      </c>
      <c r="ER15" s="64" t="str">
        <f t="shared" si="58"/>
        <v>ME-Model Error</v>
      </c>
      <c r="ES15" s="22"/>
      <c r="ET15" s="22"/>
      <c r="EU15" s="20"/>
      <c r="EV15" s="60">
        <f t="shared" si="59"/>
        <v>0</v>
      </c>
      <c r="EW15" s="64" t="str">
        <f t="shared" si="60"/>
        <v>ME-Model Error</v>
      </c>
      <c r="EX15" s="22"/>
      <c r="EY15" s="22"/>
      <c r="EZ15" s="20"/>
      <c r="FA15" s="60">
        <f t="shared" si="61"/>
        <v>0</v>
      </c>
      <c r="FB15" s="64" t="str">
        <f t="shared" si="62"/>
        <v>ME-Model Error</v>
      </c>
      <c r="FC15" s="22"/>
      <c r="FD15" s="22"/>
      <c r="FE15" s="20"/>
      <c r="FF15" s="60">
        <f t="shared" si="63"/>
        <v>0</v>
      </c>
      <c r="FG15" s="64" t="str">
        <f t="shared" si="64"/>
        <v>ME-Model Error</v>
      </c>
      <c r="FH15" s="22"/>
      <c r="FI15" s="22"/>
      <c r="FJ15" s="20"/>
      <c r="FK15" s="60">
        <f t="shared" si="65"/>
        <v>0</v>
      </c>
      <c r="FL15" s="64" t="str">
        <f t="shared" si="66"/>
        <v>ME-Model Error</v>
      </c>
      <c r="FM15" s="22"/>
      <c r="FN15" s="22"/>
      <c r="FO15" s="20"/>
      <c r="FP15" s="60">
        <f t="shared" si="67"/>
        <v>0</v>
      </c>
      <c r="FQ15" s="64" t="str">
        <f t="shared" si="68"/>
        <v>ME-Model Error</v>
      </c>
      <c r="FR15" s="22"/>
      <c r="FS15" s="22"/>
      <c r="FT15" s="20"/>
      <c r="FU15" s="60">
        <f t="shared" si="69"/>
        <v>0</v>
      </c>
      <c r="FV15" s="64" t="str">
        <f t="shared" si="70"/>
        <v>ME-Model Error</v>
      </c>
      <c r="FW15" s="22"/>
      <c r="FX15" s="22"/>
      <c r="FY15" s="20"/>
      <c r="FZ15" s="60">
        <f t="shared" si="71"/>
        <v>0</v>
      </c>
      <c r="GA15" s="64" t="str">
        <f t="shared" si="72"/>
        <v>ME-Model Error</v>
      </c>
      <c r="GB15" s="22"/>
      <c r="GC15" s="22"/>
      <c r="GD15" s="20"/>
      <c r="GE15" s="60">
        <f t="shared" si="73"/>
        <v>0</v>
      </c>
      <c r="GF15" s="64" t="str">
        <f t="shared" si="74"/>
        <v>ME-Model Error</v>
      </c>
      <c r="GG15" s="22"/>
      <c r="GH15" s="22"/>
      <c r="GI15" s="20"/>
      <c r="GJ15" s="60">
        <f t="shared" si="75"/>
        <v>0</v>
      </c>
    </row>
    <row r="16" spans="1:192" ht="30.75" thickBot="1">
      <c r="A16" s="148">
        <v>0</v>
      </c>
      <c r="C16" s="64" t="str">
        <f t="shared" si="0"/>
        <v>VENDR-Vendor Drawing</v>
      </c>
      <c r="D16" s="21"/>
      <c r="E16" s="21"/>
      <c r="F16" s="23"/>
      <c r="G16" s="60">
        <f t="shared" si="1"/>
        <v>0</v>
      </c>
      <c r="H16" s="64" t="str">
        <f t="shared" si="2"/>
        <v>VENDR-Vendor Drawing</v>
      </c>
      <c r="I16" s="21"/>
      <c r="J16" s="21"/>
      <c r="K16" s="23"/>
      <c r="L16" s="60">
        <f t="shared" si="3"/>
        <v>0</v>
      </c>
      <c r="M16" s="64" t="str">
        <f t="shared" si="4"/>
        <v>VENDR-Vendor Drawing</v>
      </c>
      <c r="N16" s="21"/>
      <c r="O16" s="21"/>
      <c r="P16" s="23"/>
      <c r="Q16" s="60">
        <f t="shared" si="5"/>
        <v>0</v>
      </c>
      <c r="R16" s="64" t="str">
        <f t="shared" si="6"/>
        <v>VENDR-Vendor Drawing</v>
      </c>
      <c r="S16" s="21"/>
      <c r="T16" s="21"/>
      <c r="U16" s="23"/>
      <c r="V16" s="60">
        <f t="shared" si="7"/>
        <v>0</v>
      </c>
      <c r="W16" s="64" t="str">
        <f t="shared" si="8"/>
        <v>VENDR-Vendor Drawing</v>
      </c>
      <c r="X16" s="21"/>
      <c r="Y16" s="21"/>
      <c r="Z16" s="23"/>
      <c r="AA16" s="60">
        <f t="shared" si="9"/>
        <v>0</v>
      </c>
      <c r="AB16" s="64" t="str">
        <f t="shared" si="10"/>
        <v>VENDR-Vendor Drawing</v>
      </c>
      <c r="AC16" s="21"/>
      <c r="AD16" s="21"/>
      <c r="AE16" s="23"/>
      <c r="AF16" s="60">
        <f t="shared" si="11"/>
        <v>0</v>
      </c>
      <c r="AG16" s="64" t="str">
        <f t="shared" si="12"/>
        <v>VENDR-Vendor Drawing</v>
      </c>
      <c r="AH16" s="21"/>
      <c r="AI16" s="21"/>
      <c r="AJ16" s="23"/>
      <c r="AK16" s="60">
        <f t="shared" si="13"/>
        <v>0</v>
      </c>
      <c r="AL16" s="64" t="str">
        <f t="shared" si="14"/>
        <v>VENDR-Vendor Drawing</v>
      </c>
      <c r="AM16" s="21"/>
      <c r="AN16" s="21"/>
      <c r="AO16" s="23"/>
      <c r="AP16" s="60">
        <f t="shared" si="15"/>
        <v>0</v>
      </c>
      <c r="AQ16" s="64" t="str">
        <f t="shared" si="16"/>
        <v>VENDR-Vendor Drawing</v>
      </c>
      <c r="AR16" s="21"/>
      <c r="AS16" s="21"/>
      <c r="AT16" s="23"/>
      <c r="AU16" s="60">
        <f t="shared" si="17"/>
        <v>0</v>
      </c>
      <c r="AV16" s="64" t="str">
        <f t="shared" si="18"/>
        <v>VENDR-Vendor Drawing</v>
      </c>
      <c r="AW16" s="21"/>
      <c r="AX16" s="21"/>
      <c r="AY16" s="23"/>
      <c r="AZ16" s="60">
        <f t="shared" si="19"/>
        <v>0</v>
      </c>
      <c r="BA16" s="64" t="str">
        <f t="shared" si="20"/>
        <v>VENDR-Vendor Drawing</v>
      </c>
      <c r="BB16" s="21"/>
      <c r="BC16" s="21"/>
      <c r="BD16" s="23"/>
      <c r="BE16" s="60">
        <f t="shared" si="21"/>
        <v>0</v>
      </c>
      <c r="BF16" s="64" t="str">
        <f t="shared" si="22"/>
        <v>VENDR-Vendor Drawing</v>
      </c>
      <c r="BG16" s="21"/>
      <c r="BH16" s="21"/>
      <c r="BI16" s="23"/>
      <c r="BJ16" s="60">
        <f t="shared" si="23"/>
        <v>0</v>
      </c>
      <c r="BK16" s="64" t="str">
        <f t="shared" si="24"/>
        <v>VENDR-Vendor Drawing</v>
      </c>
      <c r="BL16" s="21"/>
      <c r="BM16" s="21"/>
      <c r="BN16" s="23"/>
      <c r="BO16" s="60">
        <f t="shared" si="25"/>
        <v>0</v>
      </c>
      <c r="BP16" s="64" t="str">
        <f t="shared" si="26"/>
        <v>VENDR-Vendor Drawing</v>
      </c>
      <c r="BQ16" s="21"/>
      <c r="BR16" s="21"/>
      <c r="BS16" s="23"/>
      <c r="BT16" s="60">
        <f t="shared" si="27"/>
        <v>0</v>
      </c>
      <c r="BU16" s="64" t="str">
        <f t="shared" si="28"/>
        <v>VENDR-Vendor Drawing</v>
      </c>
      <c r="BV16" s="21"/>
      <c r="BW16" s="21"/>
      <c r="BX16" s="23"/>
      <c r="BY16" s="60">
        <f t="shared" si="29"/>
        <v>0</v>
      </c>
      <c r="BZ16" s="64" t="str">
        <f t="shared" si="30"/>
        <v>VENDR-Vendor Drawing</v>
      </c>
      <c r="CA16" s="21"/>
      <c r="CB16" s="21"/>
      <c r="CC16" s="23"/>
      <c r="CD16" s="60">
        <f t="shared" si="31"/>
        <v>0</v>
      </c>
      <c r="CE16" s="64" t="str">
        <f t="shared" si="32"/>
        <v>VENDR-Vendor Drawing</v>
      </c>
      <c r="CF16" s="21"/>
      <c r="CG16" s="21"/>
      <c r="CH16" s="23"/>
      <c r="CI16" s="60">
        <f t="shared" si="33"/>
        <v>0</v>
      </c>
      <c r="CJ16" s="64" t="str">
        <f t="shared" si="34"/>
        <v>VENDR-Vendor Drawing</v>
      </c>
      <c r="CK16" s="21"/>
      <c r="CL16" s="21"/>
      <c r="CM16" s="23"/>
      <c r="CN16" s="60">
        <f t="shared" si="35"/>
        <v>0</v>
      </c>
      <c r="CO16" s="64" t="str">
        <f t="shared" si="36"/>
        <v>VENDR-Vendor Drawing</v>
      </c>
      <c r="CP16" s="21"/>
      <c r="CQ16" s="21"/>
      <c r="CR16" s="23"/>
      <c r="CS16" s="60">
        <f t="shared" si="37"/>
        <v>0</v>
      </c>
      <c r="CT16" s="64" t="str">
        <f t="shared" si="38"/>
        <v>VENDR-Vendor Drawing</v>
      </c>
      <c r="CU16" s="21"/>
      <c r="CV16" s="21"/>
      <c r="CW16" s="23"/>
      <c r="CX16" s="60">
        <f t="shared" si="39"/>
        <v>0</v>
      </c>
      <c r="CY16" s="64" t="str">
        <f t="shared" si="40"/>
        <v>VENDR-Vendor Drawing</v>
      </c>
      <c r="CZ16" s="21"/>
      <c r="DA16" s="21"/>
      <c r="DB16" s="23"/>
      <c r="DC16" s="60">
        <f t="shared" si="41"/>
        <v>0</v>
      </c>
      <c r="DD16" s="64" t="str">
        <f t="shared" si="42"/>
        <v>VENDR-Vendor Drawing</v>
      </c>
      <c r="DE16" s="21"/>
      <c r="DF16" s="21"/>
      <c r="DG16" s="23"/>
      <c r="DH16" s="60">
        <f t="shared" si="43"/>
        <v>0</v>
      </c>
      <c r="DI16" s="64" t="str">
        <f t="shared" si="44"/>
        <v>VENDR-Vendor Drawing</v>
      </c>
      <c r="DJ16" s="21"/>
      <c r="DK16" s="21"/>
      <c r="DL16" s="23"/>
      <c r="DM16" s="60">
        <f t="shared" si="45"/>
        <v>0</v>
      </c>
      <c r="DN16" s="64" t="str">
        <f t="shared" si="46"/>
        <v>VENDR-Vendor Drawing</v>
      </c>
      <c r="DO16" s="21"/>
      <c r="DP16" s="21"/>
      <c r="DQ16" s="23"/>
      <c r="DR16" s="60">
        <f t="shared" si="47"/>
        <v>0</v>
      </c>
      <c r="DS16" s="64" t="str">
        <f t="shared" si="48"/>
        <v>VENDR-Vendor Drawing</v>
      </c>
      <c r="DT16" s="21"/>
      <c r="DU16" s="21"/>
      <c r="DV16" s="23"/>
      <c r="DW16" s="60">
        <f t="shared" si="49"/>
        <v>0</v>
      </c>
      <c r="DX16" s="64" t="str">
        <f t="shared" si="50"/>
        <v>VENDR-Vendor Drawing</v>
      </c>
      <c r="DY16" s="21"/>
      <c r="DZ16" s="21"/>
      <c r="EA16" s="23"/>
      <c r="EB16" s="60">
        <f t="shared" si="51"/>
        <v>0</v>
      </c>
      <c r="EC16" s="64" t="str">
        <f t="shared" si="52"/>
        <v>VENDR-Vendor Drawing</v>
      </c>
      <c r="ED16" s="21"/>
      <c r="EE16" s="21"/>
      <c r="EF16" s="23"/>
      <c r="EG16" s="60">
        <f t="shared" si="53"/>
        <v>0</v>
      </c>
      <c r="EH16" s="64" t="str">
        <f t="shared" si="54"/>
        <v>VENDR-Vendor Drawing</v>
      </c>
      <c r="EI16" s="21"/>
      <c r="EJ16" s="21"/>
      <c r="EK16" s="23"/>
      <c r="EL16" s="60">
        <f t="shared" si="55"/>
        <v>0</v>
      </c>
      <c r="EM16" s="64" t="str">
        <f t="shared" si="56"/>
        <v>VENDR-Vendor Drawing</v>
      </c>
      <c r="EN16" s="21"/>
      <c r="EO16" s="21"/>
      <c r="EP16" s="23"/>
      <c r="EQ16" s="60">
        <f t="shared" si="57"/>
        <v>0</v>
      </c>
      <c r="ER16" s="64" t="str">
        <f t="shared" si="58"/>
        <v>VENDR-Vendor Drawing</v>
      </c>
      <c r="ES16" s="21"/>
      <c r="ET16" s="21"/>
      <c r="EU16" s="23"/>
      <c r="EV16" s="60">
        <f t="shared" si="59"/>
        <v>0</v>
      </c>
      <c r="EW16" s="64" t="str">
        <f t="shared" si="60"/>
        <v>VENDR-Vendor Drawing</v>
      </c>
      <c r="EX16" s="21"/>
      <c r="EY16" s="21"/>
      <c r="EZ16" s="23"/>
      <c r="FA16" s="60">
        <f t="shared" si="61"/>
        <v>0</v>
      </c>
      <c r="FB16" s="64" t="str">
        <f t="shared" si="62"/>
        <v>VENDR-Vendor Drawing</v>
      </c>
      <c r="FC16" s="21"/>
      <c r="FD16" s="21"/>
      <c r="FE16" s="23"/>
      <c r="FF16" s="60">
        <f t="shared" si="63"/>
        <v>0</v>
      </c>
      <c r="FG16" s="64" t="str">
        <f t="shared" si="64"/>
        <v>VENDR-Vendor Drawing</v>
      </c>
      <c r="FH16" s="21"/>
      <c r="FI16" s="21"/>
      <c r="FJ16" s="23"/>
      <c r="FK16" s="60">
        <f t="shared" si="65"/>
        <v>0</v>
      </c>
      <c r="FL16" s="64" t="str">
        <f t="shared" si="66"/>
        <v>VENDR-Vendor Drawing</v>
      </c>
      <c r="FM16" s="21"/>
      <c r="FN16" s="21"/>
      <c r="FO16" s="23"/>
      <c r="FP16" s="60">
        <f t="shared" si="67"/>
        <v>0</v>
      </c>
      <c r="FQ16" s="64" t="str">
        <f t="shared" si="68"/>
        <v>VENDR-Vendor Drawing</v>
      </c>
      <c r="FR16" s="21"/>
      <c r="FS16" s="21"/>
      <c r="FT16" s="23"/>
      <c r="FU16" s="60">
        <f t="shared" si="69"/>
        <v>0</v>
      </c>
      <c r="FV16" s="64" t="str">
        <f t="shared" si="70"/>
        <v>VENDR-Vendor Drawing</v>
      </c>
      <c r="FW16" s="21"/>
      <c r="FX16" s="21"/>
      <c r="FY16" s="23"/>
      <c r="FZ16" s="60">
        <f t="shared" si="71"/>
        <v>0</v>
      </c>
      <c r="GA16" s="64" t="str">
        <f t="shared" si="72"/>
        <v>VENDR-Vendor Drawing</v>
      </c>
      <c r="GB16" s="21"/>
      <c r="GC16" s="21"/>
      <c r="GD16" s="23"/>
      <c r="GE16" s="60">
        <f t="shared" si="73"/>
        <v>0</v>
      </c>
      <c r="GF16" s="64" t="str">
        <f t="shared" si="74"/>
        <v>VENDR-Vendor Drawing</v>
      </c>
      <c r="GG16" s="21"/>
      <c r="GH16" s="21"/>
      <c r="GI16" s="23"/>
      <c r="GJ16" s="60">
        <f t="shared" si="75"/>
        <v>0</v>
      </c>
    </row>
    <row r="17" spans="1:214">
      <c r="C17" s="64">
        <f t="shared" si="0"/>
        <v>0</v>
      </c>
      <c r="D17" s="21"/>
      <c r="E17" s="21"/>
      <c r="F17" s="20"/>
      <c r="G17" s="60">
        <f t="shared" si="1"/>
        <v>0</v>
      </c>
      <c r="H17" s="64">
        <f t="shared" si="2"/>
        <v>0</v>
      </c>
      <c r="I17" s="21"/>
      <c r="J17" s="21"/>
      <c r="K17" s="20"/>
      <c r="L17" s="60">
        <f t="shared" si="3"/>
        <v>0</v>
      </c>
      <c r="M17" s="64">
        <f t="shared" si="4"/>
        <v>0</v>
      </c>
      <c r="N17" s="21"/>
      <c r="O17" s="21"/>
      <c r="P17" s="20"/>
      <c r="Q17" s="60">
        <f t="shared" si="5"/>
        <v>0</v>
      </c>
      <c r="R17" s="64">
        <f t="shared" si="6"/>
        <v>0</v>
      </c>
      <c r="S17" s="21"/>
      <c r="T17" s="21"/>
      <c r="U17" s="20"/>
      <c r="V17" s="60">
        <f t="shared" si="7"/>
        <v>0</v>
      </c>
      <c r="W17" s="64">
        <f t="shared" si="8"/>
        <v>0</v>
      </c>
      <c r="X17" s="21"/>
      <c r="Y17" s="21"/>
      <c r="Z17" s="20"/>
      <c r="AA17" s="60">
        <f t="shared" si="9"/>
        <v>0</v>
      </c>
      <c r="AB17" s="64">
        <f t="shared" si="10"/>
        <v>0</v>
      </c>
      <c r="AC17" s="21"/>
      <c r="AD17" s="21"/>
      <c r="AE17" s="20"/>
      <c r="AF17" s="60">
        <f t="shared" si="11"/>
        <v>0</v>
      </c>
      <c r="AG17" s="64">
        <f t="shared" si="12"/>
        <v>0</v>
      </c>
      <c r="AH17" s="21"/>
      <c r="AI17" s="21"/>
      <c r="AJ17" s="20"/>
      <c r="AK17" s="60">
        <f t="shared" si="13"/>
        <v>0</v>
      </c>
      <c r="AL17" s="64">
        <f t="shared" si="14"/>
        <v>0</v>
      </c>
      <c r="AM17" s="21"/>
      <c r="AN17" s="21"/>
      <c r="AO17" s="20"/>
      <c r="AP17" s="60">
        <f t="shared" si="15"/>
        <v>0</v>
      </c>
      <c r="AQ17" s="64">
        <f t="shared" si="16"/>
        <v>0</v>
      </c>
      <c r="AR17" s="21"/>
      <c r="AS17" s="21"/>
      <c r="AT17" s="20"/>
      <c r="AU17" s="60">
        <f t="shared" si="17"/>
        <v>0</v>
      </c>
      <c r="AV17" s="64">
        <f t="shared" si="18"/>
        <v>0</v>
      </c>
      <c r="AW17" s="21"/>
      <c r="AX17" s="21"/>
      <c r="AY17" s="20"/>
      <c r="AZ17" s="60">
        <f t="shared" si="19"/>
        <v>0</v>
      </c>
      <c r="BA17" s="64">
        <f t="shared" si="20"/>
        <v>0</v>
      </c>
      <c r="BB17" s="21"/>
      <c r="BC17" s="21"/>
      <c r="BD17" s="20"/>
      <c r="BE17" s="60">
        <f t="shared" si="21"/>
        <v>0</v>
      </c>
      <c r="BF17" s="64">
        <f t="shared" si="22"/>
        <v>0</v>
      </c>
      <c r="BG17" s="21"/>
      <c r="BH17" s="21"/>
      <c r="BI17" s="20"/>
      <c r="BJ17" s="60">
        <f t="shared" si="23"/>
        <v>0</v>
      </c>
      <c r="BK17" s="64">
        <f t="shared" si="24"/>
        <v>0</v>
      </c>
      <c r="BL17" s="21"/>
      <c r="BM17" s="21"/>
      <c r="BN17" s="20"/>
      <c r="BO17" s="60">
        <f t="shared" si="25"/>
        <v>0</v>
      </c>
      <c r="BP17" s="64">
        <f t="shared" si="26"/>
        <v>0</v>
      </c>
      <c r="BQ17" s="21"/>
      <c r="BR17" s="21"/>
      <c r="BS17" s="20"/>
      <c r="BT17" s="60">
        <f t="shared" si="27"/>
        <v>0</v>
      </c>
      <c r="BU17" s="64">
        <f t="shared" si="28"/>
        <v>0</v>
      </c>
      <c r="BV17" s="21"/>
      <c r="BW17" s="21"/>
      <c r="BX17" s="20"/>
      <c r="BY17" s="60">
        <f t="shared" si="29"/>
        <v>0</v>
      </c>
      <c r="BZ17" s="64">
        <f t="shared" si="30"/>
        <v>0</v>
      </c>
      <c r="CA17" s="21"/>
      <c r="CB17" s="21"/>
      <c r="CC17" s="20"/>
      <c r="CD17" s="60">
        <f t="shared" si="31"/>
        <v>0</v>
      </c>
      <c r="CE17" s="64">
        <f t="shared" si="32"/>
        <v>0</v>
      </c>
      <c r="CF17" s="21"/>
      <c r="CG17" s="21"/>
      <c r="CH17" s="20"/>
      <c r="CI17" s="60">
        <f t="shared" si="33"/>
        <v>0</v>
      </c>
      <c r="CJ17" s="64">
        <f t="shared" si="34"/>
        <v>0</v>
      </c>
      <c r="CK17" s="21"/>
      <c r="CL17" s="21"/>
      <c r="CM17" s="20"/>
      <c r="CN17" s="60">
        <f t="shared" si="35"/>
        <v>0</v>
      </c>
      <c r="CO17" s="64">
        <f t="shared" si="36"/>
        <v>0</v>
      </c>
      <c r="CP17" s="21"/>
      <c r="CQ17" s="21"/>
      <c r="CR17" s="20"/>
      <c r="CS17" s="60">
        <f t="shared" si="37"/>
        <v>0</v>
      </c>
      <c r="CT17" s="64">
        <f t="shared" si="38"/>
        <v>0</v>
      </c>
      <c r="CU17" s="21"/>
      <c r="CV17" s="21"/>
      <c r="CW17" s="20"/>
      <c r="CX17" s="60">
        <f t="shared" si="39"/>
        <v>0</v>
      </c>
      <c r="CY17" s="64">
        <f t="shared" si="40"/>
        <v>0</v>
      </c>
      <c r="CZ17" s="21"/>
      <c r="DA17" s="21"/>
      <c r="DB17" s="20"/>
      <c r="DC17" s="60">
        <f t="shared" si="41"/>
        <v>0</v>
      </c>
      <c r="DD17" s="64">
        <f t="shared" si="42"/>
        <v>0</v>
      </c>
      <c r="DE17" s="21"/>
      <c r="DF17" s="21"/>
      <c r="DG17" s="20"/>
      <c r="DH17" s="60">
        <f t="shared" si="43"/>
        <v>0</v>
      </c>
      <c r="DI17" s="64">
        <f t="shared" si="44"/>
        <v>0</v>
      </c>
      <c r="DJ17" s="21"/>
      <c r="DK17" s="21"/>
      <c r="DL17" s="20"/>
      <c r="DM17" s="60">
        <f t="shared" si="45"/>
        <v>0</v>
      </c>
      <c r="DN17" s="64">
        <f t="shared" si="46"/>
        <v>0</v>
      </c>
      <c r="DO17" s="21"/>
      <c r="DP17" s="21"/>
      <c r="DQ17" s="20"/>
      <c r="DR17" s="60">
        <f t="shared" si="47"/>
        <v>0</v>
      </c>
      <c r="DS17" s="64">
        <f t="shared" si="48"/>
        <v>0</v>
      </c>
      <c r="DT17" s="21"/>
      <c r="DU17" s="21"/>
      <c r="DV17" s="20"/>
      <c r="DW17" s="60">
        <f t="shared" si="49"/>
        <v>0</v>
      </c>
      <c r="DX17" s="64">
        <f t="shared" si="50"/>
        <v>0</v>
      </c>
      <c r="DY17" s="21"/>
      <c r="DZ17" s="21"/>
      <c r="EA17" s="20"/>
      <c r="EB17" s="60">
        <f t="shared" si="51"/>
        <v>0</v>
      </c>
      <c r="EC17" s="64">
        <f t="shared" si="52"/>
        <v>0</v>
      </c>
      <c r="ED17" s="21"/>
      <c r="EE17" s="21"/>
      <c r="EF17" s="20"/>
      <c r="EG17" s="60">
        <f t="shared" si="53"/>
        <v>0</v>
      </c>
      <c r="EH17" s="64">
        <f t="shared" si="54"/>
        <v>0</v>
      </c>
      <c r="EI17" s="21"/>
      <c r="EJ17" s="21"/>
      <c r="EK17" s="20"/>
      <c r="EL17" s="60">
        <f t="shared" si="55"/>
        <v>0</v>
      </c>
      <c r="EM17" s="64">
        <f t="shared" si="56"/>
        <v>0</v>
      </c>
      <c r="EN17" s="21"/>
      <c r="EO17" s="21"/>
      <c r="EP17" s="20"/>
      <c r="EQ17" s="60">
        <f t="shared" si="57"/>
        <v>0</v>
      </c>
      <c r="ER17" s="64">
        <f t="shared" si="58"/>
        <v>0</v>
      </c>
      <c r="ES17" s="21"/>
      <c r="ET17" s="21"/>
      <c r="EU17" s="20"/>
      <c r="EV17" s="60">
        <f t="shared" si="59"/>
        <v>0</v>
      </c>
      <c r="EW17" s="64">
        <f t="shared" si="60"/>
        <v>0</v>
      </c>
      <c r="EX17" s="21"/>
      <c r="EY17" s="21"/>
      <c r="EZ17" s="20"/>
      <c r="FA17" s="60">
        <f t="shared" si="61"/>
        <v>0</v>
      </c>
      <c r="FB17" s="64">
        <f t="shared" si="62"/>
        <v>0</v>
      </c>
      <c r="FC17" s="21"/>
      <c r="FD17" s="21"/>
      <c r="FE17" s="20"/>
      <c r="FF17" s="60">
        <f t="shared" si="63"/>
        <v>0</v>
      </c>
      <c r="FG17" s="64">
        <f t="shared" si="64"/>
        <v>0</v>
      </c>
      <c r="FH17" s="21"/>
      <c r="FI17" s="21"/>
      <c r="FJ17" s="20"/>
      <c r="FK17" s="60">
        <f t="shared" si="65"/>
        <v>0</v>
      </c>
      <c r="FL17" s="64">
        <f t="shared" si="66"/>
        <v>0</v>
      </c>
      <c r="FM17" s="21"/>
      <c r="FN17" s="21"/>
      <c r="FO17" s="20"/>
      <c r="FP17" s="60">
        <f t="shared" si="67"/>
        <v>0</v>
      </c>
      <c r="FQ17" s="64">
        <f t="shared" si="68"/>
        <v>0</v>
      </c>
      <c r="FR17" s="21"/>
      <c r="FS17" s="21"/>
      <c r="FT17" s="20"/>
      <c r="FU17" s="60">
        <f t="shared" si="69"/>
        <v>0</v>
      </c>
      <c r="FV17" s="64">
        <f t="shared" si="70"/>
        <v>0</v>
      </c>
      <c r="FW17" s="21"/>
      <c r="FX17" s="21"/>
      <c r="FY17" s="20"/>
      <c r="FZ17" s="60">
        <f t="shared" si="71"/>
        <v>0</v>
      </c>
      <c r="GA17" s="64">
        <f t="shared" si="72"/>
        <v>0</v>
      </c>
      <c r="GB17" s="21"/>
      <c r="GC17" s="21"/>
      <c r="GD17" s="20"/>
      <c r="GE17" s="60">
        <f t="shared" si="73"/>
        <v>0</v>
      </c>
      <c r="GF17" s="64">
        <f t="shared" si="74"/>
        <v>0</v>
      </c>
      <c r="GG17" s="21"/>
      <c r="GH17" s="21"/>
      <c r="GI17" s="20"/>
      <c r="GJ17" s="60">
        <f t="shared" si="75"/>
        <v>0</v>
      </c>
    </row>
    <row r="18" spans="1:214">
      <c r="C18" s="64">
        <f t="shared" si="0"/>
        <v>0</v>
      </c>
      <c r="D18" s="21"/>
      <c r="E18" s="21"/>
      <c r="F18" s="20"/>
      <c r="G18" s="60">
        <f t="shared" si="1"/>
        <v>0</v>
      </c>
      <c r="H18" s="64">
        <f t="shared" si="2"/>
        <v>0</v>
      </c>
      <c r="I18" s="21"/>
      <c r="J18" s="21"/>
      <c r="K18" s="20"/>
      <c r="L18" s="60">
        <f t="shared" si="3"/>
        <v>0</v>
      </c>
      <c r="M18" s="64">
        <f t="shared" si="4"/>
        <v>0</v>
      </c>
      <c r="N18" s="21"/>
      <c r="O18" s="21"/>
      <c r="P18" s="20"/>
      <c r="Q18" s="60">
        <f t="shared" si="5"/>
        <v>0</v>
      </c>
      <c r="R18" s="64">
        <f t="shared" si="6"/>
        <v>0</v>
      </c>
      <c r="S18" s="21"/>
      <c r="T18" s="21"/>
      <c r="U18" s="20"/>
      <c r="V18" s="60">
        <f t="shared" si="7"/>
        <v>0</v>
      </c>
      <c r="W18" s="64">
        <f t="shared" si="8"/>
        <v>0</v>
      </c>
      <c r="X18" s="21"/>
      <c r="Y18" s="21"/>
      <c r="Z18" s="20"/>
      <c r="AA18" s="60">
        <f t="shared" si="9"/>
        <v>0</v>
      </c>
      <c r="AB18" s="64">
        <f t="shared" si="10"/>
        <v>0</v>
      </c>
      <c r="AC18" s="21"/>
      <c r="AD18" s="21"/>
      <c r="AE18" s="20"/>
      <c r="AF18" s="60">
        <f t="shared" si="11"/>
        <v>0</v>
      </c>
      <c r="AG18" s="64">
        <f t="shared" si="12"/>
        <v>0</v>
      </c>
      <c r="AH18" s="21"/>
      <c r="AI18" s="21"/>
      <c r="AJ18" s="20"/>
      <c r="AK18" s="60">
        <f t="shared" si="13"/>
        <v>0</v>
      </c>
      <c r="AL18" s="64">
        <f t="shared" si="14"/>
        <v>0</v>
      </c>
      <c r="AM18" s="21"/>
      <c r="AN18" s="21"/>
      <c r="AO18" s="20"/>
      <c r="AP18" s="60">
        <f t="shared" si="15"/>
        <v>0</v>
      </c>
      <c r="AQ18" s="64">
        <f t="shared" si="16"/>
        <v>0</v>
      </c>
      <c r="AR18" s="21"/>
      <c r="AS18" s="21"/>
      <c r="AT18" s="20"/>
      <c r="AU18" s="60">
        <f t="shared" si="17"/>
        <v>0</v>
      </c>
      <c r="AV18" s="64">
        <f t="shared" si="18"/>
        <v>0</v>
      </c>
      <c r="AW18" s="21"/>
      <c r="AX18" s="21"/>
      <c r="AY18" s="20"/>
      <c r="AZ18" s="60">
        <f t="shared" si="19"/>
        <v>0</v>
      </c>
      <c r="BA18" s="64">
        <f t="shared" si="20"/>
        <v>0</v>
      </c>
      <c r="BB18" s="21"/>
      <c r="BC18" s="21"/>
      <c r="BD18" s="20"/>
      <c r="BE18" s="60">
        <f t="shared" si="21"/>
        <v>0</v>
      </c>
      <c r="BF18" s="64">
        <f t="shared" si="22"/>
        <v>0</v>
      </c>
      <c r="BG18" s="21"/>
      <c r="BH18" s="21"/>
      <c r="BI18" s="20"/>
      <c r="BJ18" s="60">
        <f t="shared" si="23"/>
        <v>0</v>
      </c>
      <c r="BK18" s="64">
        <f t="shared" si="24"/>
        <v>0</v>
      </c>
      <c r="BL18" s="21"/>
      <c r="BM18" s="21"/>
      <c r="BN18" s="20"/>
      <c r="BO18" s="60">
        <f t="shared" si="25"/>
        <v>0</v>
      </c>
      <c r="BP18" s="64">
        <f t="shared" si="26"/>
        <v>0</v>
      </c>
      <c r="BQ18" s="21"/>
      <c r="BR18" s="21"/>
      <c r="BS18" s="20"/>
      <c r="BT18" s="60">
        <f t="shared" si="27"/>
        <v>0</v>
      </c>
      <c r="BU18" s="64">
        <f t="shared" si="28"/>
        <v>0</v>
      </c>
      <c r="BV18" s="21"/>
      <c r="BW18" s="21"/>
      <c r="BX18" s="20"/>
      <c r="BY18" s="60">
        <f t="shared" si="29"/>
        <v>0</v>
      </c>
      <c r="BZ18" s="64">
        <f t="shared" si="30"/>
        <v>0</v>
      </c>
      <c r="CA18" s="21"/>
      <c r="CB18" s="21"/>
      <c r="CC18" s="20"/>
      <c r="CD18" s="60">
        <f t="shared" si="31"/>
        <v>0</v>
      </c>
      <c r="CE18" s="64">
        <f t="shared" si="32"/>
        <v>0</v>
      </c>
      <c r="CF18" s="21"/>
      <c r="CG18" s="21"/>
      <c r="CH18" s="20"/>
      <c r="CI18" s="60">
        <f t="shared" si="33"/>
        <v>0</v>
      </c>
      <c r="CJ18" s="64">
        <f t="shared" si="34"/>
        <v>0</v>
      </c>
      <c r="CK18" s="21"/>
      <c r="CL18" s="21"/>
      <c r="CM18" s="20"/>
      <c r="CN18" s="60">
        <f t="shared" si="35"/>
        <v>0</v>
      </c>
      <c r="CO18" s="64">
        <f t="shared" si="36"/>
        <v>0</v>
      </c>
      <c r="CP18" s="21"/>
      <c r="CQ18" s="21"/>
      <c r="CR18" s="20"/>
      <c r="CS18" s="60">
        <f t="shared" si="37"/>
        <v>0</v>
      </c>
      <c r="CT18" s="64">
        <f t="shared" si="38"/>
        <v>0</v>
      </c>
      <c r="CU18" s="21"/>
      <c r="CV18" s="21"/>
      <c r="CW18" s="20"/>
      <c r="CX18" s="60">
        <f t="shared" si="39"/>
        <v>0</v>
      </c>
      <c r="CY18" s="64">
        <f t="shared" si="40"/>
        <v>0</v>
      </c>
      <c r="CZ18" s="21"/>
      <c r="DA18" s="21"/>
      <c r="DB18" s="20"/>
      <c r="DC18" s="60">
        <f t="shared" si="41"/>
        <v>0</v>
      </c>
      <c r="DD18" s="64">
        <f t="shared" si="42"/>
        <v>0</v>
      </c>
      <c r="DE18" s="21"/>
      <c r="DF18" s="21"/>
      <c r="DG18" s="20"/>
      <c r="DH18" s="60">
        <f t="shared" si="43"/>
        <v>0</v>
      </c>
      <c r="DI18" s="64">
        <f t="shared" si="44"/>
        <v>0</v>
      </c>
      <c r="DJ18" s="21"/>
      <c r="DK18" s="21"/>
      <c r="DL18" s="20"/>
      <c r="DM18" s="60">
        <f t="shared" si="45"/>
        <v>0</v>
      </c>
      <c r="DN18" s="64">
        <f t="shared" si="46"/>
        <v>0</v>
      </c>
      <c r="DO18" s="21"/>
      <c r="DP18" s="21"/>
      <c r="DQ18" s="20"/>
      <c r="DR18" s="60">
        <f t="shared" si="47"/>
        <v>0</v>
      </c>
      <c r="DS18" s="64">
        <f t="shared" si="48"/>
        <v>0</v>
      </c>
      <c r="DT18" s="21"/>
      <c r="DU18" s="21"/>
      <c r="DV18" s="20"/>
      <c r="DW18" s="60">
        <f t="shared" si="49"/>
        <v>0</v>
      </c>
      <c r="DX18" s="64">
        <f t="shared" si="50"/>
        <v>0</v>
      </c>
      <c r="DY18" s="21"/>
      <c r="DZ18" s="21"/>
      <c r="EA18" s="20"/>
      <c r="EB18" s="60">
        <f t="shared" si="51"/>
        <v>0</v>
      </c>
      <c r="EC18" s="64">
        <f t="shared" si="52"/>
        <v>0</v>
      </c>
      <c r="ED18" s="21"/>
      <c r="EE18" s="21"/>
      <c r="EF18" s="20"/>
      <c r="EG18" s="60">
        <f t="shared" si="53"/>
        <v>0</v>
      </c>
      <c r="EH18" s="64">
        <f t="shared" si="54"/>
        <v>0</v>
      </c>
      <c r="EI18" s="21"/>
      <c r="EJ18" s="21"/>
      <c r="EK18" s="20"/>
      <c r="EL18" s="60">
        <f t="shared" si="55"/>
        <v>0</v>
      </c>
      <c r="EM18" s="64">
        <f t="shared" si="56"/>
        <v>0</v>
      </c>
      <c r="EN18" s="21"/>
      <c r="EO18" s="21"/>
      <c r="EP18" s="20"/>
      <c r="EQ18" s="60">
        <f t="shared" si="57"/>
        <v>0</v>
      </c>
      <c r="ER18" s="64">
        <f t="shared" si="58"/>
        <v>0</v>
      </c>
      <c r="ES18" s="21"/>
      <c r="ET18" s="21"/>
      <c r="EU18" s="20"/>
      <c r="EV18" s="60">
        <f t="shared" si="59"/>
        <v>0</v>
      </c>
      <c r="EW18" s="64">
        <f t="shared" si="60"/>
        <v>0</v>
      </c>
      <c r="EX18" s="21"/>
      <c r="EY18" s="21"/>
      <c r="EZ18" s="20"/>
      <c r="FA18" s="60">
        <f t="shared" si="61"/>
        <v>0</v>
      </c>
      <c r="FB18" s="64">
        <f t="shared" si="62"/>
        <v>0</v>
      </c>
      <c r="FC18" s="21"/>
      <c r="FD18" s="21"/>
      <c r="FE18" s="20"/>
      <c r="FF18" s="60">
        <f t="shared" si="63"/>
        <v>0</v>
      </c>
      <c r="FG18" s="64">
        <f t="shared" si="64"/>
        <v>0</v>
      </c>
      <c r="FH18" s="21"/>
      <c r="FI18" s="21"/>
      <c r="FJ18" s="20"/>
      <c r="FK18" s="60">
        <f t="shared" si="65"/>
        <v>0</v>
      </c>
      <c r="FL18" s="64">
        <f t="shared" si="66"/>
        <v>0</v>
      </c>
      <c r="FM18" s="21"/>
      <c r="FN18" s="21"/>
      <c r="FO18" s="20"/>
      <c r="FP18" s="60">
        <f t="shared" si="67"/>
        <v>0</v>
      </c>
      <c r="FQ18" s="64">
        <f t="shared" si="68"/>
        <v>0</v>
      </c>
      <c r="FR18" s="21"/>
      <c r="FS18" s="21"/>
      <c r="FT18" s="20"/>
      <c r="FU18" s="60">
        <f t="shared" si="69"/>
        <v>0</v>
      </c>
      <c r="FV18" s="64">
        <f t="shared" si="70"/>
        <v>0</v>
      </c>
      <c r="FW18" s="21"/>
      <c r="FX18" s="21"/>
      <c r="FY18" s="20"/>
      <c r="FZ18" s="60">
        <f t="shared" si="71"/>
        <v>0</v>
      </c>
      <c r="GA18" s="64">
        <f t="shared" si="72"/>
        <v>0</v>
      </c>
      <c r="GB18" s="21"/>
      <c r="GC18" s="21"/>
      <c r="GD18" s="20"/>
      <c r="GE18" s="60">
        <f t="shared" si="73"/>
        <v>0</v>
      </c>
      <c r="GF18" s="64">
        <f t="shared" si="74"/>
        <v>0</v>
      </c>
      <c r="GG18" s="21"/>
      <c r="GH18" s="21"/>
      <c r="GI18" s="20"/>
      <c r="GJ18" s="60">
        <f t="shared" si="75"/>
        <v>0</v>
      </c>
    </row>
    <row r="19" spans="1:214" ht="15.75" thickBot="1">
      <c r="C19" s="65" t="s">
        <v>179</v>
      </c>
      <c r="D19" s="61">
        <f>SUM(D4:D18)</f>
        <v>0</v>
      </c>
      <c r="E19" s="61">
        <f t="shared" ref="E19:G19" si="76">SUM(E4:E18)</f>
        <v>0</v>
      </c>
      <c r="F19" s="61">
        <f t="shared" si="76"/>
        <v>0</v>
      </c>
      <c r="G19" s="61">
        <f t="shared" si="76"/>
        <v>0</v>
      </c>
      <c r="H19" s="65" t="str">
        <f>C19</f>
        <v>Total</v>
      </c>
      <c r="I19" s="61">
        <f>SUM(I4:I18)</f>
        <v>0</v>
      </c>
      <c r="J19" s="61">
        <f t="shared" ref="J19" si="77">SUM(J4:J18)</f>
        <v>0</v>
      </c>
      <c r="K19" s="61">
        <f t="shared" ref="K19" si="78">SUM(K4:K18)</f>
        <v>0</v>
      </c>
      <c r="L19" s="61">
        <f t="shared" ref="L19" si="79">SUM(L4:L18)</f>
        <v>0</v>
      </c>
      <c r="M19" s="65" t="str">
        <f>H19</f>
        <v>Total</v>
      </c>
      <c r="N19" s="61">
        <f>SUM(N4:N18)</f>
        <v>0</v>
      </c>
      <c r="O19" s="61">
        <f t="shared" ref="O19" si="80">SUM(O4:O18)</f>
        <v>0</v>
      </c>
      <c r="P19" s="61">
        <f t="shared" ref="P19" si="81">SUM(P4:P18)</f>
        <v>0</v>
      </c>
      <c r="Q19" s="61">
        <f t="shared" ref="Q19" si="82">SUM(Q4:Q18)</f>
        <v>0</v>
      </c>
      <c r="R19" s="65" t="str">
        <f>M19</f>
        <v>Total</v>
      </c>
      <c r="S19" s="61">
        <f>SUM(S4:S18)</f>
        <v>0</v>
      </c>
      <c r="T19" s="61">
        <f t="shared" ref="T19" si="83">SUM(T4:T18)</f>
        <v>0</v>
      </c>
      <c r="U19" s="61">
        <f t="shared" ref="U19" si="84">SUM(U4:U18)</f>
        <v>0</v>
      </c>
      <c r="V19" s="61">
        <f t="shared" ref="V19" si="85">SUM(V4:V18)</f>
        <v>0</v>
      </c>
      <c r="W19" s="65" t="str">
        <f>R19</f>
        <v>Total</v>
      </c>
      <c r="X19" s="61">
        <f>SUM(X4:X18)</f>
        <v>0</v>
      </c>
      <c r="Y19" s="61">
        <f t="shared" ref="Y19" si="86">SUM(Y4:Y18)</f>
        <v>0</v>
      </c>
      <c r="Z19" s="61">
        <f t="shared" ref="Z19" si="87">SUM(Z4:Z18)</f>
        <v>0</v>
      </c>
      <c r="AA19" s="61">
        <f t="shared" ref="AA19" si="88">SUM(AA4:AA18)</f>
        <v>0</v>
      </c>
      <c r="AB19" s="65" t="str">
        <f>W19</f>
        <v>Total</v>
      </c>
      <c r="AC19" s="61">
        <f>SUM(AC4:AC18)</f>
        <v>0</v>
      </c>
      <c r="AD19" s="61">
        <f t="shared" ref="AD19" si="89">SUM(AD4:AD18)</f>
        <v>0</v>
      </c>
      <c r="AE19" s="61">
        <f t="shared" ref="AE19" si="90">SUM(AE4:AE18)</f>
        <v>0</v>
      </c>
      <c r="AF19" s="61">
        <f t="shared" ref="AF19" si="91">SUM(AF4:AF18)</f>
        <v>0</v>
      </c>
      <c r="AG19" s="65" t="str">
        <f>AB19</f>
        <v>Total</v>
      </c>
      <c r="AH19" s="61">
        <f>SUM(AH4:AH18)</f>
        <v>0</v>
      </c>
      <c r="AI19" s="61">
        <f t="shared" ref="AI19" si="92">SUM(AI4:AI18)</f>
        <v>0</v>
      </c>
      <c r="AJ19" s="61">
        <f t="shared" ref="AJ19" si="93">SUM(AJ4:AJ18)</f>
        <v>0</v>
      </c>
      <c r="AK19" s="61">
        <f t="shared" ref="AK19" si="94">SUM(AK4:AK18)</f>
        <v>0</v>
      </c>
      <c r="AL19" s="65" t="str">
        <f>AG19</f>
        <v>Total</v>
      </c>
      <c r="AM19" s="61">
        <f>SUM(AM4:AM18)</f>
        <v>0</v>
      </c>
      <c r="AN19" s="61">
        <f t="shared" ref="AN19" si="95">SUM(AN4:AN18)</f>
        <v>0</v>
      </c>
      <c r="AO19" s="61">
        <f t="shared" ref="AO19" si="96">SUM(AO4:AO18)</f>
        <v>0</v>
      </c>
      <c r="AP19" s="61">
        <f t="shared" ref="AP19" si="97">SUM(AP4:AP18)</f>
        <v>0</v>
      </c>
      <c r="AQ19" s="65" t="str">
        <f>AL19</f>
        <v>Total</v>
      </c>
      <c r="AR19" s="61">
        <f>SUM(AR4:AR18)</f>
        <v>0</v>
      </c>
      <c r="AS19" s="61">
        <f t="shared" ref="AS19" si="98">SUM(AS4:AS18)</f>
        <v>0</v>
      </c>
      <c r="AT19" s="61">
        <f t="shared" ref="AT19" si="99">SUM(AT4:AT18)</f>
        <v>0</v>
      </c>
      <c r="AU19" s="61">
        <f t="shared" ref="AU19" si="100">SUM(AU4:AU18)</f>
        <v>0</v>
      </c>
      <c r="AV19" s="65" t="str">
        <f>AQ19</f>
        <v>Total</v>
      </c>
      <c r="AW19" s="61">
        <f>SUM(AW4:AW18)</f>
        <v>0</v>
      </c>
      <c r="AX19" s="61">
        <f t="shared" ref="AX19" si="101">SUM(AX4:AX18)</f>
        <v>0</v>
      </c>
      <c r="AY19" s="61">
        <f t="shared" ref="AY19" si="102">SUM(AY4:AY18)</f>
        <v>0</v>
      </c>
      <c r="AZ19" s="61">
        <f t="shared" ref="AZ19" si="103">SUM(AZ4:AZ18)</f>
        <v>0</v>
      </c>
      <c r="BA19" s="65" t="str">
        <f>AV19</f>
        <v>Total</v>
      </c>
      <c r="BB19" s="61">
        <f>SUM(BB4:BB18)</f>
        <v>0</v>
      </c>
      <c r="BC19" s="61">
        <f t="shared" ref="BC19" si="104">SUM(BC4:BC18)</f>
        <v>0</v>
      </c>
      <c r="BD19" s="61">
        <f t="shared" ref="BD19" si="105">SUM(BD4:BD18)</f>
        <v>0</v>
      </c>
      <c r="BE19" s="61">
        <f t="shared" ref="BE19" si="106">SUM(BE4:BE18)</f>
        <v>0</v>
      </c>
      <c r="BF19" s="65" t="str">
        <f>BA19</f>
        <v>Total</v>
      </c>
      <c r="BG19" s="61">
        <f>SUM(BG4:BG18)</f>
        <v>0</v>
      </c>
      <c r="BH19" s="61">
        <f t="shared" ref="BH19" si="107">SUM(BH4:BH18)</f>
        <v>0</v>
      </c>
      <c r="BI19" s="61">
        <f t="shared" ref="BI19" si="108">SUM(BI4:BI18)</f>
        <v>0</v>
      </c>
      <c r="BJ19" s="61">
        <f t="shared" ref="BJ19" si="109">SUM(BJ4:BJ18)</f>
        <v>0</v>
      </c>
      <c r="BK19" s="65" t="str">
        <f>BF19</f>
        <v>Total</v>
      </c>
      <c r="BL19" s="61">
        <f>SUM(BL4:BL18)</f>
        <v>0</v>
      </c>
      <c r="BM19" s="61">
        <f t="shared" ref="BM19" si="110">SUM(BM4:BM18)</f>
        <v>0</v>
      </c>
      <c r="BN19" s="61">
        <f t="shared" ref="BN19" si="111">SUM(BN4:BN18)</f>
        <v>0</v>
      </c>
      <c r="BO19" s="61">
        <f t="shared" ref="BO19" si="112">SUM(BO4:BO18)</f>
        <v>0</v>
      </c>
      <c r="BP19" s="65" t="str">
        <f>BK19</f>
        <v>Total</v>
      </c>
      <c r="BQ19" s="61">
        <f>SUM(BQ4:BQ18)</f>
        <v>0</v>
      </c>
      <c r="BR19" s="61">
        <f t="shared" ref="BR19" si="113">SUM(BR4:BR18)</f>
        <v>0</v>
      </c>
      <c r="BS19" s="61">
        <f t="shared" ref="BS19" si="114">SUM(BS4:BS18)</f>
        <v>0</v>
      </c>
      <c r="BT19" s="61">
        <f t="shared" ref="BT19" si="115">SUM(BT4:BT18)</f>
        <v>0</v>
      </c>
      <c r="BU19" s="65" t="str">
        <f>BP19</f>
        <v>Total</v>
      </c>
      <c r="BV19" s="61">
        <f>SUM(BV4:BV18)</f>
        <v>0</v>
      </c>
      <c r="BW19" s="61">
        <f t="shared" ref="BW19" si="116">SUM(BW4:BW18)</f>
        <v>0</v>
      </c>
      <c r="BX19" s="61">
        <f t="shared" ref="BX19" si="117">SUM(BX4:BX18)</f>
        <v>0</v>
      </c>
      <c r="BY19" s="61">
        <f t="shared" ref="BY19" si="118">SUM(BY4:BY18)</f>
        <v>0</v>
      </c>
      <c r="BZ19" s="65" t="str">
        <f>BU19</f>
        <v>Total</v>
      </c>
      <c r="CA19" s="61">
        <f>SUM(CA4:CA18)</f>
        <v>0</v>
      </c>
      <c r="CB19" s="61">
        <f t="shared" ref="CB19" si="119">SUM(CB4:CB18)</f>
        <v>0</v>
      </c>
      <c r="CC19" s="61">
        <f t="shared" ref="CC19" si="120">SUM(CC4:CC18)</f>
        <v>0</v>
      </c>
      <c r="CD19" s="61">
        <f t="shared" ref="CD19" si="121">SUM(CD4:CD18)</f>
        <v>0</v>
      </c>
      <c r="CE19" s="65" t="str">
        <f>BZ19</f>
        <v>Total</v>
      </c>
      <c r="CF19" s="61">
        <f>SUM(CF4:CF18)</f>
        <v>0</v>
      </c>
      <c r="CG19" s="61">
        <f t="shared" ref="CG19" si="122">SUM(CG4:CG18)</f>
        <v>0</v>
      </c>
      <c r="CH19" s="61">
        <f t="shared" ref="CH19" si="123">SUM(CH4:CH18)</f>
        <v>0</v>
      </c>
      <c r="CI19" s="61">
        <f t="shared" ref="CI19" si="124">SUM(CI4:CI18)</f>
        <v>0</v>
      </c>
      <c r="CJ19" s="65" t="str">
        <f>CE19</f>
        <v>Total</v>
      </c>
      <c r="CK19" s="61">
        <f>SUM(CK4:CK18)</f>
        <v>0</v>
      </c>
      <c r="CL19" s="61">
        <f t="shared" ref="CL19" si="125">SUM(CL4:CL18)</f>
        <v>0</v>
      </c>
      <c r="CM19" s="61">
        <f t="shared" ref="CM19" si="126">SUM(CM4:CM18)</f>
        <v>0</v>
      </c>
      <c r="CN19" s="61">
        <f t="shared" ref="CN19" si="127">SUM(CN4:CN18)</f>
        <v>0</v>
      </c>
      <c r="CO19" s="65" t="str">
        <f>CJ19</f>
        <v>Total</v>
      </c>
      <c r="CP19" s="61">
        <f>SUM(CP4:CP18)</f>
        <v>0</v>
      </c>
      <c r="CQ19" s="61">
        <f t="shared" ref="CQ19" si="128">SUM(CQ4:CQ18)</f>
        <v>0</v>
      </c>
      <c r="CR19" s="61">
        <f t="shared" ref="CR19" si="129">SUM(CR4:CR18)</f>
        <v>0</v>
      </c>
      <c r="CS19" s="61">
        <f t="shared" ref="CS19" si="130">SUM(CS4:CS18)</f>
        <v>0</v>
      </c>
      <c r="CT19" s="65" t="str">
        <f>CO19</f>
        <v>Total</v>
      </c>
      <c r="CU19" s="61">
        <f>SUM(CU4:CU18)</f>
        <v>0</v>
      </c>
      <c r="CV19" s="61">
        <f t="shared" ref="CV19" si="131">SUM(CV4:CV18)</f>
        <v>0</v>
      </c>
      <c r="CW19" s="61">
        <f t="shared" ref="CW19" si="132">SUM(CW4:CW18)</f>
        <v>0</v>
      </c>
      <c r="CX19" s="61">
        <f t="shared" ref="CX19" si="133">SUM(CX4:CX18)</f>
        <v>0</v>
      </c>
      <c r="CY19" s="65" t="str">
        <f>CT19</f>
        <v>Total</v>
      </c>
      <c r="CZ19" s="61">
        <f>SUM(CZ4:CZ18)</f>
        <v>0</v>
      </c>
      <c r="DA19" s="61">
        <f t="shared" ref="DA19" si="134">SUM(DA4:DA18)</f>
        <v>0</v>
      </c>
      <c r="DB19" s="61">
        <f t="shared" ref="DB19" si="135">SUM(DB4:DB18)</f>
        <v>0</v>
      </c>
      <c r="DC19" s="61">
        <f t="shared" ref="DC19" si="136">SUM(DC4:DC18)</f>
        <v>0</v>
      </c>
      <c r="DD19" s="65" t="str">
        <f>CY19</f>
        <v>Total</v>
      </c>
      <c r="DE19" s="61">
        <f>SUM(DE4:DE18)</f>
        <v>0</v>
      </c>
      <c r="DF19" s="61">
        <f t="shared" ref="DF19" si="137">SUM(DF4:DF18)</f>
        <v>0</v>
      </c>
      <c r="DG19" s="61">
        <f t="shared" ref="DG19" si="138">SUM(DG4:DG18)</f>
        <v>0</v>
      </c>
      <c r="DH19" s="61">
        <f t="shared" ref="DH19" si="139">SUM(DH4:DH18)</f>
        <v>0</v>
      </c>
      <c r="DI19" s="65" t="str">
        <f>DD19</f>
        <v>Total</v>
      </c>
      <c r="DJ19" s="61">
        <f>SUM(DJ4:DJ18)</f>
        <v>0</v>
      </c>
      <c r="DK19" s="61">
        <f t="shared" ref="DK19" si="140">SUM(DK4:DK18)</f>
        <v>0</v>
      </c>
      <c r="DL19" s="61">
        <f t="shared" ref="DL19" si="141">SUM(DL4:DL18)</f>
        <v>0</v>
      </c>
      <c r="DM19" s="61">
        <f t="shared" ref="DM19" si="142">SUM(DM4:DM18)</f>
        <v>0</v>
      </c>
      <c r="DN19" s="65" t="str">
        <f>DI19</f>
        <v>Total</v>
      </c>
      <c r="DO19" s="61">
        <f>SUM(DO4:DO18)</f>
        <v>0</v>
      </c>
      <c r="DP19" s="61">
        <f t="shared" ref="DP19" si="143">SUM(DP4:DP18)</f>
        <v>0</v>
      </c>
      <c r="DQ19" s="61">
        <f t="shared" ref="DQ19" si="144">SUM(DQ4:DQ18)</f>
        <v>0</v>
      </c>
      <c r="DR19" s="61">
        <f t="shared" ref="DR19" si="145">SUM(DR4:DR18)</f>
        <v>0</v>
      </c>
      <c r="DS19" s="65" t="str">
        <f>DN19</f>
        <v>Total</v>
      </c>
      <c r="DT19" s="61">
        <f>SUM(DT4:DT18)</f>
        <v>0</v>
      </c>
      <c r="DU19" s="61">
        <f t="shared" ref="DU19" si="146">SUM(DU4:DU18)</f>
        <v>0</v>
      </c>
      <c r="DV19" s="61">
        <f t="shared" ref="DV19" si="147">SUM(DV4:DV18)</f>
        <v>0</v>
      </c>
      <c r="DW19" s="61">
        <f t="shared" ref="DW19" si="148">SUM(DW4:DW18)</f>
        <v>0</v>
      </c>
      <c r="DX19" s="65" t="str">
        <f>DS19</f>
        <v>Total</v>
      </c>
      <c r="DY19" s="61">
        <f>SUM(DY4:DY18)</f>
        <v>0</v>
      </c>
      <c r="DZ19" s="61">
        <f t="shared" ref="DZ19" si="149">SUM(DZ4:DZ18)</f>
        <v>0</v>
      </c>
      <c r="EA19" s="61">
        <f t="shared" ref="EA19" si="150">SUM(EA4:EA18)</f>
        <v>0</v>
      </c>
      <c r="EB19" s="61">
        <f t="shared" ref="EB19" si="151">SUM(EB4:EB18)</f>
        <v>0</v>
      </c>
      <c r="EC19" s="65" t="str">
        <f>DX19</f>
        <v>Total</v>
      </c>
      <c r="ED19" s="61">
        <f>SUM(ED4:ED18)</f>
        <v>0</v>
      </c>
      <c r="EE19" s="61">
        <f t="shared" ref="EE19" si="152">SUM(EE4:EE18)</f>
        <v>0</v>
      </c>
      <c r="EF19" s="61">
        <f t="shared" ref="EF19" si="153">SUM(EF4:EF18)</f>
        <v>0</v>
      </c>
      <c r="EG19" s="61">
        <f t="shared" ref="EG19" si="154">SUM(EG4:EG18)</f>
        <v>0</v>
      </c>
      <c r="EH19" s="65" t="str">
        <f>EC19</f>
        <v>Total</v>
      </c>
      <c r="EI19" s="61">
        <f>SUM(EI4:EI18)</f>
        <v>0</v>
      </c>
      <c r="EJ19" s="61">
        <f t="shared" ref="EJ19" si="155">SUM(EJ4:EJ18)</f>
        <v>0</v>
      </c>
      <c r="EK19" s="61">
        <f t="shared" ref="EK19" si="156">SUM(EK4:EK18)</f>
        <v>0</v>
      </c>
      <c r="EL19" s="61">
        <f t="shared" ref="EL19" si="157">SUM(EL4:EL18)</f>
        <v>0</v>
      </c>
      <c r="EM19" s="65" t="str">
        <f>EH19</f>
        <v>Total</v>
      </c>
      <c r="EN19" s="61">
        <f>SUM(EN4:EN18)</f>
        <v>0</v>
      </c>
      <c r="EO19" s="61">
        <f t="shared" ref="EO19" si="158">SUM(EO4:EO18)</f>
        <v>0</v>
      </c>
      <c r="EP19" s="61">
        <f t="shared" ref="EP19" si="159">SUM(EP4:EP18)</f>
        <v>0</v>
      </c>
      <c r="EQ19" s="61">
        <f t="shared" ref="EQ19" si="160">SUM(EQ4:EQ18)</f>
        <v>0</v>
      </c>
      <c r="ER19" s="65" t="str">
        <f>EM19</f>
        <v>Total</v>
      </c>
      <c r="ES19" s="61">
        <f>SUM(ES4:ES18)</f>
        <v>0</v>
      </c>
      <c r="ET19" s="61">
        <f t="shared" ref="ET19" si="161">SUM(ET4:ET18)</f>
        <v>0</v>
      </c>
      <c r="EU19" s="61">
        <f t="shared" ref="EU19" si="162">SUM(EU4:EU18)</f>
        <v>0</v>
      </c>
      <c r="EV19" s="61">
        <f t="shared" ref="EV19" si="163">SUM(EV4:EV18)</f>
        <v>0</v>
      </c>
      <c r="EW19" s="65" t="str">
        <f>ER19</f>
        <v>Total</v>
      </c>
      <c r="EX19" s="61">
        <f>SUM(EX4:EX18)</f>
        <v>0</v>
      </c>
      <c r="EY19" s="61">
        <f t="shared" ref="EY19" si="164">SUM(EY4:EY18)</f>
        <v>0</v>
      </c>
      <c r="EZ19" s="61">
        <f t="shared" ref="EZ19" si="165">SUM(EZ4:EZ18)</f>
        <v>0</v>
      </c>
      <c r="FA19" s="61">
        <f t="shared" ref="FA19" si="166">SUM(FA4:FA18)</f>
        <v>0</v>
      </c>
      <c r="FB19" s="65" t="str">
        <f>EW19</f>
        <v>Total</v>
      </c>
      <c r="FC19" s="61">
        <f>SUM(FC4:FC18)</f>
        <v>0</v>
      </c>
      <c r="FD19" s="61">
        <f t="shared" ref="FD19" si="167">SUM(FD4:FD18)</f>
        <v>0</v>
      </c>
      <c r="FE19" s="61">
        <f t="shared" ref="FE19" si="168">SUM(FE4:FE18)</f>
        <v>0</v>
      </c>
      <c r="FF19" s="61">
        <f t="shared" ref="FF19" si="169">SUM(FF4:FF18)</f>
        <v>0</v>
      </c>
      <c r="FG19" s="65" t="str">
        <f>FB19</f>
        <v>Total</v>
      </c>
      <c r="FH19" s="61">
        <f>SUM(FH4:FH18)</f>
        <v>0</v>
      </c>
      <c r="FI19" s="61">
        <f t="shared" ref="FI19" si="170">SUM(FI4:FI18)</f>
        <v>0</v>
      </c>
      <c r="FJ19" s="61">
        <f t="shared" ref="FJ19" si="171">SUM(FJ4:FJ18)</f>
        <v>0</v>
      </c>
      <c r="FK19" s="61">
        <f t="shared" ref="FK19" si="172">SUM(FK4:FK18)</f>
        <v>0</v>
      </c>
      <c r="FL19" s="65" t="str">
        <f>FG19</f>
        <v>Total</v>
      </c>
      <c r="FM19" s="61">
        <f>SUM(FM4:FM18)</f>
        <v>0</v>
      </c>
      <c r="FN19" s="61">
        <f t="shared" ref="FN19" si="173">SUM(FN4:FN18)</f>
        <v>0</v>
      </c>
      <c r="FO19" s="61">
        <f t="shared" ref="FO19" si="174">SUM(FO4:FO18)</f>
        <v>0</v>
      </c>
      <c r="FP19" s="61">
        <f t="shared" ref="FP19" si="175">SUM(FP4:FP18)</f>
        <v>0</v>
      </c>
      <c r="FQ19" s="65" t="str">
        <f>FL19</f>
        <v>Total</v>
      </c>
      <c r="FR19" s="61">
        <f>SUM(FR4:FR18)</f>
        <v>0</v>
      </c>
      <c r="FS19" s="61">
        <f t="shared" ref="FS19" si="176">SUM(FS4:FS18)</f>
        <v>0</v>
      </c>
      <c r="FT19" s="61">
        <f t="shared" ref="FT19" si="177">SUM(FT4:FT18)</f>
        <v>0</v>
      </c>
      <c r="FU19" s="61">
        <f t="shared" ref="FU19" si="178">SUM(FU4:FU18)</f>
        <v>0</v>
      </c>
      <c r="FV19" s="65" t="str">
        <f>FQ19</f>
        <v>Total</v>
      </c>
      <c r="FW19" s="61">
        <f>SUM(FW4:FW18)</f>
        <v>0</v>
      </c>
      <c r="FX19" s="61">
        <f t="shared" ref="FX19" si="179">SUM(FX4:FX18)</f>
        <v>0</v>
      </c>
      <c r="FY19" s="61">
        <f t="shared" ref="FY19" si="180">SUM(FY4:FY18)</f>
        <v>0</v>
      </c>
      <c r="FZ19" s="61">
        <f t="shared" ref="FZ19" si="181">SUM(FZ4:FZ18)</f>
        <v>0</v>
      </c>
      <c r="GA19" s="65" t="str">
        <f>FV19</f>
        <v>Total</v>
      </c>
      <c r="GB19" s="61">
        <f>SUM(GB4:GB18)</f>
        <v>0</v>
      </c>
      <c r="GC19" s="61">
        <f t="shared" ref="GC19" si="182">SUM(GC4:GC18)</f>
        <v>0</v>
      </c>
      <c r="GD19" s="61">
        <f t="shared" ref="GD19" si="183">SUM(GD4:GD18)</f>
        <v>0</v>
      </c>
      <c r="GE19" s="61">
        <f t="shared" ref="GE19" si="184">SUM(GE4:GE18)</f>
        <v>0</v>
      </c>
      <c r="GF19" s="65" t="str">
        <f>GA19</f>
        <v>Total</v>
      </c>
      <c r="GG19" s="61">
        <f>SUM(GG4:GG18)</f>
        <v>0</v>
      </c>
      <c r="GH19" s="61">
        <f t="shared" ref="GH19" si="185">SUM(GH4:GH18)</f>
        <v>0</v>
      </c>
      <c r="GI19" s="61">
        <f t="shared" ref="GI19" si="186">SUM(GI4:GI18)</f>
        <v>0</v>
      </c>
      <c r="GJ19" s="61">
        <f t="shared" ref="GJ19" si="187">SUM(GJ4:GJ18)</f>
        <v>0</v>
      </c>
    </row>
    <row r="20" spans="1:214">
      <c r="C20" s="21"/>
      <c r="D20" s="21"/>
      <c r="E20" s="21"/>
      <c r="F20" s="20"/>
      <c r="G20" s="21"/>
      <c r="H20" s="21"/>
      <c r="M20" s="21"/>
      <c r="R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14">
      <c r="C21" s="21"/>
      <c r="D21" s="21"/>
      <c r="E21" s="21"/>
      <c r="F21" s="20"/>
      <c r="G21" s="21"/>
      <c r="H21" s="21"/>
      <c r="M21" s="21"/>
      <c r="R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14">
      <c r="C22" s="20"/>
      <c r="D22" s="20"/>
      <c r="E22" s="20"/>
      <c r="F22" s="20"/>
      <c r="G22" s="20"/>
      <c r="H22" s="20"/>
      <c r="M22" s="20"/>
      <c r="R22" s="20"/>
      <c r="W22" s="20"/>
      <c r="AB22" s="20"/>
      <c r="AG22" s="20"/>
      <c r="AL22" s="20"/>
      <c r="AQ22" s="20"/>
      <c r="AV22" s="20"/>
      <c r="BA22" s="20"/>
      <c r="BF22" s="20"/>
      <c r="BK22" s="20"/>
      <c r="BP22" s="20"/>
      <c r="BU22" s="20"/>
      <c r="BZ22" s="20"/>
      <c r="CE22" s="20"/>
      <c r="CJ22" s="20"/>
      <c r="CO22" s="20"/>
      <c r="CT22" s="20"/>
      <c r="CY22" s="20"/>
      <c r="DD22" s="20"/>
      <c r="DI22" s="20"/>
      <c r="DN22" s="20"/>
      <c r="DS22" s="20"/>
      <c r="DX22" s="20"/>
      <c r="EC22" s="20"/>
      <c r="EH22" s="20"/>
      <c r="EM22" s="20"/>
      <c r="ER22" s="20"/>
      <c r="EW22" s="20"/>
      <c r="FB22" s="20"/>
      <c r="FG22" s="20"/>
      <c r="FL22" s="20"/>
      <c r="FQ22" s="20"/>
      <c r="FV22" s="20"/>
      <c r="GA22" s="20"/>
      <c r="GF22" s="20"/>
    </row>
    <row r="24" spans="1:214" ht="15.75" thickBot="1">
      <c r="GN24" t="s">
        <v>229</v>
      </c>
      <c r="GO24" s="82" t="s">
        <v>178</v>
      </c>
      <c r="GP24" s="82" t="s">
        <v>185</v>
      </c>
      <c r="GQ24" s="82" t="s">
        <v>191</v>
      </c>
      <c r="GR24" s="82" t="str">
        <f>A2</f>
        <v>FIT-Design Error - Fit</v>
      </c>
      <c r="GS24" s="82" t="str">
        <f>A3</f>
        <v>FUNC-Design Error - Function</v>
      </c>
      <c r="GT24" s="82" t="str">
        <f>A4</f>
        <v>MATL-Design Error - Materials</v>
      </c>
      <c r="GU24" s="82" t="str">
        <f>A5</f>
        <v>SPEC-Designer Error - Specifications</v>
      </c>
      <c r="GV24" s="82" t="str">
        <f>A6</f>
        <v>TRAIN-Design Error - Training</v>
      </c>
      <c r="GW24" s="21" t="str">
        <f>A7</f>
        <v>DIM-Dimensional</v>
      </c>
      <c r="GX24" s="21" t="str">
        <f>A8</f>
        <v>DMS-DMS Process</v>
      </c>
      <c r="GY24" s="21" t="str">
        <f>A9</f>
        <v>DRIE-Drafting Request - Input Error</v>
      </c>
      <c r="GZ24" s="21" t="str">
        <f>A10</f>
        <v>DRMF-Drafting Request - Missing Field</v>
      </c>
      <c r="HA24" s="21" t="str">
        <f>A11</f>
        <v>IM-Item Master</v>
      </c>
      <c r="HB24" s="82" t="str">
        <f>A12</f>
        <v>KBOM-Kit BOM</v>
      </c>
      <c r="HC24" s="82" t="str">
        <f>A13</f>
        <v>ME-Model Error</v>
      </c>
      <c r="HD24" s="82" t="str">
        <f>A14</f>
        <v>VENDR-Vendor Drawing</v>
      </c>
      <c r="HE24" s="82">
        <f>A15</f>
        <v>0</v>
      </c>
      <c r="HF24" s="82">
        <f>A16</f>
        <v>0</v>
      </c>
    </row>
    <row r="25" spans="1:214">
      <c r="A25" s="183" t="s">
        <v>156</v>
      </c>
      <c r="GM25" t="str">
        <f>A25</f>
        <v>Scope - Does Design Match Drafting Request</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4" t="s">
        <v>157</v>
      </c>
      <c r="GM26" t="str">
        <f t="shared" ref="GM26:GM62" si="188">A26</f>
        <v>BOM Verification - Detailed BOM Matches Major Component BOM</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4" t="s">
        <v>158</v>
      </c>
      <c r="GM27" t="str">
        <f t="shared" si="188"/>
        <v>Fit of Item to Next Item</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4" t="s">
        <v>159</v>
      </c>
      <c r="GM28" t="str">
        <f t="shared" si="188"/>
        <v>Metalurgy of Each Item</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4" t="s">
        <v>160</v>
      </c>
      <c r="GM29" t="str">
        <f t="shared" si="188"/>
        <v>First Flange - If No First Flange Housings Are Called Out Verify Dimensions Are Provided and Materials Match Housings</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4" t="s">
        <v>161</v>
      </c>
      <c r="GM30" t="str">
        <f t="shared" si="188"/>
        <v xml:space="preserve">Verify Flow Directions and Port Connections </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4" t="s">
        <v>162</v>
      </c>
      <c r="GM31" t="str">
        <f t="shared" si="188"/>
        <v>Electrical - Selected Components Meet Area Classification</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4" t="s">
        <v>163</v>
      </c>
      <c r="GM32" t="str">
        <f t="shared" si="188"/>
        <v>Safe Design - Pinch Points, Valve Clearances, Coupling Guard Fit, Etc.</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4" t="s">
        <v>164</v>
      </c>
      <c r="GM33" t="str">
        <f t="shared" si="188"/>
        <v>Maintenance Access - Filter Removal Clearances, Electrical Connection Clearance, Heat Exchanger Bundle Removal Clearance, Etc.</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4" t="s">
        <v>165</v>
      </c>
      <c r="GM34" t="str">
        <f t="shared" si="188"/>
        <v>Are Quality Requirements Met? - AML, Material Certs, Paint, etc.</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4" t="s">
        <v>166</v>
      </c>
      <c r="GM35" t="str">
        <f t="shared" si="188"/>
        <v xml:space="preserve">Verify Main Motor Fittup to Mounting Surface (Vertical Stands, Horizontal Machines)
Verify Stackup </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4" t="s">
        <v>167</v>
      </c>
      <c r="GM36" t="str">
        <f t="shared" si="188"/>
        <v>JT Created and Revision Matches DMS</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4" t="s">
        <v>168</v>
      </c>
      <c r="GM37" t="str">
        <f t="shared" si="188"/>
        <v>Other Comments</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4" t="s">
        <v>169</v>
      </c>
      <c r="GM38" t="str">
        <f t="shared" si="188"/>
        <v>Pump Specific</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4" t="s">
        <v>170</v>
      </c>
      <c r="GM39" t="str">
        <f t="shared" si="188"/>
        <v>First Flange - Does Unit Include First Flange Housings? Compare Drafting Request / Unit BOM / Kit</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4" t="s">
        <v>171</v>
      </c>
      <c r="GM40" t="str">
        <f t="shared" si="188"/>
        <v>Vent/Drain/Flush Plans - Schedule 160</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172</v>
      </c>
      <c r="GM41" t="str">
        <f t="shared" si="188"/>
        <v>Plan 52/53 Schedule 80</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154</v>
      </c>
      <c r="GM42" t="str">
        <f t="shared" si="188"/>
        <v>Other</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v>0</v>
      </c>
      <c r="GM43">
        <f t="shared" si="188"/>
        <v>0</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v>0</v>
      </c>
      <c r="GM44">
        <f t="shared" si="188"/>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v>0</v>
      </c>
      <c r="GM45">
        <f t="shared" si="188"/>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v>0</v>
      </c>
      <c r="GM46">
        <f t="shared" si="188"/>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v>0</v>
      </c>
      <c r="GM47">
        <f t="shared" si="188"/>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v>0</v>
      </c>
      <c r="GM48">
        <f t="shared" si="188"/>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v>0</v>
      </c>
      <c r="GM49">
        <f t="shared" si="188"/>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v>0</v>
      </c>
      <c r="GM50">
        <f t="shared" si="188"/>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v>0</v>
      </c>
      <c r="GM51">
        <f t="shared" si="188"/>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v>0</v>
      </c>
      <c r="GM52">
        <f t="shared" si="188"/>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v>0</v>
      </c>
      <c r="GM53">
        <f t="shared" si="188"/>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v>0</v>
      </c>
      <c r="GM54">
        <f t="shared" si="188"/>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v>0</v>
      </c>
      <c r="GM55">
        <f t="shared" si="188"/>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v>0</v>
      </c>
      <c r="GM56">
        <f t="shared" si="188"/>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v>0</v>
      </c>
      <c r="GM57">
        <f t="shared" si="188"/>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184">
        <v>0</v>
      </c>
      <c r="GM58">
        <f t="shared" si="188"/>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184">
        <v>0</v>
      </c>
      <c r="GM59">
        <f t="shared" si="188"/>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184">
        <v>0</v>
      </c>
      <c r="GM60">
        <f t="shared" si="188"/>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184">
        <v>0</v>
      </c>
      <c r="GM61">
        <f t="shared" si="188"/>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88"/>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4" s="134" customFormat="1" ht="15.75" thickBot="1">
      <c r="AL101" s="134" t="s">
        <v>240</v>
      </c>
      <c r="AM101" s="134" t="s">
        <v>240</v>
      </c>
      <c r="AN101" s="134" t="s">
        <v>240</v>
      </c>
      <c r="AO101" s="134" t="s">
        <v>240</v>
      </c>
      <c r="AP101" s="134" t="s">
        <v>240</v>
      </c>
      <c r="AQ101" s="134" t="s">
        <v>240</v>
      </c>
      <c r="AR101" s="134" t="s">
        <v>240</v>
      </c>
    </row>
    <row r="102" spans="2:44">
      <c r="B102" s="183" t="s">
        <v>156</v>
      </c>
      <c r="AB102" s="8" t="s">
        <v>29</v>
      </c>
    </row>
    <row r="103" spans="2:44">
      <c r="B103" s="184" t="s">
        <v>157</v>
      </c>
      <c r="AB103" s="164" t="str">
        <f>'Set-Up'!$A$8</f>
        <v>Reichert</v>
      </c>
    </row>
    <row r="104" spans="2:44">
      <c r="B104" s="184" t="s">
        <v>158</v>
      </c>
      <c r="AB104" s="126" t="s">
        <v>28</v>
      </c>
    </row>
    <row r="105" spans="2:44">
      <c r="B105" s="184" t="s">
        <v>159</v>
      </c>
      <c r="AB105" s="126" t="str">
        <f>'Set-Up'!$A$7</f>
        <v>Partha Chatterji</v>
      </c>
    </row>
    <row r="106" spans="2:44">
      <c r="B106" s="184" t="s">
        <v>160</v>
      </c>
      <c r="AB106" s="126" t="s">
        <v>265</v>
      </c>
    </row>
    <row r="107" spans="2:44">
      <c r="B107" s="184" t="s">
        <v>161</v>
      </c>
      <c r="AB107" s="126" t="str">
        <f>'Set-Up'!$A$1</f>
        <v>Bharat Bhavan/ EIL</v>
      </c>
    </row>
    <row r="108" spans="2:44">
      <c r="B108" s="184" t="s">
        <v>162</v>
      </c>
    </row>
    <row r="109" spans="2:44">
      <c r="B109" s="184" t="s">
        <v>163</v>
      </c>
    </row>
    <row r="110" spans="2:44">
      <c r="B110" s="184" t="s">
        <v>164</v>
      </c>
    </row>
    <row r="111" spans="2:44">
      <c r="B111" s="184" t="s">
        <v>165</v>
      </c>
    </row>
    <row r="112" spans="2:44">
      <c r="B112" s="184" t="s">
        <v>166</v>
      </c>
    </row>
    <row r="113" spans="2:6">
      <c r="B113" s="184" t="s">
        <v>167</v>
      </c>
    </row>
    <row r="114" spans="2:6">
      <c r="B114" s="184" t="s">
        <v>168</v>
      </c>
    </row>
    <row r="115" spans="2:6" ht="15.75" customHeight="1">
      <c r="B115" s="184" t="s">
        <v>169</v>
      </c>
      <c r="F115" t="s">
        <v>169</v>
      </c>
    </row>
    <row r="116" spans="2:6">
      <c r="B116" s="184" t="s">
        <v>170</v>
      </c>
    </row>
    <row r="117" spans="2:6">
      <c r="B117" s="184" t="s">
        <v>171</v>
      </c>
    </row>
    <row r="118" spans="2:6">
      <c r="B118" s="184" t="s">
        <v>172</v>
      </c>
    </row>
    <row r="119" spans="2:6">
      <c r="B119" s="184" t="s">
        <v>154</v>
      </c>
    </row>
    <row r="120" spans="2:6">
      <c r="B120" s="184">
        <v>0</v>
      </c>
    </row>
    <row r="121" spans="2:6">
      <c r="B121" s="184">
        <v>0</v>
      </c>
    </row>
    <row r="122" spans="2:6">
      <c r="B122" s="184">
        <v>0</v>
      </c>
    </row>
    <row r="123" spans="2:6">
      <c r="B123" s="184">
        <v>0</v>
      </c>
    </row>
    <row r="124" spans="2:6">
      <c r="B124" s="184">
        <v>0</v>
      </c>
    </row>
    <row r="125" spans="2:6">
      <c r="B125" s="184">
        <v>0</v>
      </c>
    </row>
    <row r="126" spans="2:6">
      <c r="B126" s="184">
        <v>0</v>
      </c>
    </row>
    <row r="127" spans="2:6">
      <c r="B127" s="184">
        <v>0</v>
      </c>
    </row>
    <row r="128" spans="2:6">
      <c r="B128" s="184">
        <v>0</v>
      </c>
    </row>
    <row r="129" spans="2:2">
      <c r="B129" s="184">
        <v>0</v>
      </c>
    </row>
    <row r="130" spans="2:2">
      <c r="B130" s="184">
        <v>0</v>
      </c>
    </row>
    <row r="131" spans="2:2">
      <c r="B131" s="184">
        <v>0</v>
      </c>
    </row>
    <row r="132" spans="2:2">
      <c r="B132" s="184">
        <v>0</v>
      </c>
    </row>
    <row r="133" spans="2:2" ht="15.75" customHeight="1">
      <c r="B133" s="184">
        <v>0</v>
      </c>
    </row>
    <row r="134" spans="2:2">
      <c r="B134" s="184">
        <v>0</v>
      </c>
    </row>
    <row r="135" spans="2:2">
      <c r="B135" s="184">
        <v>0</v>
      </c>
    </row>
    <row r="136" spans="2:2">
      <c r="B136" s="184">
        <v>0</v>
      </c>
    </row>
    <row r="137" spans="2:2">
      <c r="B137" s="184">
        <v>0</v>
      </c>
    </row>
    <row r="138" spans="2:2">
      <c r="B138" s="184">
        <v>0</v>
      </c>
    </row>
    <row r="151" ht="15.75" customHeight="1"/>
    <row r="169" ht="15.75" customHeight="1"/>
  </sheetData>
  <mergeCells count="38">
    <mergeCell ref="EC1:EG1"/>
    <mergeCell ref="EH1:EL1"/>
    <mergeCell ref="GA1:GE1"/>
    <mergeCell ref="GF1:GJ1"/>
    <mergeCell ref="EW1:FA1"/>
    <mergeCell ref="FB1:FF1"/>
    <mergeCell ref="FG1:FK1"/>
    <mergeCell ref="FL1:FP1"/>
    <mergeCell ref="FQ1:FU1"/>
    <mergeCell ref="FV1:FZ1"/>
    <mergeCell ref="ER1:EV1"/>
    <mergeCell ref="EM1:EQ1"/>
    <mergeCell ref="DD1:DH1"/>
    <mergeCell ref="DI1:DM1"/>
    <mergeCell ref="DN1:DR1"/>
    <mergeCell ref="DS1:DW1"/>
    <mergeCell ref="DX1:EB1"/>
    <mergeCell ref="BK1:BO1"/>
    <mergeCell ref="BP1:BT1"/>
    <mergeCell ref="BU1:BY1"/>
    <mergeCell ref="BZ1:CD1"/>
    <mergeCell ref="CE1:CI1"/>
    <mergeCell ref="CO1:CS1"/>
    <mergeCell ref="CT1:CX1"/>
    <mergeCell ref="CY1:DC1"/>
    <mergeCell ref="AB1:AF1"/>
    <mergeCell ref="C1:G1"/>
    <mergeCell ref="H1:L1"/>
    <mergeCell ref="M1:Q1"/>
    <mergeCell ref="R1:V1"/>
    <mergeCell ref="W1:AA1"/>
    <mergeCell ref="CJ1:CN1"/>
    <mergeCell ref="AG1:AK1"/>
    <mergeCell ref="AL1:AP1"/>
    <mergeCell ref="AQ1:AU1"/>
    <mergeCell ref="AV1:AZ1"/>
    <mergeCell ref="BA1:BE1"/>
    <mergeCell ref="BF1:BJ1"/>
  </mergeCells>
  <dataValidations count="3">
    <dataValidation type="list" allowBlank="1" showInputMessage="1" showErrorMessage="1" sqref="AN104:AN119 AM102:AM173 AN122:AN137 AN140:AN155 D104:D127 C102:C127 AN158:AN173">
      <formula1>ACTIONITEMS</formula1>
    </dataValidation>
    <dataValidation type="list" allowBlank="1" showInputMessage="1" showErrorMessage="1" sqref="AO102:AO173 E102:E127">
      <formula1>DrawingTBC</formula1>
    </dataValidation>
    <dataValidation type="list" allowBlank="1" showInputMessage="1" showErrorMessage="1" sqref="BJ102:BJ173 Z102:Z127">
      <formula1>"Updated, Rejected"</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F269"/>
  <sheetViews>
    <sheetView zoomScale="60" zoomScaleNormal="60" workbookViewId="0">
      <pane ySplit="1" topLeftCell="A67" activePane="bottomLeft" state="frozen"/>
      <selection pane="bottomLeft" activeCell="GG4" sqref="GG4:GJ19"/>
    </sheetView>
  </sheetViews>
  <sheetFormatPr defaultRowHeight="15"/>
  <cols>
    <col min="1" max="2" width="121.85546875" bestFit="1" customWidth="1"/>
    <col min="3" max="3" width="21" customWidth="1"/>
    <col min="8" max="8" width="21" customWidth="1"/>
    <col min="13" max="13" width="21" customWidth="1"/>
    <col min="18" max="18" width="21" customWidth="1"/>
    <col min="23" max="23" width="21" customWidth="1"/>
    <col min="28" max="28" width="21" customWidth="1"/>
    <col min="33" max="33" width="21" customWidth="1"/>
    <col min="38" max="38" width="21" customWidth="1"/>
    <col min="43" max="43" width="21" customWidth="1"/>
    <col min="48" max="48" width="21" customWidth="1"/>
    <col min="53" max="53" width="21" customWidth="1"/>
    <col min="58" max="58" width="21" customWidth="1"/>
    <col min="63" max="63" width="21" customWidth="1"/>
    <col min="68" max="68" width="21" customWidth="1"/>
    <col min="73" max="73" width="21" customWidth="1"/>
    <col min="78" max="78" width="21" customWidth="1"/>
    <col min="83" max="83" width="21" customWidth="1"/>
    <col min="88" max="88" width="21" customWidth="1"/>
    <col min="93" max="93" width="21" customWidth="1"/>
    <col min="98" max="98" width="21" customWidth="1"/>
    <col min="103" max="103" width="21" customWidth="1"/>
    <col min="108" max="108" width="21" customWidth="1"/>
    <col min="113" max="113" width="21" customWidth="1"/>
    <col min="118" max="118" width="21" customWidth="1"/>
    <col min="123" max="123" width="21" customWidth="1"/>
    <col min="128" max="128" width="21" customWidth="1"/>
    <col min="133" max="133" width="21" customWidth="1"/>
    <col min="138" max="138" width="21" customWidth="1"/>
    <col min="143" max="143" width="21" customWidth="1"/>
    <col min="148" max="148" width="21" customWidth="1"/>
    <col min="153" max="153" width="21" customWidth="1"/>
    <col min="158" max="158" width="21" customWidth="1"/>
    <col min="163" max="163" width="21" customWidth="1"/>
    <col min="168" max="168" width="21" customWidth="1"/>
    <col min="173" max="173" width="21" customWidth="1"/>
    <col min="178" max="178" width="21" customWidth="1"/>
    <col min="183" max="183" width="21" customWidth="1"/>
    <col min="188" max="188" width="21" customWidth="1"/>
  </cols>
  <sheetData>
    <row r="1" spans="1:192" ht="69" customHeight="1" thickBot="1">
      <c r="A1" s="58"/>
      <c r="B1" s="59"/>
      <c r="C1" s="391">
        <v>1</v>
      </c>
      <c r="D1" s="391"/>
      <c r="E1" s="391"/>
      <c r="F1" s="391"/>
      <c r="G1" s="391"/>
      <c r="H1" s="395">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4"/>
    </row>
    <row r="2" spans="1:192" ht="15.75" thickBot="1">
      <c r="A2" s="34" t="s">
        <v>217</v>
      </c>
      <c r="C2" s="187" t="s">
        <v>41</v>
      </c>
      <c r="D2" s="92"/>
      <c r="E2" s="92"/>
      <c r="F2" s="93"/>
      <c r="G2" s="94"/>
      <c r="H2" s="188" t="s">
        <v>42</v>
      </c>
      <c r="I2" s="92"/>
      <c r="J2" s="92"/>
      <c r="K2" s="93"/>
      <c r="L2" s="94"/>
      <c r="M2" s="188" t="s">
        <v>43</v>
      </c>
      <c r="N2" s="92"/>
      <c r="O2" s="92"/>
      <c r="P2" s="93"/>
      <c r="Q2" s="94"/>
      <c r="R2" s="188" t="s">
        <v>90</v>
      </c>
      <c r="S2" s="92"/>
      <c r="T2" s="92"/>
      <c r="U2" s="93"/>
      <c r="V2" s="94"/>
      <c r="W2" s="188" t="s">
        <v>91</v>
      </c>
      <c r="X2" s="92"/>
      <c r="Y2" s="92"/>
      <c r="Z2" s="93"/>
      <c r="AA2" s="94"/>
      <c r="AB2" s="188" t="s">
        <v>44</v>
      </c>
      <c r="AC2" s="92"/>
      <c r="AD2" s="92"/>
      <c r="AE2" s="93"/>
      <c r="AF2" s="94"/>
      <c r="AG2" s="188" t="s">
        <v>45</v>
      </c>
      <c r="AH2" s="92"/>
      <c r="AI2" s="92"/>
      <c r="AJ2" s="93"/>
      <c r="AK2" s="94"/>
      <c r="AL2" s="188" t="s">
        <v>99</v>
      </c>
      <c r="AM2" s="92"/>
      <c r="AN2" s="92"/>
      <c r="AO2" s="93"/>
      <c r="AP2" s="94"/>
      <c r="AQ2" s="188" t="s">
        <v>55</v>
      </c>
      <c r="AR2" s="92"/>
      <c r="AS2" s="92"/>
      <c r="AT2" s="93"/>
      <c r="AU2" s="94"/>
      <c r="AV2" s="188" t="s">
        <v>100</v>
      </c>
      <c r="AW2" s="92"/>
      <c r="AX2" s="92"/>
      <c r="AY2" s="93"/>
      <c r="AZ2" s="94"/>
      <c r="BA2" s="188" t="s">
        <v>46</v>
      </c>
      <c r="BB2" s="92"/>
      <c r="BC2" s="92"/>
      <c r="BD2" s="93"/>
      <c r="BE2" s="94"/>
      <c r="BF2" s="188" t="s">
        <v>47</v>
      </c>
      <c r="BG2" s="92"/>
      <c r="BH2" s="92"/>
      <c r="BI2" s="93"/>
      <c r="BJ2" s="94"/>
      <c r="BK2" s="188" t="s">
        <v>56</v>
      </c>
      <c r="BL2" s="92"/>
      <c r="BM2" s="92"/>
      <c r="BN2" s="93"/>
      <c r="BO2" s="94"/>
      <c r="BP2" s="188" t="s">
        <v>57</v>
      </c>
      <c r="BQ2" s="92"/>
      <c r="BR2" s="92"/>
      <c r="BS2" s="93"/>
      <c r="BT2" s="94"/>
      <c r="BU2" s="188" t="s">
        <v>95</v>
      </c>
      <c r="BV2" s="92"/>
      <c r="BW2" s="92"/>
      <c r="BX2" s="93"/>
      <c r="BY2" s="94"/>
      <c r="BZ2" s="188" t="s">
        <v>96</v>
      </c>
      <c r="CA2" s="92"/>
      <c r="CB2" s="92"/>
      <c r="CC2" s="93"/>
      <c r="CD2" s="94"/>
      <c r="CE2" s="184" t="s">
        <v>94</v>
      </c>
      <c r="CF2" s="92"/>
      <c r="CG2" s="92"/>
      <c r="CH2" s="93"/>
      <c r="CI2" s="94"/>
      <c r="CJ2" s="184" t="s">
        <v>58</v>
      </c>
      <c r="CK2" s="92"/>
      <c r="CL2" s="92"/>
      <c r="CM2" s="93"/>
      <c r="CN2" s="94"/>
      <c r="CO2" s="184" t="s">
        <v>59</v>
      </c>
      <c r="CP2" s="92"/>
      <c r="CQ2" s="92"/>
      <c r="CR2" s="93"/>
      <c r="CS2" s="94"/>
      <c r="CT2" s="184" t="s">
        <v>48</v>
      </c>
      <c r="CU2" s="92"/>
      <c r="CV2" s="92"/>
      <c r="CW2" s="93"/>
      <c r="CX2" s="94"/>
      <c r="CY2" s="184" t="s">
        <v>49</v>
      </c>
      <c r="CZ2" s="92"/>
      <c r="DA2" s="92"/>
      <c r="DB2" s="93"/>
      <c r="DC2" s="94"/>
      <c r="DD2" s="184" t="s">
        <v>50</v>
      </c>
      <c r="DE2" s="92"/>
      <c r="DF2" s="92"/>
      <c r="DG2" s="93"/>
      <c r="DH2" s="94"/>
      <c r="DI2" s="184" t="s">
        <v>51</v>
      </c>
      <c r="DJ2" s="92"/>
      <c r="DK2" s="92"/>
      <c r="DL2" s="93"/>
      <c r="DM2" s="94"/>
      <c r="DN2" s="184" t="s">
        <v>60</v>
      </c>
      <c r="DO2" s="92"/>
      <c r="DP2" s="92"/>
      <c r="DQ2" s="93"/>
      <c r="DR2" s="94"/>
      <c r="DS2" s="184" t="s">
        <v>52</v>
      </c>
      <c r="DT2" s="92"/>
      <c r="DU2" s="92"/>
      <c r="DV2" s="93"/>
      <c r="DW2" s="94"/>
      <c r="DX2" s="184" t="s">
        <v>97</v>
      </c>
      <c r="DY2" s="92"/>
      <c r="DZ2" s="92"/>
      <c r="EA2" s="93"/>
      <c r="EB2" s="94"/>
      <c r="EC2" s="184" t="s">
        <v>98</v>
      </c>
      <c r="ED2" s="92"/>
      <c r="EE2" s="92"/>
      <c r="EF2" s="93"/>
      <c r="EG2" s="94"/>
      <c r="EH2" s="184" t="s">
        <v>54</v>
      </c>
      <c r="EI2" s="92"/>
      <c r="EJ2" s="92"/>
      <c r="EK2" s="93"/>
      <c r="EL2" s="94"/>
      <c r="EM2" s="184" t="s">
        <v>92</v>
      </c>
      <c r="EN2" s="92"/>
      <c r="EO2" s="92"/>
      <c r="EP2" s="93"/>
      <c r="EQ2" s="94"/>
      <c r="ER2" s="184" t="s">
        <v>101</v>
      </c>
      <c r="ES2" s="92"/>
      <c r="ET2" s="92"/>
      <c r="EU2" s="93"/>
      <c r="EV2" s="94"/>
      <c r="EW2" s="184" t="s">
        <v>84</v>
      </c>
      <c r="EX2" s="92"/>
      <c r="EY2" s="92"/>
      <c r="EZ2" s="93"/>
      <c r="FA2" s="94"/>
      <c r="FB2" s="184" t="s">
        <v>53</v>
      </c>
      <c r="FC2" s="92"/>
      <c r="FD2" s="92"/>
      <c r="FE2" s="93"/>
      <c r="FF2" s="94"/>
      <c r="FG2" s="184" t="s">
        <v>93</v>
      </c>
      <c r="FH2" s="92"/>
      <c r="FI2" s="92"/>
      <c r="FJ2" s="93"/>
      <c r="FK2" s="94"/>
      <c r="FL2" s="77" t="s">
        <v>154</v>
      </c>
      <c r="FM2" s="92"/>
      <c r="FN2" s="92"/>
      <c r="FO2" s="93"/>
      <c r="FP2" s="94"/>
      <c r="FQ2" s="77">
        <v>0</v>
      </c>
      <c r="FR2" s="92"/>
      <c r="FS2" s="92"/>
      <c r="FT2" s="93"/>
      <c r="FU2" s="94"/>
      <c r="FV2" s="77">
        <v>0</v>
      </c>
      <c r="FW2" s="92"/>
      <c r="FX2" s="92"/>
      <c r="FY2" s="93"/>
      <c r="FZ2" s="94"/>
      <c r="GA2" s="77">
        <v>0</v>
      </c>
      <c r="GB2" s="92"/>
      <c r="GC2" s="92"/>
      <c r="GD2" s="93"/>
      <c r="GE2" s="94"/>
      <c r="GF2" s="189">
        <v>0</v>
      </c>
      <c r="GG2" s="92"/>
      <c r="GH2" s="92"/>
      <c r="GI2" s="93"/>
      <c r="GJ2" s="94"/>
    </row>
    <row r="3" spans="1:192">
      <c r="A3" s="34" t="s">
        <v>218</v>
      </c>
      <c r="C3" s="64" t="s">
        <v>16</v>
      </c>
      <c r="D3" s="100" t="s">
        <v>177</v>
      </c>
      <c r="E3" s="86" t="s">
        <v>178</v>
      </c>
      <c r="F3" s="96" t="s">
        <v>185</v>
      </c>
      <c r="G3" s="88" t="s">
        <v>179</v>
      </c>
      <c r="H3" s="64" t="s">
        <v>16</v>
      </c>
      <c r="I3" s="100" t="s">
        <v>177</v>
      </c>
      <c r="J3" s="86" t="s">
        <v>178</v>
      </c>
      <c r="K3" s="96" t="s">
        <v>185</v>
      </c>
      <c r="L3" s="88" t="s">
        <v>179</v>
      </c>
      <c r="M3" s="64" t="s">
        <v>16</v>
      </c>
      <c r="N3" s="100" t="s">
        <v>177</v>
      </c>
      <c r="O3" s="86" t="s">
        <v>178</v>
      </c>
      <c r="P3" s="96" t="s">
        <v>185</v>
      </c>
      <c r="Q3" s="88" t="s">
        <v>179</v>
      </c>
      <c r="R3" s="64" t="s">
        <v>16</v>
      </c>
      <c r="S3" s="100" t="s">
        <v>177</v>
      </c>
      <c r="T3" s="86" t="s">
        <v>178</v>
      </c>
      <c r="U3" s="96" t="s">
        <v>185</v>
      </c>
      <c r="V3" s="88" t="s">
        <v>179</v>
      </c>
      <c r="W3" s="64" t="s">
        <v>16</v>
      </c>
      <c r="X3" s="100" t="s">
        <v>177</v>
      </c>
      <c r="Y3" s="86" t="s">
        <v>178</v>
      </c>
      <c r="Z3" s="96" t="s">
        <v>185</v>
      </c>
      <c r="AA3" s="88" t="s">
        <v>179</v>
      </c>
      <c r="AB3" s="64" t="s">
        <v>16</v>
      </c>
      <c r="AC3" s="100" t="s">
        <v>177</v>
      </c>
      <c r="AD3" s="86" t="s">
        <v>178</v>
      </c>
      <c r="AE3" s="96" t="s">
        <v>185</v>
      </c>
      <c r="AF3" s="88" t="s">
        <v>179</v>
      </c>
      <c r="AG3" s="64" t="s">
        <v>16</v>
      </c>
      <c r="AH3" s="100" t="s">
        <v>177</v>
      </c>
      <c r="AI3" s="86" t="s">
        <v>178</v>
      </c>
      <c r="AJ3" s="96" t="s">
        <v>185</v>
      </c>
      <c r="AK3" s="88" t="s">
        <v>179</v>
      </c>
      <c r="AL3" s="64" t="s">
        <v>16</v>
      </c>
      <c r="AM3" s="100" t="s">
        <v>177</v>
      </c>
      <c r="AN3" s="86" t="s">
        <v>178</v>
      </c>
      <c r="AO3" s="96" t="s">
        <v>185</v>
      </c>
      <c r="AP3" s="88" t="s">
        <v>179</v>
      </c>
      <c r="AQ3" s="64" t="s">
        <v>16</v>
      </c>
      <c r="AR3" s="100" t="s">
        <v>177</v>
      </c>
      <c r="AS3" s="86" t="s">
        <v>178</v>
      </c>
      <c r="AT3" s="96" t="s">
        <v>185</v>
      </c>
      <c r="AU3" s="88" t="s">
        <v>179</v>
      </c>
      <c r="AV3" s="64" t="s">
        <v>16</v>
      </c>
      <c r="AW3" s="100" t="s">
        <v>177</v>
      </c>
      <c r="AX3" s="86" t="s">
        <v>178</v>
      </c>
      <c r="AY3" s="96" t="s">
        <v>185</v>
      </c>
      <c r="AZ3" s="88" t="s">
        <v>179</v>
      </c>
      <c r="BA3" s="64" t="s">
        <v>16</v>
      </c>
      <c r="BB3" s="100" t="s">
        <v>177</v>
      </c>
      <c r="BC3" s="86" t="s">
        <v>178</v>
      </c>
      <c r="BD3" s="96" t="s">
        <v>185</v>
      </c>
      <c r="BE3" s="88" t="s">
        <v>179</v>
      </c>
      <c r="BF3" s="64" t="s">
        <v>16</v>
      </c>
      <c r="BG3" s="100" t="s">
        <v>177</v>
      </c>
      <c r="BH3" s="86" t="s">
        <v>178</v>
      </c>
      <c r="BI3" s="96" t="s">
        <v>185</v>
      </c>
      <c r="BJ3" s="88" t="s">
        <v>179</v>
      </c>
      <c r="BK3" s="64" t="s">
        <v>16</v>
      </c>
      <c r="BL3" s="100" t="s">
        <v>177</v>
      </c>
      <c r="BM3" s="86" t="s">
        <v>178</v>
      </c>
      <c r="BN3" s="96" t="s">
        <v>185</v>
      </c>
      <c r="BO3" s="88" t="s">
        <v>179</v>
      </c>
      <c r="BP3" s="64" t="s">
        <v>16</v>
      </c>
      <c r="BQ3" s="100" t="s">
        <v>177</v>
      </c>
      <c r="BR3" s="86" t="s">
        <v>178</v>
      </c>
      <c r="BS3" s="96" t="s">
        <v>185</v>
      </c>
      <c r="BT3" s="88" t="s">
        <v>179</v>
      </c>
      <c r="BU3" s="64" t="s">
        <v>16</v>
      </c>
      <c r="BV3" s="100" t="s">
        <v>177</v>
      </c>
      <c r="BW3" s="86" t="s">
        <v>178</v>
      </c>
      <c r="BX3" s="96" t="s">
        <v>185</v>
      </c>
      <c r="BY3" s="88" t="s">
        <v>179</v>
      </c>
      <c r="BZ3" s="64" t="s">
        <v>16</v>
      </c>
      <c r="CA3" s="100" t="s">
        <v>177</v>
      </c>
      <c r="CB3" s="86" t="s">
        <v>178</v>
      </c>
      <c r="CC3" s="96" t="s">
        <v>185</v>
      </c>
      <c r="CD3" s="88" t="s">
        <v>179</v>
      </c>
      <c r="CE3" s="64" t="s">
        <v>16</v>
      </c>
      <c r="CF3" s="100" t="s">
        <v>177</v>
      </c>
      <c r="CG3" s="86" t="s">
        <v>178</v>
      </c>
      <c r="CH3" s="96" t="s">
        <v>185</v>
      </c>
      <c r="CI3" s="88" t="s">
        <v>179</v>
      </c>
      <c r="CJ3" s="64" t="s">
        <v>16</v>
      </c>
      <c r="CK3" s="100" t="s">
        <v>177</v>
      </c>
      <c r="CL3" s="86" t="s">
        <v>178</v>
      </c>
      <c r="CM3" s="96" t="s">
        <v>185</v>
      </c>
      <c r="CN3" s="88" t="s">
        <v>179</v>
      </c>
      <c r="CO3" s="64" t="s">
        <v>16</v>
      </c>
      <c r="CP3" s="100" t="s">
        <v>177</v>
      </c>
      <c r="CQ3" s="86" t="s">
        <v>178</v>
      </c>
      <c r="CR3" s="96" t="s">
        <v>185</v>
      </c>
      <c r="CS3" s="88" t="s">
        <v>179</v>
      </c>
      <c r="CT3" s="64" t="s">
        <v>16</v>
      </c>
      <c r="CU3" s="100" t="s">
        <v>177</v>
      </c>
      <c r="CV3" s="86" t="s">
        <v>178</v>
      </c>
      <c r="CW3" s="96" t="s">
        <v>185</v>
      </c>
      <c r="CX3" s="88" t="s">
        <v>179</v>
      </c>
      <c r="CY3" s="64" t="s">
        <v>16</v>
      </c>
      <c r="CZ3" s="100" t="s">
        <v>177</v>
      </c>
      <c r="DA3" s="86" t="s">
        <v>178</v>
      </c>
      <c r="DB3" s="96" t="s">
        <v>185</v>
      </c>
      <c r="DC3" s="88" t="s">
        <v>179</v>
      </c>
      <c r="DD3" s="64" t="s">
        <v>16</v>
      </c>
      <c r="DE3" s="100" t="s">
        <v>177</v>
      </c>
      <c r="DF3" s="86" t="s">
        <v>178</v>
      </c>
      <c r="DG3" s="96" t="s">
        <v>185</v>
      </c>
      <c r="DH3" s="88" t="s">
        <v>179</v>
      </c>
      <c r="DI3" s="64" t="s">
        <v>16</v>
      </c>
      <c r="DJ3" s="100" t="s">
        <v>177</v>
      </c>
      <c r="DK3" s="86" t="s">
        <v>178</v>
      </c>
      <c r="DL3" s="96" t="s">
        <v>185</v>
      </c>
      <c r="DM3" s="88" t="s">
        <v>179</v>
      </c>
      <c r="DN3" s="64" t="s">
        <v>16</v>
      </c>
      <c r="DO3" s="100" t="s">
        <v>177</v>
      </c>
      <c r="DP3" s="86" t="s">
        <v>178</v>
      </c>
      <c r="DQ3" s="96" t="s">
        <v>185</v>
      </c>
      <c r="DR3" s="88" t="s">
        <v>179</v>
      </c>
      <c r="DS3" s="64" t="s">
        <v>16</v>
      </c>
      <c r="DT3" s="100" t="s">
        <v>177</v>
      </c>
      <c r="DU3" s="86" t="s">
        <v>178</v>
      </c>
      <c r="DV3" s="96" t="s">
        <v>185</v>
      </c>
      <c r="DW3" s="88" t="s">
        <v>179</v>
      </c>
      <c r="DX3" s="64" t="s">
        <v>16</v>
      </c>
      <c r="DY3" s="100" t="s">
        <v>177</v>
      </c>
      <c r="DZ3" s="86" t="s">
        <v>178</v>
      </c>
      <c r="EA3" s="96" t="s">
        <v>185</v>
      </c>
      <c r="EB3" s="88" t="s">
        <v>179</v>
      </c>
      <c r="EC3" s="64" t="s">
        <v>16</v>
      </c>
      <c r="ED3" s="100" t="s">
        <v>177</v>
      </c>
      <c r="EE3" s="86" t="s">
        <v>178</v>
      </c>
      <c r="EF3" s="96" t="s">
        <v>185</v>
      </c>
      <c r="EG3" s="88" t="s">
        <v>179</v>
      </c>
      <c r="EH3" s="64" t="s">
        <v>16</v>
      </c>
      <c r="EI3" s="100" t="s">
        <v>177</v>
      </c>
      <c r="EJ3" s="86" t="s">
        <v>178</v>
      </c>
      <c r="EK3" s="96" t="s">
        <v>185</v>
      </c>
      <c r="EL3" s="88" t="s">
        <v>179</v>
      </c>
      <c r="EM3" s="64" t="s">
        <v>16</v>
      </c>
      <c r="EN3" s="100" t="s">
        <v>177</v>
      </c>
      <c r="EO3" s="86" t="s">
        <v>178</v>
      </c>
      <c r="EP3" s="96" t="s">
        <v>185</v>
      </c>
      <c r="EQ3" s="88" t="s">
        <v>179</v>
      </c>
      <c r="ER3" s="64" t="s">
        <v>16</v>
      </c>
      <c r="ES3" s="100" t="s">
        <v>177</v>
      </c>
      <c r="ET3" s="86" t="s">
        <v>178</v>
      </c>
      <c r="EU3" s="96" t="s">
        <v>185</v>
      </c>
      <c r="EV3" s="88" t="s">
        <v>179</v>
      </c>
      <c r="EW3" s="64" t="s">
        <v>16</v>
      </c>
      <c r="EX3" s="100" t="s">
        <v>177</v>
      </c>
      <c r="EY3" s="86" t="s">
        <v>178</v>
      </c>
      <c r="EZ3" s="96" t="s">
        <v>185</v>
      </c>
      <c r="FA3" s="88" t="s">
        <v>179</v>
      </c>
      <c r="FB3" s="64" t="s">
        <v>16</v>
      </c>
      <c r="FC3" s="100" t="s">
        <v>177</v>
      </c>
      <c r="FD3" s="86" t="s">
        <v>178</v>
      </c>
      <c r="FE3" s="96" t="s">
        <v>185</v>
      </c>
      <c r="FF3" s="88" t="s">
        <v>179</v>
      </c>
      <c r="FG3" s="64" t="s">
        <v>16</v>
      </c>
      <c r="FH3" s="100" t="s">
        <v>177</v>
      </c>
      <c r="FI3" s="86" t="s">
        <v>178</v>
      </c>
      <c r="FJ3" s="96" t="s">
        <v>185</v>
      </c>
      <c r="FK3" s="88" t="s">
        <v>179</v>
      </c>
      <c r="FL3" s="64" t="s">
        <v>16</v>
      </c>
      <c r="FM3" s="100" t="s">
        <v>177</v>
      </c>
      <c r="FN3" s="86" t="s">
        <v>178</v>
      </c>
      <c r="FO3" s="96" t="s">
        <v>185</v>
      </c>
      <c r="FP3" s="88" t="s">
        <v>179</v>
      </c>
      <c r="FQ3" s="64" t="s">
        <v>16</v>
      </c>
      <c r="FR3" s="100" t="s">
        <v>177</v>
      </c>
      <c r="FS3" s="86" t="s">
        <v>178</v>
      </c>
      <c r="FT3" s="96" t="s">
        <v>185</v>
      </c>
      <c r="FU3" s="88" t="s">
        <v>179</v>
      </c>
      <c r="FV3" s="64" t="s">
        <v>16</v>
      </c>
      <c r="FW3" s="100" t="s">
        <v>177</v>
      </c>
      <c r="FX3" s="86" t="s">
        <v>178</v>
      </c>
      <c r="FY3" s="96" t="s">
        <v>185</v>
      </c>
      <c r="FZ3" s="88" t="s">
        <v>179</v>
      </c>
      <c r="GA3" s="64" t="s">
        <v>16</v>
      </c>
      <c r="GB3" s="100" t="s">
        <v>177</v>
      </c>
      <c r="GC3" s="86" t="s">
        <v>178</v>
      </c>
      <c r="GD3" s="96" t="s">
        <v>185</v>
      </c>
      <c r="GE3" s="88" t="s">
        <v>179</v>
      </c>
      <c r="GF3" s="64" t="s">
        <v>16</v>
      </c>
      <c r="GG3" s="100" t="s">
        <v>177</v>
      </c>
      <c r="GH3" s="86" t="s">
        <v>178</v>
      </c>
      <c r="GI3" s="96" t="s">
        <v>185</v>
      </c>
      <c r="GJ3" s="88" t="s">
        <v>179</v>
      </c>
    </row>
    <row r="4" spans="1:192" ht="30">
      <c r="A4" s="34" t="s">
        <v>219</v>
      </c>
      <c r="C4" s="95" t="str">
        <f>A2</f>
        <v>UBOMC -Compressor BOM</v>
      </c>
      <c r="D4" s="21"/>
      <c r="E4" s="21"/>
      <c r="F4" s="20"/>
      <c r="G4" s="60">
        <f>SUM(D4:F4)</f>
        <v>0</v>
      </c>
      <c r="H4" s="95" t="str">
        <f>C4</f>
        <v>UBOMC -Compressor BOM</v>
      </c>
      <c r="I4" s="21"/>
      <c r="J4" s="21"/>
      <c r="K4" s="20"/>
      <c r="L4" s="60">
        <f>SUM(I4:K4)</f>
        <v>0</v>
      </c>
      <c r="M4" s="95" t="str">
        <f>H4</f>
        <v>UBOMC -Compressor BOM</v>
      </c>
      <c r="N4" s="21"/>
      <c r="O4" s="21"/>
      <c r="P4" s="20"/>
      <c r="Q4" s="60">
        <f>SUM(N4:P4)</f>
        <v>0</v>
      </c>
      <c r="R4" s="95" t="str">
        <f>M4</f>
        <v>UBOMC -Compressor BOM</v>
      </c>
      <c r="S4" s="21"/>
      <c r="T4" s="21"/>
      <c r="U4" s="20"/>
      <c r="V4" s="60">
        <f>SUM(S4:U4)</f>
        <v>0</v>
      </c>
      <c r="W4" s="95" t="str">
        <f>R4</f>
        <v>UBOMC -Compressor BOM</v>
      </c>
      <c r="X4" s="21"/>
      <c r="Y4" s="21"/>
      <c r="Z4" s="20"/>
      <c r="AA4" s="60">
        <f>SUM(X4:Z4)</f>
        <v>0</v>
      </c>
      <c r="AB4" s="95" t="str">
        <f>W4</f>
        <v>UBOMC -Compressor BOM</v>
      </c>
      <c r="AC4" s="21"/>
      <c r="AD4" s="21"/>
      <c r="AE4" s="20"/>
      <c r="AF4" s="60">
        <f>SUM(AC4:AE4)</f>
        <v>0</v>
      </c>
      <c r="AG4" s="95" t="str">
        <f>AB4</f>
        <v>UBOMC -Compressor BOM</v>
      </c>
      <c r="AH4" s="21"/>
      <c r="AI4" s="21"/>
      <c r="AJ4" s="20"/>
      <c r="AK4" s="60">
        <f>SUM(AH4:AJ4)</f>
        <v>0</v>
      </c>
      <c r="AL4" s="95" t="str">
        <f>AG4</f>
        <v>UBOMC -Compressor BOM</v>
      </c>
      <c r="AM4" s="21"/>
      <c r="AN4" s="21"/>
      <c r="AO4" s="20"/>
      <c r="AP4" s="60">
        <f>SUM(AM4:AO4)</f>
        <v>0</v>
      </c>
      <c r="AQ4" s="95" t="str">
        <f>AL4</f>
        <v>UBOMC -Compressor BOM</v>
      </c>
      <c r="AR4" s="21"/>
      <c r="AS4" s="21"/>
      <c r="AT4" s="20"/>
      <c r="AU4" s="60">
        <f>SUM(AR4:AT4)</f>
        <v>0</v>
      </c>
      <c r="AV4" s="95" t="str">
        <f>AQ4</f>
        <v>UBOMC -Compressor BOM</v>
      </c>
      <c r="AW4" s="21"/>
      <c r="AX4" s="21"/>
      <c r="AY4" s="20"/>
      <c r="AZ4" s="60">
        <f>SUM(AW4:AY4)</f>
        <v>0</v>
      </c>
      <c r="BA4" s="95" t="str">
        <f>AV4</f>
        <v>UBOMC -Compressor BOM</v>
      </c>
      <c r="BB4" s="21"/>
      <c r="BC4" s="21"/>
      <c r="BD4" s="20"/>
      <c r="BE4" s="60">
        <f>SUM(BB4:BD4)</f>
        <v>0</v>
      </c>
      <c r="BF4" s="95" t="str">
        <f>BA4</f>
        <v>UBOMC -Compressor BOM</v>
      </c>
      <c r="BG4" s="21"/>
      <c r="BH4" s="21"/>
      <c r="BI4" s="20"/>
      <c r="BJ4" s="60">
        <f>SUM(BG4:BI4)</f>
        <v>0</v>
      </c>
      <c r="BK4" s="95" t="str">
        <f>BF4</f>
        <v>UBOMC -Compressor BOM</v>
      </c>
      <c r="BL4" s="21"/>
      <c r="BM4" s="21"/>
      <c r="BN4" s="20"/>
      <c r="BO4" s="60">
        <f>SUM(BL4:BN4)</f>
        <v>0</v>
      </c>
      <c r="BP4" s="95" t="str">
        <f>BK4</f>
        <v>UBOMC -Compressor BOM</v>
      </c>
      <c r="BQ4" s="21"/>
      <c r="BR4" s="21"/>
      <c r="BS4" s="20"/>
      <c r="BT4" s="60">
        <f>SUM(BQ4:BS4)</f>
        <v>0</v>
      </c>
      <c r="BU4" s="95" t="str">
        <f>BP4</f>
        <v>UBOMC -Compressor BOM</v>
      </c>
      <c r="BV4" s="21"/>
      <c r="BW4" s="21"/>
      <c r="BX4" s="20"/>
      <c r="BY4" s="60">
        <f>SUM(BV4:BX4)</f>
        <v>0</v>
      </c>
      <c r="BZ4" s="95" t="str">
        <f>BU4</f>
        <v>UBOMC -Compressor BOM</v>
      </c>
      <c r="CA4" s="21"/>
      <c r="CB4" s="21"/>
      <c r="CC4" s="20"/>
      <c r="CD4" s="60">
        <f>SUM(CA4:CC4)</f>
        <v>0</v>
      </c>
      <c r="CE4" s="95" t="str">
        <f>BZ4</f>
        <v>UBOMC -Compressor BOM</v>
      </c>
      <c r="CF4" s="21"/>
      <c r="CG4" s="21"/>
      <c r="CH4" s="20"/>
      <c r="CI4" s="60">
        <f>SUM(CF4:CH4)</f>
        <v>0</v>
      </c>
      <c r="CJ4" s="95" t="str">
        <f>CE4</f>
        <v>UBOMC -Compressor BOM</v>
      </c>
      <c r="CK4" s="21"/>
      <c r="CL4" s="21"/>
      <c r="CM4" s="20"/>
      <c r="CN4" s="60">
        <f>SUM(CK4:CM4)</f>
        <v>0</v>
      </c>
      <c r="CO4" s="95" t="str">
        <f>CJ4</f>
        <v>UBOMC -Compressor BOM</v>
      </c>
      <c r="CP4" s="21"/>
      <c r="CQ4" s="21"/>
      <c r="CR4" s="20"/>
      <c r="CS4" s="60">
        <f>SUM(CP4:CR4)</f>
        <v>0</v>
      </c>
      <c r="CT4" s="95" t="str">
        <f>CO4</f>
        <v>UBOMC -Compressor BOM</v>
      </c>
      <c r="CU4" s="21"/>
      <c r="CV4" s="21"/>
      <c r="CW4" s="20"/>
      <c r="CX4" s="60">
        <f>SUM(CU4:CW4)</f>
        <v>0</v>
      </c>
      <c r="CY4" s="95" t="str">
        <f>CT4</f>
        <v>UBOMC -Compressor BOM</v>
      </c>
      <c r="CZ4" s="21"/>
      <c r="DA4" s="21"/>
      <c r="DB4" s="20"/>
      <c r="DC4" s="60">
        <f>SUM(CZ4:DB4)</f>
        <v>0</v>
      </c>
      <c r="DD4" s="95" t="str">
        <f>CY4</f>
        <v>UBOMC -Compressor BOM</v>
      </c>
      <c r="DE4" s="21"/>
      <c r="DF4" s="21"/>
      <c r="DG4" s="20"/>
      <c r="DH4" s="60">
        <f>SUM(DE4:DG4)</f>
        <v>0</v>
      </c>
      <c r="DI4" s="95" t="str">
        <f>DD4</f>
        <v>UBOMC -Compressor BOM</v>
      </c>
      <c r="DJ4" s="21"/>
      <c r="DK4" s="21"/>
      <c r="DL4" s="20"/>
      <c r="DM4" s="60">
        <f>SUM(DJ4:DL4)</f>
        <v>0</v>
      </c>
      <c r="DN4" s="95" t="str">
        <f>DI4</f>
        <v>UBOMC -Compressor BOM</v>
      </c>
      <c r="DO4" s="21"/>
      <c r="DP4" s="21"/>
      <c r="DQ4" s="20"/>
      <c r="DR4" s="60">
        <f>SUM(DO4:DQ4)</f>
        <v>0</v>
      </c>
      <c r="DS4" s="95" t="str">
        <f>DN4</f>
        <v>UBOMC -Compressor BOM</v>
      </c>
      <c r="DT4" s="21"/>
      <c r="DU4" s="21"/>
      <c r="DV4" s="20"/>
      <c r="DW4" s="60">
        <f>SUM(DT4:DV4)</f>
        <v>0</v>
      </c>
      <c r="DX4" s="95" t="str">
        <f>DS4</f>
        <v>UBOMC -Compressor BOM</v>
      </c>
      <c r="DY4" s="21"/>
      <c r="DZ4" s="21"/>
      <c r="EA4" s="20"/>
      <c r="EB4" s="60">
        <f>SUM(DY4:EA4)</f>
        <v>0</v>
      </c>
      <c r="EC4" s="95" t="str">
        <f>DX4</f>
        <v>UBOMC -Compressor BOM</v>
      </c>
      <c r="ED4" s="21"/>
      <c r="EE4" s="21"/>
      <c r="EF4" s="20"/>
      <c r="EG4" s="60">
        <f>SUM(ED4:EF4)</f>
        <v>0</v>
      </c>
      <c r="EH4" s="95" t="str">
        <f>EC4</f>
        <v>UBOMC -Compressor BOM</v>
      </c>
      <c r="EI4" s="21"/>
      <c r="EJ4" s="21"/>
      <c r="EK4" s="20"/>
      <c r="EL4" s="60">
        <f>SUM(EI4:EK4)</f>
        <v>0</v>
      </c>
      <c r="EM4" s="95" t="str">
        <f>EH4</f>
        <v>UBOMC -Compressor BOM</v>
      </c>
      <c r="EN4" s="21"/>
      <c r="EO4" s="21"/>
      <c r="EP4" s="20"/>
      <c r="EQ4" s="60">
        <f>SUM(EN4:EP4)</f>
        <v>0</v>
      </c>
      <c r="ER4" s="95" t="str">
        <f>EM4</f>
        <v>UBOMC -Compressor BOM</v>
      </c>
      <c r="ES4" s="21"/>
      <c r="ET4" s="21"/>
      <c r="EU4" s="20"/>
      <c r="EV4" s="60">
        <f>SUM(ES4:EU4)</f>
        <v>0</v>
      </c>
      <c r="EW4" s="95" t="str">
        <f>ER4</f>
        <v>UBOMC -Compressor BOM</v>
      </c>
      <c r="EX4" s="21"/>
      <c r="EY4" s="21"/>
      <c r="EZ4" s="20"/>
      <c r="FA4" s="60">
        <f>SUM(EX4:EZ4)</f>
        <v>0</v>
      </c>
      <c r="FB4" s="95" t="str">
        <f>EW4</f>
        <v>UBOMC -Compressor BOM</v>
      </c>
      <c r="FC4" s="21"/>
      <c r="FD4" s="21"/>
      <c r="FE4" s="20"/>
      <c r="FF4" s="60">
        <f>SUM(FC4:FE4)</f>
        <v>0</v>
      </c>
      <c r="FG4" s="95" t="str">
        <f>FB4</f>
        <v>UBOMC -Compressor BOM</v>
      </c>
      <c r="FH4" s="21"/>
      <c r="FI4" s="21"/>
      <c r="FJ4" s="20"/>
      <c r="FK4" s="60">
        <f>SUM(FH4:FJ4)</f>
        <v>0</v>
      </c>
      <c r="FL4" s="95" t="str">
        <f>FG4</f>
        <v>UBOMC -Compressor BOM</v>
      </c>
      <c r="FM4" s="21"/>
      <c r="FN4" s="21"/>
      <c r="FO4" s="20"/>
      <c r="FP4" s="60">
        <f>SUM(FM4:FO4)</f>
        <v>0</v>
      </c>
      <c r="FQ4" s="95" t="str">
        <f>FL4</f>
        <v>UBOMC -Compressor BOM</v>
      </c>
      <c r="FR4" s="21"/>
      <c r="FS4" s="21"/>
      <c r="FT4" s="20"/>
      <c r="FU4" s="60">
        <f>SUM(FR4:FT4)</f>
        <v>0</v>
      </c>
      <c r="FV4" s="95" t="str">
        <f>FQ4</f>
        <v>UBOMC -Compressor BOM</v>
      </c>
      <c r="FW4" s="21"/>
      <c r="FX4" s="21"/>
      <c r="FY4" s="20"/>
      <c r="FZ4" s="60">
        <f>SUM(FW4:FY4)</f>
        <v>0</v>
      </c>
      <c r="GA4" s="95" t="str">
        <f>FV4</f>
        <v>UBOMC -Compressor BOM</v>
      </c>
      <c r="GB4" s="21"/>
      <c r="GC4" s="21"/>
      <c r="GD4" s="20"/>
      <c r="GE4" s="60">
        <f>SUM(GB4:GD4)</f>
        <v>0</v>
      </c>
      <c r="GF4" s="95" t="str">
        <f>GA4</f>
        <v>UBOMC -Compressor BOM</v>
      </c>
      <c r="GG4" s="21"/>
      <c r="GH4" s="21"/>
      <c r="GI4" s="20"/>
      <c r="GJ4" s="60">
        <f>SUM(GG4:GI4)</f>
        <v>0</v>
      </c>
    </row>
    <row r="5" spans="1:192">
      <c r="A5" s="34" t="s">
        <v>214</v>
      </c>
      <c r="C5" s="64" t="str">
        <f t="shared" ref="C5:C18" si="0">A3</f>
        <v>UBOMP-Pump BOM</v>
      </c>
      <c r="D5" s="21"/>
      <c r="E5" s="21"/>
      <c r="F5" s="20"/>
      <c r="G5" s="60">
        <f t="shared" ref="G5:G18" si="1">SUM(D5:F5)</f>
        <v>0</v>
      </c>
      <c r="H5" s="64" t="str">
        <f t="shared" ref="H5:H19" si="2">C5</f>
        <v>UBOMP-Pump BOM</v>
      </c>
      <c r="I5" s="21"/>
      <c r="J5" s="21"/>
      <c r="K5" s="20"/>
      <c r="L5" s="60">
        <f t="shared" ref="L5:L18" si="3">SUM(I5:K5)</f>
        <v>0</v>
      </c>
      <c r="M5" s="64" t="str">
        <f t="shared" ref="M5:M19" si="4">H5</f>
        <v>UBOMP-Pump BOM</v>
      </c>
      <c r="N5" s="21"/>
      <c r="O5" s="21"/>
      <c r="P5" s="20"/>
      <c r="Q5" s="60">
        <f t="shared" ref="Q5:Q18" si="5">SUM(N5:P5)</f>
        <v>0</v>
      </c>
      <c r="R5" s="64" t="str">
        <f t="shared" ref="R5:R19" si="6">M5</f>
        <v>UBOMP-Pump BOM</v>
      </c>
      <c r="S5" s="21"/>
      <c r="T5" s="21"/>
      <c r="U5" s="20"/>
      <c r="V5" s="60">
        <f t="shared" ref="V5:V18" si="7">SUM(S5:U5)</f>
        <v>0</v>
      </c>
      <c r="W5" s="64" t="str">
        <f t="shared" ref="W5:W19" si="8">R5</f>
        <v>UBOMP-Pump BOM</v>
      </c>
      <c r="X5" s="21"/>
      <c r="Y5" s="21"/>
      <c r="Z5" s="20"/>
      <c r="AA5" s="60">
        <f t="shared" ref="AA5:AA18" si="9">SUM(X5:Z5)</f>
        <v>0</v>
      </c>
      <c r="AB5" s="64" t="str">
        <f t="shared" ref="AB5:AB19" si="10">W5</f>
        <v>UBOMP-Pump BOM</v>
      </c>
      <c r="AC5" s="21"/>
      <c r="AD5" s="21"/>
      <c r="AE5" s="20"/>
      <c r="AF5" s="60">
        <f t="shared" ref="AF5:AF18" si="11">SUM(AC5:AE5)</f>
        <v>0</v>
      </c>
      <c r="AG5" s="64" t="str">
        <f t="shared" ref="AG5:AG19" si="12">AB5</f>
        <v>UBOMP-Pump BOM</v>
      </c>
      <c r="AH5" s="21"/>
      <c r="AI5" s="21"/>
      <c r="AJ5" s="20"/>
      <c r="AK5" s="60">
        <f t="shared" ref="AK5:AK18" si="13">SUM(AH5:AJ5)</f>
        <v>0</v>
      </c>
      <c r="AL5" s="64" t="str">
        <f t="shared" ref="AL5:AL19" si="14">AG5</f>
        <v>UBOMP-Pump BOM</v>
      </c>
      <c r="AM5" s="21"/>
      <c r="AN5" s="21"/>
      <c r="AO5" s="20"/>
      <c r="AP5" s="60">
        <f t="shared" ref="AP5:AP18" si="15">SUM(AM5:AO5)</f>
        <v>0</v>
      </c>
      <c r="AQ5" s="64" t="str">
        <f t="shared" ref="AQ5:AQ19" si="16">AL5</f>
        <v>UBOMP-Pump BOM</v>
      </c>
      <c r="AR5" s="21"/>
      <c r="AS5" s="21"/>
      <c r="AT5" s="20"/>
      <c r="AU5" s="60">
        <f t="shared" ref="AU5:AU18" si="17">SUM(AR5:AT5)</f>
        <v>0</v>
      </c>
      <c r="AV5" s="64" t="str">
        <f t="shared" ref="AV5:AV19" si="18">AQ5</f>
        <v>UBOMP-Pump BOM</v>
      </c>
      <c r="AW5" s="21"/>
      <c r="AX5" s="21"/>
      <c r="AY5" s="20"/>
      <c r="AZ5" s="60">
        <f t="shared" ref="AZ5:AZ18" si="19">SUM(AW5:AY5)</f>
        <v>0</v>
      </c>
      <c r="BA5" s="64" t="str">
        <f t="shared" ref="BA5:BA19" si="20">AV5</f>
        <v>UBOMP-Pump BOM</v>
      </c>
      <c r="BB5" s="21"/>
      <c r="BC5" s="21"/>
      <c r="BD5" s="20"/>
      <c r="BE5" s="60">
        <f t="shared" ref="BE5:BE18" si="21">SUM(BB5:BD5)</f>
        <v>0</v>
      </c>
      <c r="BF5" s="64" t="str">
        <f t="shared" ref="BF5:BF19" si="22">BA5</f>
        <v>UBOMP-Pump BOM</v>
      </c>
      <c r="BG5" s="21"/>
      <c r="BH5" s="21"/>
      <c r="BI5" s="20"/>
      <c r="BJ5" s="60">
        <f t="shared" ref="BJ5:BJ18" si="23">SUM(BG5:BI5)</f>
        <v>0</v>
      </c>
      <c r="BK5" s="64" t="str">
        <f t="shared" ref="BK5:BK19" si="24">BF5</f>
        <v>UBOMP-Pump BOM</v>
      </c>
      <c r="BL5" s="21"/>
      <c r="BM5" s="21"/>
      <c r="BN5" s="20"/>
      <c r="BO5" s="60">
        <f t="shared" ref="BO5:BO18" si="25">SUM(BL5:BN5)</f>
        <v>0</v>
      </c>
      <c r="BP5" s="64" t="str">
        <f t="shared" ref="BP5:BP19" si="26">BK5</f>
        <v>UBOMP-Pump BOM</v>
      </c>
      <c r="BQ5" s="21"/>
      <c r="BR5" s="21"/>
      <c r="BS5" s="20"/>
      <c r="BT5" s="60">
        <f t="shared" ref="BT5:BT18" si="27">SUM(BQ5:BS5)</f>
        <v>0</v>
      </c>
      <c r="BU5" s="64" t="str">
        <f t="shared" ref="BU5:BU19" si="28">BP5</f>
        <v>UBOMP-Pump BOM</v>
      </c>
      <c r="BV5" s="21"/>
      <c r="BW5" s="21"/>
      <c r="BX5" s="20"/>
      <c r="BY5" s="60">
        <f t="shared" ref="BY5:BY18" si="29">SUM(BV5:BX5)</f>
        <v>0</v>
      </c>
      <c r="BZ5" s="64" t="str">
        <f t="shared" ref="BZ5:BZ19" si="30">BU5</f>
        <v>UBOMP-Pump BOM</v>
      </c>
      <c r="CA5" s="21"/>
      <c r="CB5" s="21"/>
      <c r="CC5" s="20"/>
      <c r="CD5" s="60">
        <f t="shared" ref="CD5:CD18" si="31">SUM(CA5:CC5)</f>
        <v>0</v>
      </c>
      <c r="CE5" s="64" t="str">
        <f t="shared" ref="CE5:CE19" si="32">BZ5</f>
        <v>UBOMP-Pump BOM</v>
      </c>
      <c r="CF5" s="21"/>
      <c r="CG5" s="21"/>
      <c r="CH5" s="20"/>
      <c r="CI5" s="60">
        <f t="shared" ref="CI5:CI18" si="33">SUM(CF5:CH5)</f>
        <v>0</v>
      </c>
      <c r="CJ5" s="64" t="str">
        <f t="shared" ref="CJ5:CJ19" si="34">CE5</f>
        <v>UBOMP-Pump BOM</v>
      </c>
      <c r="CK5" s="21"/>
      <c r="CL5" s="21"/>
      <c r="CM5" s="20"/>
      <c r="CN5" s="60">
        <f t="shared" ref="CN5:CN18" si="35">SUM(CK5:CM5)</f>
        <v>0</v>
      </c>
      <c r="CO5" s="64" t="str">
        <f t="shared" ref="CO5:CO19" si="36">CJ5</f>
        <v>UBOMP-Pump BOM</v>
      </c>
      <c r="CP5" s="21"/>
      <c r="CQ5" s="21"/>
      <c r="CR5" s="20"/>
      <c r="CS5" s="60">
        <f t="shared" ref="CS5:CS18" si="37">SUM(CP5:CR5)</f>
        <v>0</v>
      </c>
      <c r="CT5" s="64" t="str">
        <f t="shared" ref="CT5:CT19" si="38">CO5</f>
        <v>UBOMP-Pump BOM</v>
      </c>
      <c r="CU5" s="21"/>
      <c r="CV5" s="21"/>
      <c r="CW5" s="20"/>
      <c r="CX5" s="60">
        <f t="shared" ref="CX5:CX18" si="39">SUM(CU5:CW5)</f>
        <v>0</v>
      </c>
      <c r="CY5" s="64" t="str">
        <f t="shared" ref="CY5:CY19" si="40">CT5</f>
        <v>UBOMP-Pump BOM</v>
      </c>
      <c r="CZ5" s="21"/>
      <c r="DA5" s="21"/>
      <c r="DB5" s="20"/>
      <c r="DC5" s="60">
        <f t="shared" ref="DC5:DC18" si="41">SUM(CZ5:DB5)</f>
        <v>0</v>
      </c>
      <c r="DD5" s="64" t="str">
        <f t="shared" ref="DD5:DD19" si="42">CY5</f>
        <v>UBOMP-Pump BOM</v>
      </c>
      <c r="DE5" s="21"/>
      <c r="DF5" s="21"/>
      <c r="DG5" s="20"/>
      <c r="DH5" s="60">
        <f t="shared" ref="DH5:DH18" si="43">SUM(DE5:DG5)</f>
        <v>0</v>
      </c>
      <c r="DI5" s="64" t="str">
        <f t="shared" ref="DI5:DI19" si="44">DD5</f>
        <v>UBOMP-Pump BOM</v>
      </c>
      <c r="DJ5" s="21"/>
      <c r="DK5" s="21"/>
      <c r="DL5" s="20"/>
      <c r="DM5" s="60">
        <f t="shared" ref="DM5:DM18" si="45">SUM(DJ5:DL5)</f>
        <v>0</v>
      </c>
      <c r="DN5" s="64" t="str">
        <f t="shared" ref="DN5:DN19" si="46">DI5</f>
        <v>UBOMP-Pump BOM</v>
      </c>
      <c r="DO5" s="21"/>
      <c r="DP5" s="21"/>
      <c r="DQ5" s="20"/>
      <c r="DR5" s="60">
        <f t="shared" ref="DR5:DR18" si="47">SUM(DO5:DQ5)</f>
        <v>0</v>
      </c>
      <c r="DS5" s="64" t="str">
        <f t="shared" ref="DS5:DS19" si="48">DN5</f>
        <v>UBOMP-Pump BOM</v>
      </c>
      <c r="DT5" s="21"/>
      <c r="DU5" s="21"/>
      <c r="DV5" s="20"/>
      <c r="DW5" s="60">
        <f t="shared" ref="DW5:DW18" si="49">SUM(DT5:DV5)</f>
        <v>0</v>
      </c>
      <c r="DX5" s="64" t="str">
        <f t="shared" ref="DX5:DX19" si="50">DS5</f>
        <v>UBOMP-Pump BOM</v>
      </c>
      <c r="DY5" s="21"/>
      <c r="DZ5" s="21"/>
      <c r="EA5" s="20"/>
      <c r="EB5" s="60">
        <f t="shared" ref="EB5:EB18" si="51">SUM(DY5:EA5)</f>
        <v>0</v>
      </c>
      <c r="EC5" s="64" t="str">
        <f t="shared" ref="EC5:EC19" si="52">DX5</f>
        <v>UBOMP-Pump BOM</v>
      </c>
      <c r="ED5" s="21"/>
      <c r="EE5" s="21"/>
      <c r="EF5" s="20"/>
      <c r="EG5" s="60">
        <f t="shared" ref="EG5:EG18" si="53">SUM(ED5:EF5)</f>
        <v>0</v>
      </c>
      <c r="EH5" s="64" t="str">
        <f t="shared" ref="EH5:EH19" si="54">EC5</f>
        <v>UBOMP-Pump BOM</v>
      </c>
      <c r="EI5" s="21"/>
      <c r="EJ5" s="21"/>
      <c r="EK5" s="20"/>
      <c r="EL5" s="60">
        <f t="shared" ref="EL5:EL18" si="55">SUM(EI5:EK5)</f>
        <v>0</v>
      </c>
      <c r="EM5" s="64" t="str">
        <f t="shared" ref="EM5:EM19" si="56">EH5</f>
        <v>UBOMP-Pump BOM</v>
      </c>
      <c r="EN5" s="21"/>
      <c r="EO5" s="21"/>
      <c r="EP5" s="20"/>
      <c r="EQ5" s="60">
        <f t="shared" ref="EQ5:EQ18" si="57">SUM(EN5:EP5)</f>
        <v>0</v>
      </c>
      <c r="ER5" s="64" t="str">
        <f t="shared" ref="ER5:ER19" si="58">EM5</f>
        <v>UBOMP-Pump BOM</v>
      </c>
      <c r="ES5" s="21"/>
      <c r="ET5" s="21"/>
      <c r="EU5" s="20"/>
      <c r="EV5" s="60">
        <f t="shared" ref="EV5:EV18" si="59">SUM(ES5:EU5)</f>
        <v>0</v>
      </c>
      <c r="EW5" s="64" t="str">
        <f t="shared" ref="EW5:EW19" si="60">ER5</f>
        <v>UBOMP-Pump BOM</v>
      </c>
      <c r="EX5" s="21"/>
      <c r="EY5" s="21"/>
      <c r="EZ5" s="20"/>
      <c r="FA5" s="60">
        <f t="shared" ref="FA5:FA18" si="61">SUM(EX5:EZ5)</f>
        <v>0</v>
      </c>
      <c r="FB5" s="64" t="str">
        <f t="shared" ref="FB5:FB19" si="62">EW5</f>
        <v>UBOMP-Pump BOM</v>
      </c>
      <c r="FC5" s="21"/>
      <c r="FD5" s="21"/>
      <c r="FE5" s="20"/>
      <c r="FF5" s="60">
        <f t="shared" ref="FF5:FF18" si="63">SUM(FC5:FE5)</f>
        <v>0</v>
      </c>
      <c r="FG5" s="64" t="str">
        <f t="shared" ref="FG5:FG19" si="64">FB5</f>
        <v>UBOMP-Pump BOM</v>
      </c>
      <c r="FH5" s="21"/>
      <c r="FI5" s="21"/>
      <c r="FJ5" s="20"/>
      <c r="FK5" s="60">
        <f t="shared" ref="FK5:FK18" si="65">SUM(FH5:FJ5)</f>
        <v>0</v>
      </c>
      <c r="FL5" s="64" t="str">
        <f t="shared" ref="FL5:FL19" si="66">FG5</f>
        <v>UBOMP-Pump BOM</v>
      </c>
      <c r="FM5" s="21"/>
      <c r="FN5" s="21"/>
      <c r="FO5" s="20"/>
      <c r="FP5" s="60">
        <f t="shared" ref="FP5:FP18" si="67">SUM(FM5:FO5)</f>
        <v>0</v>
      </c>
      <c r="FQ5" s="64" t="str">
        <f t="shared" ref="FQ5:FQ19" si="68">FL5</f>
        <v>UBOMP-Pump BOM</v>
      </c>
      <c r="FR5" s="21"/>
      <c r="FS5" s="21"/>
      <c r="FT5" s="20"/>
      <c r="FU5" s="60">
        <f t="shared" ref="FU5:FU18" si="69">SUM(FR5:FT5)</f>
        <v>0</v>
      </c>
      <c r="FV5" s="64" t="str">
        <f t="shared" ref="FV5:FV19" si="70">FQ5</f>
        <v>UBOMP-Pump BOM</v>
      </c>
      <c r="FW5" s="21"/>
      <c r="FX5" s="21"/>
      <c r="FY5" s="20"/>
      <c r="FZ5" s="60">
        <f t="shared" ref="FZ5:FZ18" si="71">SUM(FW5:FY5)</f>
        <v>0</v>
      </c>
      <c r="GA5" s="64" t="str">
        <f t="shared" ref="GA5:GA19" si="72">FV5</f>
        <v>UBOMP-Pump BOM</v>
      </c>
      <c r="GB5" s="21"/>
      <c r="GC5" s="21"/>
      <c r="GD5" s="20"/>
      <c r="GE5" s="60">
        <f t="shared" ref="GE5:GE18" si="73">SUM(GB5:GD5)</f>
        <v>0</v>
      </c>
      <c r="GF5" s="64" t="str">
        <f t="shared" ref="GF5:GF19" si="74">GA5</f>
        <v>UBOMP-Pump BOM</v>
      </c>
      <c r="GG5" s="21"/>
      <c r="GH5" s="21"/>
      <c r="GI5" s="20"/>
      <c r="GJ5" s="60">
        <f t="shared" ref="GJ5:GJ18" si="75">SUM(GG5:GI5)</f>
        <v>0</v>
      </c>
    </row>
    <row r="6" spans="1:192">
      <c r="A6" s="34" t="s">
        <v>220</v>
      </c>
      <c r="C6" s="64" t="str">
        <f t="shared" si="0"/>
        <v>UBOMG-Gearbox BOM</v>
      </c>
      <c r="D6" s="21"/>
      <c r="E6" s="21"/>
      <c r="F6" s="20"/>
      <c r="G6" s="60">
        <f t="shared" si="1"/>
        <v>0</v>
      </c>
      <c r="H6" s="64" t="str">
        <f t="shared" si="2"/>
        <v>UBOMG-Gearbox BOM</v>
      </c>
      <c r="I6" s="21"/>
      <c r="J6" s="21"/>
      <c r="K6" s="20"/>
      <c r="L6" s="60">
        <f t="shared" si="3"/>
        <v>0</v>
      </c>
      <c r="M6" s="64" t="str">
        <f t="shared" si="4"/>
        <v>UBOMG-Gearbox BOM</v>
      </c>
      <c r="N6" s="21"/>
      <c r="O6" s="21"/>
      <c r="P6" s="20"/>
      <c r="Q6" s="60">
        <f t="shared" si="5"/>
        <v>0</v>
      </c>
      <c r="R6" s="64" t="str">
        <f t="shared" si="6"/>
        <v>UBOMG-Gearbox BOM</v>
      </c>
      <c r="S6" s="21"/>
      <c r="T6" s="21"/>
      <c r="U6" s="20"/>
      <c r="V6" s="60">
        <f t="shared" si="7"/>
        <v>0</v>
      </c>
      <c r="W6" s="64" t="str">
        <f t="shared" si="8"/>
        <v>UBOMG-Gearbox BOM</v>
      </c>
      <c r="X6" s="21"/>
      <c r="Y6" s="21"/>
      <c r="Z6" s="20"/>
      <c r="AA6" s="60">
        <f t="shared" si="9"/>
        <v>0</v>
      </c>
      <c r="AB6" s="64" t="str">
        <f t="shared" si="10"/>
        <v>UBOMG-Gearbox BOM</v>
      </c>
      <c r="AC6" s="21"/>
      <c r="AD6" s="21"/>
      <c r="AE6" s="20"/>
      <c r="AF6" s="60">
        <f t="shared" si="11"/>
        <v>0</v>
      </c>
      <c r="AG6" s="64" t="str">
        <f t="shared" si="12"/>
        <v>UBOMG-Gearbox BOM</v>
      </c>
      <c r="AH6" s="21"/>
      <c r="AI6" s="21"/>
      <c r="AJ6" s="20"/>
      <c r="AK6" s="60">
        <f t="shared" si="13"/>
        <v>0</v>
      </c>
      <c r="AL6" s="64" t="str">
        <f t="shared" si="14"/>
        <v>UBOMG-Gearbox BOM</v>
      </c>
      <c r="AM6" s="21"/>
      <c r="AN6" s="21"/>
      <c r="AO6" s="20"/>
      <c r="AP6" s="60">
        <f t="shared" si="15"/>
        <v>0</v>
      </c>
      <c r="AQ6" s="64" t="str">
        <f t="shared" si="16"/>
        <v>UBOMG-Gearbox BOM</v>
      </c>
      <c r="AR6" s="21"/>
      <c r="AS6" s="21"/>
      <c r="AT6" s="20"/>
      <c r="AU6" s="60">
        <f t="shared" si="17"/>
        <v>0</v>
      </c>
      <c r="AV6" s="64" t="str">
        <f t="shared" si="18"/>
        <v>UBOMG-Gearbox BOM</v>
      </c>
      <c r="AW6" s="21"/>
      <c r="AX6" s="21"/>
      <c r="AY6" s="20"/>
      <c r="AZ6" s="60">
        <f t="shared" si="19"/>
        <v>0</v>
      </c>
      <c r="BA6" s="64" t="str">
        <f t="shared" si="20"/>
        <v>UBOMG-Gearbox BOM</v>
      </c>
      <c r="BB6" s="21"/>
      <c r="BC6" s="21"/>
      <c r="BD6" s="20"/>
      <c r="BE6" s="60">
        <f t="shared" si="21"/>
        <v>0</v>
      </c>
      <c r="BF6" s="64" t="str">
        <f t="shared" si="22"/>
        <v>UBOMG-Gearbox BOM</v>
      </c>
      <c r="BG6" s="21"/>
      <c r="BH6" s="21"/>
      <c r="BI6" s="20"/>
      <c r="BJ6" s="60">
        <f t="shared" si="23"/>
        <v>0</v>
      </c>
      <c r="BK6" s="64" t="str">
        <f t="shared" si="24"/>
        <v>UBOMG-Gearbox BOM</v>
      </c>
      <c r="BL6" s="21"/>
      <c r="BM6" s="21"/>
      <c r="BN6" s="20"/>
      <c r="BO6" s="60">
        <f t="shared" si="25"/>
        <v>0</v>
      </c>
      <c r="BP6" s="64" t="str">
        <f t="shared" si="26"/>
        <v>UBOMG-Gearbox BOM</v>
      </c>
      <c r="BQ6" s="21"/>
      <c r="BR6" s="21"/>
      <c r="BS6" s="20"/>
      <c r="BT6" s="60">
        <f t="shared" si="27"/>
        <v>0</v>
      </c>
      <c r="BU6" s="64" t="str">
        <f t="shared" si="28"/>
        <v>UBOMG-Gearbox BOM</v>
      </c>
      <c r="BV6" s="21"/>
      <c r="BW6" s="21"/>
      <c r="BX6" s="20"/>
      <c r="BY6" s="60">
        <f t="shared" si="29"/>
        <v>0</v>
      </c>
      <c r="BZ6" s="64" t="str">
        <f t="shared" si="30"/>
        <v>UBOMG-Gearbox BOM</v>
      </c>
      <c r="CA6" s="21"/>
      <c r="CB6" s="21"/>
      <c r="CC6" s="20"/>
      <c r="CD6" s="60">
        <f t="shared" si="31"/>
        <v>0</v>
      </c>
      <c r="CE6" s="64" t="str">
        <f t="shared" si="32"/>
        <v>UBOMG-Gearbox BOM</v>
      </c>
      <c r="CF6" s="21"/>
      <c r="CG6" s="21"/>
      <c r="CH6" s="20"/>
      <c r="CI6" s="60">
        <f t="shared" si="33"/>
        <v>0</v>
      </c>
      <c r="CJ6" s="64" t="str">
        <f t="shared" si="34"/>
        <v>UBOMG-Gearbox BOM</v>
      </c>
      <c r="CK6" s="21"/>
      <c r="CL6" s="21"/>
      <c r="CM6" s="20"/>
      <c r="CN6" s="60">
        <f t="shared" si="35"/>
        <v>0</v>
      </c>
      <c r="CO6" s="64" t="str">
        <f t="shared" si="36"/>
        <v>UBOMG-Gearbox BOM</v>
      </c>
      <c r="CP6" s="21"/>
      <c r="CQ6" s="21"/>
      <c r="CR6" s="20"/>
      <c r="CS6" s="60">
        <f t="shared" si="37"/>
        <v>0</v>
      </c>
      <c r="CT6" s="64" t="str">
        <f t="shared" si="38"/>
        <v>UBOMG-Gearbox BOM</v>
      </c>
      <c r="CU6" s="21"/>
      <c r="CV6" s="21"/>
      <c r="CW6" s="20"/>
      <c r="CX6" s="60">
        <f t="shared" si="39"/>
        <v>0</v>
      </c>
      <c r="CY6" s="64" t="str">
        <f t="shared" si="40"/>
        <v>UBOMG-Gearbox BOM</v>
      </c>
      <c r="CZ6" s="21"/>
      <c r="DA6" s="21"/>
      <c r="DB6" s="20"/>
      <c r="DC6" s="60">
        <f t="shared" si="41"/>
        <v>0</v>
      </c>
      <c r="DD6" s="64" t="str">
        <f t="shared" si="42"/>
        <v>UBOMG-Gearbox BOM</v>
      </c>
      <c r="DE6" s="21"/>
      <c r="DF6" s="21"/>
      <c r="DG6" s="20"/>
      <c r="DH6" s="60">
        <f t="shared" si="43"/>
        <v>0</v>
      </c>
      <c r="DI6" s="64" t="str">
        <f t="shared" si="44"/>
        <v>UBOMG-Gearbox BOM</v>
      </c>
      <c r="DJ6" s="21"/>
      <c r="DK6" s="21"/>
      <c r="DL6" s="20"/>
      <c r="DM6" s="60">
        <f t="shared" si="45"/>
        <v>0</v>
      </c>
      <c r="DN6" s="64" t="str">
        <f t="shared" si="46"/>
        <v>UBOMG-Gearbox BOM</v>
      </c>
      <c r="DO6" s="21"/>
      <c r="DP6" s="21"/>
      <c r="DQ6" s="20"/>
      <c r="DR6" s="60">
        <f t="shared" si="47"/>
        <v>0</v>
      </c>
      <c r="DS6" s="64" t="str">
        <f t="shared" si="48"/>
        <v>UBOMG-Gearbox BOM</v>
      </c>
      <c r="DT6" s="21"/>
      <c r="DU6" s="21"/>
      <c r="DV6" s="20"/>
      <c r="DW6" s="60">
        <f t="shared" si="49"/>
        <v>0</v>
      </c>
      <c r="DX6" s="64" t="str">
        <f t="shared" si="50"/>
        <v>UBOMG-Gearbox BOM</v>
      </c>
      <c r="DY6" s="21"/>
      <c r="DZ6" s="21"/>
      <c r="EA6" s="20"/>
      <c r="EB6" s="60">
        <f t="shared" si="51"/>
        <v>0</v>
      </c>
      <c r="EC6" s="64" t="str">
        <f t="shared" si="52"/>
        <v>UBOMG-Gearbox BOM</v>
      </c>
      <c r="ED6" s="21"/>
      <c r="EE6" s="21"/>
      <c r="EF6" s="20"/>
      <c r="EG6" s="60">
        <f t="shared" si="53"/>
        <v>0</v>
      </c>
      <c r="EH6" s="64" t="str">
        <f t="shared" si="54"/>
        <v>UBOMG-Gearbox BOM</v>
      </c>
      <c r="EI6" s="21"/>
      <c r="EJ6" s="21"/>
      <c r="EK6" s="20"/>
      <c r="EL6" s="60">
        <f t="shared" si="55"/>
        <v>0</v>
      </c>
      <c r="EM6" s="64" t="str">
        <f t="shared" si="56"/>
        <v>UBOMG-Gearbox BOM</v>
      </c>
      <c r="EN6" s="21"/>
      <c r="EO6" s="21"/>
      <c r="EP6" s="20"/>
      <c r="EQ6" s="60">
        <f t="shared" si="57"/>
        <v>0</v>
      </c>
      <c r="ER6" s="64" t="str">
        <f t="shared" si="58"/>
        <v>UBOMG-Gearbox BOM</v>
      </c>
      <c r="ES6" s="21"/>
      <c r="ET6" s="21"/>
      <c r="EU6" s="20"/>
      <c r="EV6" s="60">
        <f t="shared" si="59"/>
        <v>0</v>
      </c>
      <c r="EW6" s="64" t="str">
        <f t="shared" si="60"/>
        <v>UBOMG-Gearbox BOM</v>
      </c>
      <c r="EX6" s="21"/>
      <c r="EY6" s="21"/>
      <c r="EZ6" s="20"/>
      <c r="FA6" s="60">
        <f t="shared" si="61"/>
        <v>0</v>
      </c>
      <c r="FB6" s="64" t="str">
        <f t="shared" si="62"/>
        <v>UBOMG-Gearbox BOM</v>
      </c>
      <c r="FC6" s="21"/>
      <c r="FD6" s="21"/>
      <c r="FE6" s="20"/>
      <c r="FF6" s="60">
        <f t="shared" si="63"/>
        <v>0</v>
      </c>
      <c r="FG6" s="64" t="str">
        <f t="shared" si="64"/>
        <v>UBOMG-Gearbox BOM</v>
      </c>
      <c r="FH6" s="21"/>
      <c r="FI6" s="21"/>
      <c r="FJ6" s="20"/>
      <c r="FK6" s="60">
        <f t="shared" si="65"/>
        <v>0</v>
      </c>
      <c r="FL6" s="64" t="str">
        <f t="shared" si="66"/>
        <v>UBOMG-Gearbox BOM</v>
      </c>
      <c r="FM6" s="21"/>
      <c r="FN6" s="21"/>
      <c r="FO6" s="20"/>
      <c r="FP6" s="60">
        <f t="shared" si="67"/>
        <v>0</v>
      </c>
      <c r="FQ6" s="64" t="str">
        <f t="shared" si="68"/>
        <v>UBOMG-Gearbox BOM</v>
      </c>
      <c r="FR6" s="21"/>
      <c r="FS6" s="21"/>
      <c r="FT6" s="20"/>
      <c r="FU6" s="60">
        <f t="shared" si="69"/>
        <v>0</v>
      </c>
      <c r="FV6" s="64" t="str">
        <f t="shared" si="70"/>
        <v>UBOMG-Gearbox BOM</v>
      </c>
      <c r="FW6" s="21"/>
      <c r="FX6" s="21"/>
      <c r="FY6" s="20"/>
      <c r="FZ6" s="60">
        <f t="shared" si="71"/>
        <v>0</v>
      </c>
      <c r="GA6" s="64" t="str">
        <f t="shared" si="72"/>
        <v>UBOMG-Gearbox BOM</v>
      </c>
      <c r="GB6" s="21"/>
      <c r="GC6" s="21"/>
      <c r="GD6" s="20"/>
      <c r="GE6" s="60">
        <f t="shared" si="73"/>
        <v>0</v>
      </c>
      <c r="GF6" s="64" t="str">
        <f t="shared" si="74"/>
        <v>UBOMG-Gearbox BOM</v>
      </c>
      <c r="GG6" s="21"/>
      <c r="GH6" s="21"/>
      <c r="GI6" s="20"/>
      <c r="GJ6" s="60">
        <f t="shared" si="75"/>
        <v>0</v>
      </c>
    </row>
    <row r="7" spans="1:192">
      <c r="A7" s="34" t="s">
        <v>221</v>
      </c>
      <c r="C7" s="64" t="str">
        <f t="shared" si="0"/>
        <v>KBOM-Kit BOM</v>
      </c>
      <c r="D7" s="21"/>
      <c r="E7" s="21"/>
      <c r="F7" s="20"/>
      <c r="G7" s="60">
        <f t="shared" si="1"/>
        <v>0</v>
      </c>
      <c r="H7" s="64" t="str">
        <f t="shared" si="2"/>
        <v>KBOM-Kit BOM</v>
      </c>
      <c r="I7" s="21"/>
      <c r="J7" s="21"/>
      <c r="K7" s="20"/>
      <c r="L7" s="60">
        <f t="shared" si="3"/>
        <v>0</v>
      </c>
      <c r="M7" s="64" t="str">
        <f t="shared" si="4"/>
        <v>KBOM-Kit BOM</v>
      </c>
      <c r="N7" s="21"/>
      <c r="O7" s="21"/>
      <c r="P7" s="20"/>
      <c r="Q7" s="60">
        <f t="shared" si="5"/>
        <v>0</v>
      </c>
      <c r="R7" s="64" t="str">
        <f t="shared" si="6"/>
        <v>KBOM-Kit BOM</v>
      </c>
      <c r="S7" s="21"/>
      <c r="T7" s="21"/>
      <c r="U7" s="20"/>
      <c r="V7" s="60">
        <f t="shared" si="7"/>
        <v>0</v>
      </c>
      <c r="W7" s="64" t="str">
        <f t="shared" si="8"/>
        <v>KBOM-Kit BOM</v>
      </c>
      <c r="X7" s="21"/>
      <c r="Y7" s="21"/>
      <c r="Z7" s="20"/>
      <c r="AA7" s="60">
        <f t="shared" si="9"/>
        <v>0</v>
      </c>
      <c r="AB7" s="64" t="str">
        <f t="shared" si="10"/>
        <v>KBOM-Kit BOM</v>
      </c>
      <c r="AC7" s="21"/>
      <c r="AD7" s="21"/>
      <c r="AE7" s="20"/>
      <c r="AF7" s="60">
        <f t="shared" si="11"/>
        <v>0</v>
      </c>
      <c r="AG7" s="64" t="str">
        <f t="shared" si="12"/>
        <v>KBOM-Kit BOM</v>
      </c>
      <c r="AH7" s="21"/>
      <c r="AI7" s="21"/>
      <c r="AJ7" s="20"/>
      <c r="AK7" s="60">
        <f t="shared" si="13"/>
        <v>0</v>
      </c>
      <c r="AL7" s="64" t="str">
        <f t="shared" si="14"/>
        <v>KBOM-Kit BOM</v>
      </c>
      <c r="AM7" s="21"/>
      <c r="AN7" s="21"/>
      <c r="AO7" s="20"/>
      <c r="AP7" s="60">
        <f t="shared" si="15"/>
        <v>0</v>
      </c>
      <c r="AQ7" s="64" t="str">
        <f t="shared" si="16"/>
        <v>KBOM-Kit BOM</v>
      </c>
      <c r="AR7" s="21"/>
      <c r="AS7" s="21"/>
      <c r="AT7" s="20"/>
      <c r="AU7" s="60">
        <f t="shared" si="17"/>
        <v>0</v>
      </c>
      <c r="AV7" s="64" t="str">
        <f t="shared" si="18"/>
        <v>KBOM-Kit BOM</v>
      </c>
      <c r="AW7" s="21"/>
      <c r="AX7" s="21"/>
      <c r="AY7" s="20"/>
      <c r="AZ7" s="60">
        <f t="shared" si="19"/>
        <v>0</v>
      </c>
      <c r="BA7" s="64" t="str">
        <f t="shared" si="20"/>
        <v>KBOM-Kit BOM</v>
      </c>
      <c r="BB7" s="21"/>
      <c r="BC7" s="21"/>
      <c r="BD7" s="20"/>
      <c r="BE7" s="60">
        <f t="shared" si="21"/>
        <v>0</v>
      </c>
      <c r="BF7" s="64" t="str">
        <f t="shared" si="22"/>
        <v>KBOM-Kit BOM</v>
      </c>
      <c r="BG7" s="21"/>
      <c r="BH7" s="21"/>
      <c r="BI7" s="20"/>
      <c r="BJ7" s="60">
        <f t="shared" si="23"/>
        <v>0</v>
      </c>
      <c r="BK7" s="64" t="str">
        <f t="shared" si="24"/>
        <v>KBOM-Kit BOM</v>
      </c>
      <c r="BL7" s="21"/>
      <c r="BM7" s="21"/>
      <c r="BN7" s="20"/>
      <c r="BO7" s="60">
        <f t="shared" si="25"/>
        <v>0</v>
      </c>
      <c r="BP7" s="64" t="str">
        <f t="shared" si="26"/>
        <v>KBOM-Kit BOM</v>
      </c>
      <c r="BQ7" s="21"/>
      <c r="BR7" s="21"/>
      <c r="BS7" s="20"/>
      <c r="BT7" s="60">
        <f t="shared" si="27"/>
        <v>0</v>
      </c>
      <c r="BU7" s="64" t="str">
        <f t="shared" si="28"/>
        <v>KBOM-Kit BOM</v>
      </c>
      <c r="BV7" s="21"/>
      <c r="BW7" s="21"/>
      <c r="BX7" s="20"/>
      <c r="BY7" s="60">
        <f t="shared" si="29"/>
        <v>0</v>
      </c>
      <c r="BZ7" s="64" t="str">
        <f t="shared" si="30"/>
        <v>KBOM-Kit BOM</v>
      </c>
      <c r="CA7" s="21"/>
      <c r="CB7" s="21"/>
      <c r="CC7" s="20"/>
      <c r="CD7" s="60">
        <f t="shared" si="31"/>
        <v>0</v>
      </c>
      <c r="CE7" s="64" t="str">
        <f t="shared" si="32"/>
        <v>KBOM-Kit BOM</v>
      </c>
      <c r="CF7" s="21"/>
      <c r="CG7" s="21"/>
      <c r="CH7" s="20"/>
      <c r="CI7" s="60">
        <f t="shared" si="33"/>
        <v>0</v>
      </c>
      <c r="CJ7" s="64" t="str">
        <f t="shared" si="34"/>
        <v>KBOM-Kit BOM</v>
      </c>
      <c r="CK7" s="21"/>
      <c r="CL7" s="21"/>
      <c r="CM7" s="20"/>
      <c r="CN7" s="60">
        <f t="shared" si="35"/>
        <v>0</v>
      </c>
      <c r="CO7" s="64" t="str">
        <f t="shared" si="36"/>
        <v>KBOM-Kit BOM</v>
      </c>
      <c r="CP7" s="21"/>
      <c r="CQ7" s="21"/>
      <c r="CR7" s="20"/>
      <c r="CS7" s="60">
        <f t="shared" si="37"/>
        <v>0</v>
      </c>
      <c r="CT7" s="64" t="str">
        <f t="shared" si="38"/>
        <v>KBOM-Kit BOM</v>
      </c>
      <c r="CU7" s="21"/>
      <c r="CV7" s="21"/>
      <c r="CW7" s="20"/>
      <c r="CX7" s="60">
        <f t="shared" si="39"/>
        <v>0</v>
      </c>
      <c r="CY7" s="64" t="str">
        <f t="shared" si="40"/>
        <v>KBOM-Kit BOM</v>
      </c>
      <c r="CZ7" s="21"/>
      <c r="DA7" s="21"/>
      <c r="DB7" s="20"/>
      <c r="DC7" s="60">
        <f t="shared" si="41"/>
        <v>0</v>
      </c>
      <c r="DD7" s="64" t="str">
        <f t="shared" si="42"/>
        <v>KBOM-Kit BOM</v>
      </c>
      <c r="DE7" s="21"/>
      <c r="DF7" s="21"/>
      <c r="DG7" s="20"/>
      <c r="DH7" s="60">
        <f t="shared" si="43"/>
        <v>0</v>
      </c>
      <c r="DI7" s="64" t="str">
        <f t="shared" si="44"/>
        <v>KBOM-Kit BOM</v>
      </c>
      <c r="DJ7" s="21"/>
      <c r="DK7" s="21"/>
      <c r="DL7" s="20"/>
      <c r="DM7" s="60">
        <f t="shared" si="45"/>
        <v>0</v>
      </c>
      <c r="DN7" s="64" t="str">
        <f t="shared" si="46"/>
        <v>KBOM-Kit BOM</v>
      </c>
      <c r="DO7" s="21"/>
      <c r="DP7" s="21"/>
      <c r="DQ7" s="20"/>
      <c r="DR7" s="60">
        <f t="shared" si="47"/>
        <v>0</v>
      </c>
      <c r="DS7" s="64" t="str">
        <f t="shared" si="48"/>
        <v>KBOM-Kit BOM</v>
      </c>
      <c r="DT7" s="21"/>
      <c r="DU7" s="21"/>
      <c r="DV7" s="20"/>
      <c r="DW7" s="60">
        <f t="shared" si="49"/>
        <v>0</v>
      </c>
      <c r="DX7" s="64" t="str">
        <f t="shared" si="50"/>
        <v>KBOM-Kit BOM</v>
      </c>
      <c r="DY7" s="21"/>
      <c r="DZ7" s="21"/>
      <c r="EA7" s="20"/>
      <c r="EB7" s="60">
        <f t="shared" si="51"/>
        <v>0</v>
      </c>
      <c r="EC7" s="64" t="str">
        <f t="shared" si="52"/>
        <v>KBOM-Kit BOM</v>
      </c>
      <c r="ED7" s="21"/>
      <c r="EE7" s="21"/>
      <c r="EF7" s="20"/>
      <c r="EG7" s="60">
        <f t="shared" si="53"/>
        <v>0</v>
      </c>
      <c r="EH7" s="64" t="str">
        <f t="shared" si="54"/>
        <v>KBOM-Kit BOM</v>
      </c>
      <c r="EI7" s="21"/>
      <c r="EJ7" s="21"/>
      <c r="EK7" s="20"/>
      <c r="EL7" s="60">
        <f t="shared" si="55"/>
        <v>0</v>
      </c>
      <c r="EM7" s="64" t="str">
        <f t="shared" si="56"/>
        <v>KBOM-Kit BOM</v>
      </c>
      <c r="EN7" s="21"/>
      <c r="EO7" s="21"/>
      <c r="EP7" s="20"/>
      <c r="EQ7" s="60">
        <f t="shared" si="57"/>
        <v>0</v>
      </c>
      <c r="ER7" s="64" t="str">
        <f t="shared" si="58"/>
        <v>KBOM-Kit BOM</v>
      </c>
      <c r="ES7" s="21"/>
      <c r="ET7" s="21"/>
      <c r="EU7" s="20"/>
      <c r="EV7" s="60">
        <f t="shared" si="59"/>
        <v>0</v>
      </c>
      <c r="EW7" s="64" t="str">
        <f t="shared" si="60"/>
        <v>KBOM-Kit BOM</v>
      </c>
      <c r="EX7" s="21"/>
      <c r="EY7" s="21"/>
      <c r="EZ7" s="20"/>
      <c r="FA7" s="60">
        <f t="shared" si="61"/>
        <v>0</v>
      </c>
      <c r="FB7" s="64" t="str">
        <f t="shared" si="62"/>
        <v>KBOM-Kit BOM</v>
      </c>
      <c r="FC7" s="21"/>
      <c r="FD7" s="21"/>
      <c r="FE7" s="20"/>
      <c r="FF7" s="60">
        <f t="shared" si="63"/>
        <v>0</v>
      </c>
      <c r="FG7" s="64" t="str">
        <f t="shared" si="64"/>
        <v>KBOM-Kit BOM</v>
      </c>
      <c r="FH7" s="21"/>
      <c r="FI7" s="21"/>
      <c r="FJ7" s="20"/>
      <c r="FK7" s="60">
        <f t="shared" si="65"/>
        <v>0</v>
      </c>
      <c r="FL7" s="64" t="str">
        <f t="shared" si="66"/>
        <v>KBOM-Kit BOM</v>
      </c>
      <c r="FM7" s="21"/>
      <c r="FN7" s="21"/>
      <c r="FO7" s="20"/>
      <c r="FP7" s="60">
        <f t="shared" si="67"/>
        <v>0</v>
      </c>
      <c r="FQ7" s="64" t="str">
        <f t="shared" si="68"/>
        <v>KBOM-Kit BOM</v>
      </c>
      <c r="FR7" s="21"/>
      <c r="FS7" s="21"/>
      <c r="FT7" s="20"/>
      <c r="FU7" s="60">
        <f t="shared" si="69"/>
        <v>0</v>
      </c>
      <c r="FV7" s="64" t="str">
        <f t="shared" si="70"/>
        <v>KBOM-Kit BOM</v>
      </c>
      <c r="FW7" s="21"/>
      <c r="FX7" s="21"/>
      <c r="FY7" s="20"/>
      <c r="FZ7" s="60">
        <f t="shared" si="71"/>
        <v>0</v>
      </c>
      <c r="GA7" s="64" t="str">
        <f t="shared" si="72"/>
        <v>KBOM-Kit BOM</v>
      </c>
      <c r="GB7" s="21"/>
      <c r="GC7" s="21"/>
      <c r="GD7" s="20"/>
      <c r="GE7" s="60">
        <f t="shared" si="73"/>
        <v>0</v>
      </c>
      <c r="GF7" s="64" t="str">
        <f t="shared" si="74"/>
        <v>KBOM-Kit BOM</v>
      </c>
      <c r="GG7" s="21"/>
      <c r="GH7" s="21"/>
      <c r="GI7" s="20"/>
      <c r="GJ7" s="60">
        <f t="shared" si="75"/>
        <v>0</v>
      </c>
    </row>
    <row r="8" spans="1:192" ht="30">
      <c r="A8" s="34" t="s">
        <v>222</v>
      </c>
      <c r="C8" s="64" t="str">
        <f t="shared" si="0"/>
        <v>SPEC-Incorrect specification</v>
      </c>
      <c r="D8" s="20"/>
      <c r="E8" s="20"/>
      <c r="F8" s="20"/>
      <c r="G8" s="60">
        <f t="shared" si="1"/>
        <v>0</v>
      </c>
      <c r="H8" s="64" t="str">
        <f t="shared" si="2"/>
        <v>SPEC-Incorrect specification</v>
      </c>
      <c r="I8" s="20"/>
      <c r="J8" s="20"/>
      <c r="K8" s="20"/>
      <c r="L8" s="60">
        <f t="shared" si="3"/>
        <v>0</v>
      </c>
      <c r="M8" s="64" t="str">
        <f t="shared" si="4"/>
        <v>SPEC-Incorrect specification</v>
      </c>
      <c r="N8" s="20"/>
      <c r="O8" s="20"/>
      <c r="P8" s="20"/>
      <c r="Q8" s="60">
        <f t="shared" si="5"/>
        <v>0</v>
      </c>
      <c r="R8" s="64" t="str">
        <f t="shared" si="6"/>
        <v>SPEC-Incorrect specification</v>
      </c>
      <c r="S8" s="20"/>
      <c r="T8" s="20"/>
      <c r="U8" s="20"/>
      <c r="V8" s="60">
        <f t="shared" si="7"/>
        <v>0</v>
      </c>
      <c r="W8" s="64" t="str">
        <f t="shared" si="8"/>
        <v>SPEC-Incorrect specification</v>
      </c>
      <c r="X8" s="20"/>
      <c r="Y8" s="20"/>
      <c r="Z8" s="20"/>
      <c r="AA8" s="60">
        <f t="shared" si="9"/>
        <v>0</v>
      </c>
      <c r="AB8" s="64" t="str">
        <f t="shared" si="10"/>
        <v>SPEC-Incorrect specification</v>
      </c>
      <c r="AC8" s="20"/>
      <c r="AD8" s="20"/>
      <c r="AE8" s="20"/>
      <c r="AF8" s="60">
        <f t="shared" si="11"/>
        <v>0</v>
      </c>
      <c r="AG8" s="64" t="str">
        <f t="shared" si="12"/>
        <v>SPEC-Incorrect specification</v>
      </c>
      <c r="AH8" s="20"/>
      <c r="AI8" s="20"/>
      <c r="AJ8" s="20"/>
      <c r="AK8" s="60">
        <f t="shared" si="13"/>
        <v>0</v>
      </c>
      <c r="AL8" s="64" t="str">
        <f t="shared" si="14"/>
        <v>SPEC-Incorrect specification</v>
      </c>
      <c r="AM8" s="20"/>
      <c r="AN8" s="20"/>
      <c r="AO8" s="20"/>
      <c r="AP8" s="60">
        <f t="shared" si="15"/>
        <v>0</v>
      </c>
      <c r="AQ8" s="64" t="str">
        <f t="shared" si="16"/>
        <v>SPEC-Incorrect specification</v>
      </c>
      <c r="AR8" s="20"/>
      <c r="AS8" s="20"/>
      <c r="AT8" s="20"/>
      <c r="AU8" s="60">
        <f t="shared" si="17"/>
        <v>0</v>
      </c>
      <c r="AV8" s="64" t="str">
        <f t="shared" si="18"/>
        <v>SPEC-Incorrect specification</v>
      </c>
      <c r="AW8" s="20"/>
      <c r="AX8" s="20"/>
      <c r="AY8" s="20"/>
      <c r="AZ8" s="60">
        <f t="shared" si="19"/>
        <v>0</v>
      </c>
      <c r="BA8" s="64" t="str">
        <f t="shared" si="20"/>
        <v>SPEC-Incorrect specification</v>
      </c>
      <c r="BB8" s="20"/>
      <c r="BC8" s="20"/>
      <c r="BD8" s="20"/>
      <c r="BE8" s="60">
        <f t="shared" si="21"/>
        <v>0</v>
      </c>
      <c r="BF8" s="64" t="str">
        <f t="shared" si="22"/>
        <v>SPEC-Incorrect specification</v>
      </c>
      <c r="BG8" s="20"/>
      <c r="BH8" s="20"/>
      <c r="BI8" s="20"/>
      <c r="BJ8" s="60">
        <f t="shared" si="23"/>
        <v>0</v>
      </c>
      <c r="BK8" s="64" t="str">
        <f t="shared" si="24"/>
        <v>SPEC-Incorrect specification</v>
      </c>
      <c r="BL8" s="20"/>
      <c r="BM8" s="20"/>
      <c r="BN8" s="20"/>
      <c r="BO8" s="60">
        <f t="shared" si="25"/>
        <v>0</v>
      </c>
      <c r="BP8" s="64" t="str">
        <f t="shared" si="26"/>
        <v>SPEC-Incorrect specification</v>
      </c>
      <c r="BQ8" s="20"/>
      <c r="BR8" s="20"/>
      <c r="BS8" s="20"/>
      <c r="BT8" s="60">
        <f t="shared" si="27"/>
        <v>0</v>
      </c>
      <c r="BU8" s="64" t="str">
        <f t="shared" si="28"/>
        <v>SPEC-Incorrect specification</v>
      </c>
      <c r="BV8" s="20"/>
      <c r="BW8" s="20"/>
      <c r="BX8" s="20"/>
      <c r="BY8" s="60">
        <f t="shared" si="29"/>
        <v>0</v>
      </c>
      <c r="BZ8" s="64" t="str">
        <f t="shared" si="30"/>
        <v>SPEC-Incorrect specification</v>
      </c>
      <c r="CA8" s="20"/>
      <c r="CB8" s="20"/>
      <c r="CC8" s="20"/>
      <c r="CD8" s="60">
        <f t="shared" si="31"/>
        <v>0</v>
      </c>
      <c r="CE8" s="64" t="str">
        <f t="shared" si="32"/>
        <v>SPEC-Incorrect specification</v>
      </c>
      <c r="CF8" s="20"/>
      <c r="CG8" s="20"/>
      <c r="CH8" s="20"/>
      <c r="CI8" s="60">
        <f t="shared" si="33"/>
        <v>0</v>
      </c>
      <c r="CJ8" s="64" t="str">
        <f t="shared" si="34"/>
        <v>SPEC-Incorrect specification</v>
      </c>
      <c r="CK8" s="20"/>
      <c r="CL8" s="20"/>
      <c r="CM8" s="20"/>
      <c r="CN8" s="60">
        <f t="shared" si="35"/>
        <v>0</v>
      </c>
      <c r="CO8" s="64" t="str">
        <f t="shared" si="36"/>
        <v>SPEC-Incorrect specification</v>
      </c>
      <c r="CP8" s="20"/>
      <c r="CQ8" s="20"/>
      <c r="CR8" s="20"/>
      <c r="CS8" s="60">
        <f t="shared" si="37"/>
        <v>0</v>
      </c>
      <c r="CT8" s="64" t="str">
        <f t="shared" si="38"/>
        <v>SPEC-Incorrect specification</v>
      </c>
      <c r="CU8" s="20"/>
      <c r="CV8" s="20"/>
      <c r="CW8" s="20"/>
      <c r="CX8" s="60">
        <f t="shared" si="39"/>
        <v>0</v>
      </c>
      <c r="CY8" s="64" t="str">
        <f t="shared" si="40"/>
        <v>SPEC-Incorrect specification</v>
      </c>
      <c r="CZ8" s="20"/>
      <c r="DA8" s="20"/>
      <c r="DB8" s="20"/>
      <c r="DC8" s="60">
        <f t="shared" si="41"/>
        <v>0</v>
      </c>
      <c r="DD8" s="64" t="str">
        <f t="shared" si="42"/>
        <v>SPEC-Incorrect specification</v>
      </c>
      <c r="DE8" s="20"/>
      <c r="DF8" s="20"/>
      <c r="DG8" s="20"/>
      <c r="DH8" s="60">
        <f t="shared" si="43"/>
        <v>0</v>
      </c>
      <c r="DI8" s="64" t="str">
        <f t="shared" si="44"/>
        <v>SPEC-Incorrect specification</v>
      </c>
      <c r="DJ8" s="20"/>
      <c r="DK8" s="20"/>
      <c r="DL8" s="20"/>
      <c r="DM8" s="60">
        <f t="shared" si="45"/>
        <v>0</v>
      </c>
      <c r="DN8" s="64" t="str">
        <f t="shared" si="46"/>
        <v>SPEC-Incorrect specification</v>
      </c>
      <c r="DO8" s="20"/>
      <c r="DP8" s="20"/>
      <c r="DQ8" s="20"/>
      <c r="DR8" s="60">
        <f t="shared" si="47"/>
        <v>0</v>
      </c>
      <c r="DS8" s="64" t="str">
        <f t="shared" si="48"/>
        <v>SPEC-Incorrect specification</v>
      </c>
      <c r="DT8" s="20"/>
      <c r="DU8" s="20"/>
      <c r="DV8" s="20"/>
      <c r="DW8" s="60">
        <f t="shared" si="49"/>
        <v>0</v>
      </c>
      <c r="DX8" s="64" t="str">
        <f t="shared" si="50"/>
        <v>SPEC-Incorrect specification</v>
      </c>
      <c r="DY8" s="20"/>
      <c r="DZ8" s="20"/>
      <c r="EA8" s="20"/>
      <c r="EB8" s="60">
        <f t="shared" si="51"/>
        <v>0</v>
      </c>
      <c r="EC8" s="64" t="str">
        <f t="shared" si="52"/>
        <v>SPEC-Incorrect specification</v>
      </c>
      <c r="ED8" s="20"/>
      <c r="EE8" s="20"/>
      <c r="EF8" s="20"/>
      <c r="EG8" s="60">
        <f t="shared" si="53"/>
        <v>0</v>
      </c>
      <c r="EH8" s="64" t="str">
        <f t="shared" si="54"/>
        <v>SPEC-Incorrect specification</v>
      </c>
      <c r="EI8" s="20"/>
      <c r="EJ8" s="20"/>
      <c r="EK8" s="20"/>
      <c r="EL8" s="60">
        <f t="shared" si="55"/>
        <v>0</v>
      </c>
      <c r="EM8" s="64" t="str">
        <f t="shared" si="56"/>
        <v>SPEC-Incorrect specification</v>
      </c>
      <c r="EN8" s="20"/>
      <c r="EO8" s="20"/>
      <c r="EP8" s="20"/>
      <c r="EQ8" s="60">
        <f t="shared" si="57"/>
        <v>0</v>
      </c>
      <c r="ER8" s="64" t="str">
        <f t="shared" si="58"/>
        <v>SPEC-Incorrect specification</v>
      </c>
      <c r="ES8" s="20"/>
      <c r="ET8" s="20"/>
      <c r="EU8" s="20"/>
      <c r="EV8" s="60">
        <f t="shared" si="59"/>
        <v>0</v>
      </c>
      <c r="EW8" s="64" t="str">
        <f t="shared" si="60"/>
        <v>SPEC-Incorrect specification</v>
      </c>
      <c r="EX8" s="20"/>
      <c r="EY8" s="20"/>
      <c r="EZ8" s="20"/>
      <c r="FA8" s="60">
        <f t="shared" si="61"/>
        <v>0</v>
      </c>
      <c r="FB8" s="64" t="str">
        <f t="shared" si="62"/>
        <v>SPEC-Incorrect specification</v>
      </c>
      <c r="FC8" s="20"/>
      <c r="FD8" s="20"/>
      <c r="FE8" s="20"/>
      <c r="FF8" s="60">
        <f t="shared" si="63"/>
        <v>0</v>
      </c>
      <c r="FG8" s="64" t="str">
        <f t="shared" si="64"/>
        <v>SPEC-Incorrect specification</v>
      </c>
      <c r="FH8" s="20"/>
      <c r="FI8" s="20"/>
      <c r="FJ8" s="20"/>
      <c r="FK8" s="60">
        <f t="shared" si="65"/>
        <v>0</v>
      </c>
      <c r="FL8" s="64" t="str">
        <f t="shared" si="66"/>
        <v>SPEC-Incorrect specification</v>
      </c>
      <c r="FM8" s="20"/>
      <c r="FN8" s="20"/>
      <c r="FO8" s="20"/>
      <c r="FP8" s="60">
        <f t="shared" si="67"/>
        <v>0</v>
      </c>
      <c r="FQ8" s="64" t="str">
        <f t="shared" si="68"/>
        <v>SPEC-Incorrect specification</v>
      </c>
      <c r="FR8" s="20"/>
      <c r="FS8" s="20"/>
      <c r="FT8" s="20"/>
      <c r="FU8" s="60">
        <f t="shared" si="69"/>
        <v>0</v>
      </c>
      <c r="FV8" s="64" t="str">
        <f t="shared" si="70"/>
        <v>SPEC-Incorrect specification</v>
      </c>
      <c r="FW8" s="20"/>
      <c r="FX8" s="20"/>
      <c r="FY8" s="20"/>
      <c r="FZ8" s="60">
        <f t="shared" si="71"/>
        <v>0</v>
      </c>
      <c r="GA8" s="64" t="str">
        <f t="shared" si="72"/>
        <v>SPEC-Incorrect specification</v>
      </c>
      <c r="GB8" s="20"/>
      <c r="GC8" s="20"/>
      <c r="GD8" s="20"/>
      <c r="GE8" s="60">
        <f t="shared" si="73"/>
        <v>0</v>
      </c>
      <c r="GF8" s="64" t="str">
        <f t="shared" si="74"/>
        <v>SPEC-Incorrect specification</v>
      </c>
      <c r="GG8" s="20"/>
      <c r="GH8" s="20"/>
      <c r="GI8" s="20"/>
      <c r="GJ8" s="60">
        <f t="shared" si="75"/>
        <v>0</v>
      </c>
    </row>
    <row r="9" spans="1:192">
      <c r="A9" s="34" t="s">
        <v>223</v>
      </c>
      <c r="C9" s="64" t="str">
        <f t="shared" si="0"/>
        <v xml:space="preserve">INSTR-Instrument </v>
      </c>
      <c r="D9" s="22"/>
      <c r="E9" s="22"/>
      <c r="F9" s="20"/>
      <c r="G9" s="60">
        <f t="shared" si="1"/>
        <v>0</v>
      </c>
      <c r="H9" s="64" t="str">
        <f t="shared" si="2"/>
        <v xml:space="preserve">INSTR-Instrument </v>
      </c>
      <c r="I9" s="22"/>
      <c r="J9" s="22"/>
      <c r="K9" s="20"/>
      <c r="L9" s="60">
        <f t="shared" si="3"/>
        <v>0</v>
      </c>
      <c r="M9" s="64" t="str">
        <f t="shared" si="4"/>
        <v xml:space="preserve">INSTR-Instrument </v>
      </c>
      <c r="N9" s="22"/>
      <c r="O9" s="22"/>
      <c r="P9" s="20"/>
      <c r="Q9" s="60">
        <f t="shared" si="5"/>
        <v>0</v>
      </c>
      <c r="R9" s="64" t="str">
        <f t="shared" si="6"/>
        <v xml:space="preserve">INSTR-Instrument </v>
      </c>
      <c r="S9" s="22"/>
      <c r="T9" s="22"/>
      <c r="U9" s="20"/>
      <c r="V9" s="60">
        <f t="shared" si="7"/>
        <v>0</v>
      </c>
      <c r="W9" s="64" t="str">
        <f t="shared" si="8"/>
        <v xml:space="preserve">INSTR-Instrument </v>
      </c>
      <c r="X9" s="22"/>
      <c r="Y9" s="22"/>
      <c r="Z9" s="20"/>
      <c r="AA9" s="60">
        <f t="shared" si="9"/>
        <v>0</v>
      </c>
      <c r="AB9" s="64" t="str">
        <f t="shared" si="10"/>
        <v xml:space="preserve">INSTR-Instrument </v>
      </c>
      <c r="AC9" s="22"/>
      <c r="AD9" s="22"/>
      <c r="AE9" s="20"/>
      <c r="AF9" s="60">
        <f t="shared" si="11"/>
        <v>0</v>
      </c>
      <c r="AG9" s="64" t="str">
        <f t="shared" si="12"/>
        <v xml:space="preserve">INSTR-Instrument </v>
      </c>
      <c r="AH9" s="22"/>
      <c r="AI9" s="22"/>
      <c r="AJ9" s="20"/>
      <c r="AK9" s="60">
        <f t="shared" si="13"/>
        <v>0</v>
      </c>
      <c r="AL9" s="64" t="str">
        <f t="shared" si="14"/>
        <v xml:space="preserve">INSTR-Instrument </v>
      </c>
      <c r="AM9" s="22"/>
      <c r="AN9" s="22"/>
      <c r="AO9" s="20"/>
      <c r="AP9" s="60">
        <f t="shared" si="15"/>
        <v>0</v>
      </c>
      <c r="AQ9" s="64" t="str">
        <f t="shared" si="16"/>
        <v xml:space="preserve">INSTR-Instrument </v>
      </c>
      <c r="AR9" s="22"/>
      <c r="AS9" s="22"/>
      <c r="AT9" s="20"/>
      <c r="AU9" s="60">
        <f t="shared" si="17"/>
        <v>0</v>
      </c>
      <c r="AV9" s="64" t="str">
        <f t="shared" si="18"/>
        <v xml:space="preserve">INSTR-Instrument </v>
      </c>
      <c r="AW9" s="22"/>
      <c r="AX9" s="22"/>
      <c r="AY9" s="20"/>
      <c r="AZ9" s="60">
        <f t="shared" si="19"/>
        <v>0</v>
      </c>
      <c r="BA9" s="64" t="str">
        <f t="shared" si="20"/>
        <v xml:space="preserve">INSTR-Instrument </v>
      </c>
      <c r="BB9" s="22"/>
      <c r="BC9" s="22"/>
      <c r="BD9" s="20"/>
      <c r="BE9" s="60">
        <f t="shared" si="21"/>
        <v>0</v>
      </c>
      <c r="BF9" s="64" t="str">
        <f t="shared" si="22"/>
        <v xml:space="preserve">INSTR-Instrument </v>
      </c>
      <c r="BG9" s="22"/>
      <c r="BH9" s="22"/>
      <c r="BI9" s="20"/>
      <c r="BJ9" s="60">
        <f t="shared" si="23"/>
        <v>0</v>
      </c>
      <c r="BK9" s="64" t="str">
        <f t="shared" si="24"/>
        <v xml:space="preserve">INSTR-Instrument </v>
      </c>
      <c r="BL9" s="22"/>
      <c r="BM9" s="22"/>
      <c r="BN9" s="20"/>
      <c r="BO9" s="60">
        <f t="shared" si="25"/>
        <v>0</v>
      </c>
      <c r="BP9" s="64" t="str">
        <f t="shared" si="26"/>
        <v xml:space="preserve">INSTR-Instrument </v>
      </c>
      <c r="BQ9" s="22"/>
      <c r="BR9" s="22"/>
      <c r="BS9" s="20"/>
      <c r="BT9" s="60">
        <f t="shared" si="27"/>
        <v>0</v>
      </c>
      <c r="BU9" s="64" t="str">
        <f t="shared" si="28"/>
        <v xml:space="preserve">INSTR-Instrument </v>
      </c>
      <c r="BV9" s="22"/>
      <c r="BW9" s="22"/>
      <c r="BX9" s="20"/>
      <c r="BY9" s="60">
        <f t="shared" si="29"/>
        <v>0</v>
      </c>
      <c r="BZ9" s="64" t="str">
        <f t="shared" si="30"/>
        <v xml:space="preserve">INSTR-Instrument </v>
      </c>
      <c r="CA9" s="22"/>
      <c r="CB9" s="22"/>
      <c r="CC9" s="20"/>
      <c r="CD9" s="60">
        <f t="shared" si="31"/>
        <v>0</v>
      </c>
      <c r="CE9" s="64" t="str">
        <f t="shared" si="32"/>
        <v xml:space="preserve">INSTR-Instrument </v>
      </c>
      <c r="CF9" s="22"/>
      <c r="CG9" s="22"/>
      <c r="CH9" s="20"/>
      <c r="CI9" s="60">
        <f t="shared" si="33"/>
        <v>0</v>
      </c>
      <c r="CJ9" s="64" t="str">
        <f t="shared" si="34"/>
        <v xml:space="preserve">INSTR-Instrument </v>
      </c>
      <c r="CK9" s="22"/>
      <c r="CL9" s="22"/>
      <c r="CM9" s="20"/>
      <c r="CN9" s="60">
        <f t="shared" si="35"/>
        <v>0</v>
      </c>
      <c r="CO9" s="64" t="str">
        <f t="shared" si="36"/>
        <v xml:space="preserve">INSTR-Instrument </v>
      </c>
      <c r="CP9" s="22"/>
      <c r="CQ9" s="22"/>
      <c r="CR9" s="20"/>
      <c r="CS9" s="60">
        <f t="shared" si="37"/>
        <v>0</v>
      </c>
      <c r="CT9" s="64" t="str">
        <f t="shared" si="38"/>
        <v xml:space="preserve">INSTR-Instrument </v>
      </c>
      <c r="CU9" s="22"/>
      <c r="CV9" s="22"/>
      <c r="CW9" s="20"/>
      <c r="CX9" s="60">
        <f t="shared" si="39"/>
        <v>0</v>
      </c>
      <c r="CY9" s="64" t="str">
        <f t="shared" si="40"/>
        <v xml:space="preserve">INSTR-Instrument </v>
      </c>
      <c r="CZ9" s="22"/>
      <c r="DA9" s="22"/>
      <c r="DB9" s="20"/>
      <c r="DC9" s="60">
        <f t="shared" si="41"/>
        <v>0</v>
      </c>
      <c r="DD9" s="64" t="str">
        <f t="shared" si="42"/>
        <v xml:space="preserve">INSTR-Instrument </v>
      </c>
      <c r="DE9" s="22"/>
      <c r="DF9" s="22"/>
      <c r="DG9" s="20"/>
      <c r="DH9" s="60">
        <f t="shared" si="43"/>
        <v>0</v>
      </c>
      <c r="DI9" s="64" t="str">
        <f t="shared" si="44"/>
        <v xml:space="preserve">INSTR-Instrument </v>
      </c>
      <c r="DJ9" s="22"/>
      <c r="DK9" s="22"/>
      <c r="DL9" s="20"/>
      <c r="DM9" s="60">
        <f t="shared" si="45"/>
        <v>0</v>
      </c>
      <c r="DN9" s="64" t="str">
        <f t="shared" si="46"/>
        <v xml:space="preserve">INSTR-Instrument </v>
      </c>
      <c r="DO9" s="22"/>
      <c r="DP9" s="22"/>
      <c r="DQ9" s="20"/>
      <c r="DR9" s="60">
        <f t="shared" si="47"/>
        <v>0</v>
      </c>
      <c r="DS9" s="64" t="str">
        <f t="shared" si="48"/>
        <v xml:space="preserve">INSTR-Instrument </v>
      </c>
      <c r="DT9" s="22"/>
      <c r="DU9" s="22"/>
      <c r="DV9" s="20"/>
      <c r="DW9" s="60">
        <f t="shared" si="49"/>
        <v>0</v>
      </c>
      <c r="DX9" s="64" t="str">
        <f t="shared" si="50"/>
        <v xml:space="preserve">INSTR-Instrument </v>
      </c>
      <c r="DY9" s="22"/>
      <c r="DZ9" s="22"/>
      <c r="EA9" s="20"/>
      <c r="EB9" s="60">
        <f t="shared" si="51"/>
        <v>0</v>
      </c>
      <c r="EC9" s="64" t="str">
        <f t="shared" si="52"/>
        <v xml:space="preserve">INSTR-Instrument </v>
      </c>
      <c r="ED9" s="22"/>
      <c r="EE9" s="22"/>
      <c r="EF9" s="20"/>
      <c r="EG9" s="60">
        <f t="shared" si="53"/>
        <v>0</v>
      </c>
      <c r="EH9" s="64" t="str">
        <f t="shared" si="54"/>
        <v xml:space="preserve">INSTR-Instrument </v>
      </c>
      <c r="EI9" s="22"/>
      <c r="EJ9" s="22"/>
      <c r="EK9" s="20"/>
      <c r="EL9" s="60">
        <f t="shared" si="55"/>
        <v>0</v>
      </c>
      <c r="EM9" s="64" t="str">
        <f t="shared" si="56"/>
        <v xml:space="preserve">INSTR-Instrument </v>
      </c>
      <c r="EN9" s="22"/>
      <c r="EO9" s="22"/>
      <c r="EP9" s="20"/>
      <c r="EQ9" s="60">
        <f t="shared" si="57"/>
        <v>0</v>
      </c>
      <c r="ER9" s="64" t="str">
        <f t="shared" si="58"/>
        <v xml:space="preserve">INSTR-Instrument </v>
      </c>
      <c r="ES9" s="22"/>
      <c r="ET9" s="22"/>
      <c r="EU9" s="20"/>
      <c r="EV9" s="60">
        <f t="shared" si="59"/>
        <v>0</v>
      </c>
      <c r="EW9" s="64" t="str">
        <f t="shared" si="60"/>
        <v xml:space="preserve">INSTR-Instrument </v>
      </c>
      <c r="EX9" s="22"/>
      <c r="EY9" s="22"/>
      <c r="EZ9" s="20"/>
      <c r="FA9" s="60">
        <f t="shared" si="61"/>
        <v>0</v>
      </c>
      <c r="FB9" s="64" t="str">
        <f t="shared" si="62"/>
        <v xml:space="preserve">INSTR-Instrument </v>
      </c>
      <c r="FC9" s="22"/>
      <c r="FD9" s="22"/>
      <c r="FE9" s="20"/>
      <c r="FF9" s="60">
        <f t="shared" si="63"/>
        <v>0</v>
      </c>
      <c r="FG9" s="64" t="str">
        <f t="shared" si="64"/>
        <v xml:space="preserve">INSTR-Instrument </v>
      </c>
      <c r="FH9" s="22"/>
      <c r="FI9" s="22"/>
      <c r="FJ9" s="20"/>
      <c r="FK9" s="60">
        <f t="shared" si="65"/>
        <v>0</v>
      </c>
      <c r="FL9" s="64" t="str">
        <f t="shared" si="66"/>
        <v xml:space="preserve">INSTR-Instrument </v>
      </c>
      <c r="FM9" s="22"/>
      <c r="FN9" s="22"/>
      <c r="FO9" s="20"/>
      <c r="FP9" s="60">
        <f t="shared" si="67"/>
        <v>0</v>
      </c>
      <c r="FQ9" s="64" t="str">
        <f t="shared" si="68"/>
        <v xml:space="preserve">INSTR-Instrument </v>
      </c>
      <c r="FR9" s="22"/>
      <c r="FS9" s="22"/>
      <c r="FT9" s="20"/>
      <c r="FU9" s="60">
        <f t="shared" si="69"/>
        <v>0</v>
      </c>
      <c r="FV9" s="64" t="str">
        <f t="shared" si="70"/>
        <v xml:space="preserve">INSTR-Instrument </v>
      </c>
      <c r="FW9" s="22"/>
      <c r="FX9" s="22"/>
      <c r="FY9" s="20"/>
      <c r="FZ9" s="60">
        <f t="shared" si="71"/>
        <v>0</v>
      </c>
      <c r="GA9" s="64" t="str">
        <f t="shared" si="72"/>
        <v xml:space="preserve">INSTR-Instrument </v>
      </c>
      <c r="GB9" s="22"/>
      <c r="GC9" s="22"/>
      <c r="GD9" s="20"/>
      <c r="GE9" s="60">
        <f t="shared" si="73"/>
        <v>0</v>
      </c>
      <c r="GF9" s="64" t="str">
        <f t="shared" si="74"/>
        <v xml:space="preserve">INSTR-Instrument </v>
      </c>
      <c r="GG9" s="22"/>
      <c r="GH9" s="22"/>
      <c r="GI9" s="20"/>
      <c r="GJ9" s="60">
        <f t="shared" si="75"/>
        <v>0</v>
      </c>
    </row>
    <row r="10" spans="1:192" ht="30">
      <c r="A10" s="34" t="s">
        <v>224</v>
      </c>
      <c r="C10" s="64" t="str">
        <f t="shared" si="0"/>
        <v>MT -Missing/Incorrect Test</v>
      </c>
      <c r="D10" s="21"/>
      <c r="E10" s="21"/>
      <c r="F10" s="20"/>
      <c r="G10" s="60">
        <f t="shared" si="1"/>
        <v>0</v>
      </c>
      <c r="H10" s="64" t="str">
        <f t="shared" si="2"/>
        <v>MT -Missing/Incorrect Test</v>
      </c>
      <c r="I10" s="21"/>
      <c r="J10" s="21"/>
      <c r="K10" s="20"/>
      <c r="L10" s="60">
        <f t="shared" si="3"/>
        <v>0</v>
      </c>
      <c r="M10" s="64" t="str">
        <f t="shared" si="4"/>
        <v>MT -Missing/Incorrect Test</v>
      </c>
      <c r="N10" s="21"/>
      <c r="O10" s="21"/>
      <c r="P10" s="20"/>
      <c r="Q10" s="60">
        <f t="shared" si="5"/>
        <v>0</v>
      </c>
      <c r="R10" s="64" t="str">
        <f t="shared" si="6"/>
        <v>MT -Missing/Incorrect Test</v>
      </c>
      <c r="S10" s="21"/>
      <c r="T10" s="21"/>
      <c r="U10" s="20"/>
      <c r="V10" s="60">
        <f t="shared" si="7"/>
        <v>0</v>
      </c>
      <c r="W10" s="64" t="str">
        <f t="shared" si="8"/>
        <v>MT -Missing/Incorrect Test</v>
      </c>
      <c r="X10" s="21"/>
      <c r="Y10" s="21"/>
      <c r="Z10" s="20"/>
      <c r="AA10" s="60">
        <f t="shared" si="9"/>
        <v>0</v>
      </c>
      <c r="AB10" s="64" t="str">
        <f t="shared" si="10"/>
        <v>MT -Missing/Incorrect Test</v>
      </c>
      <c r="AC10" s="21"/>
      <c r="AD10" s="21"/>
      <c r="AE10" s="20"/>
      <c r="AF10" s="60">
        <f t="shared" si="11"/>
        <v>0</v>
      </c>
      <c r="AG10" s="64" t="str">
        <f t="shared" si="12"/>
        <v>MT -Missing/Incorrect Test</v>
      </c>
      <c r="AH10" s="21"/>
      <c r="AI10" s="21"/>
      <c r="AJ10" s="20"/>
      <c r="AK10" s="60">
        <f t="shared" si="13"/>
        <v>0</v>
      </c>
      <c r="AL10" s="64" t="str">
        <f t="shared" si="14"/>
        <v>MT -Missing/Incorrect Test</v>
      </c>
      <c r="AM10" s="21"/>
      <c r="AN10" s="21"/>
      <c r="AO10" s="20"/>
      <c r="AP10" s="60">
        <f t="shared" si="15"/>
        <v>0</v>
      </c>
      <c r="AQ10" s="64" t="str">
        <f t="shared" si="16"/>
        <v>MT -Missing/Incorrect Test</v>
      </c>
      <c r="AR10" s="21"/>
      <c r="AS10" s="21"/>
      <c r="AT10" s="20"/>
      <c r="AU10" s="60">
        <f t="shared" si="17"/>
        <v>0</v>
      </c>
      <c r="AV10" s="64" t="str">
        <f t="shared" si="18"/>
        <v>MT -Missing/Incorrect Test</v>
      </c>
      <c r="AW10" s="21"/>
      <c r="AX10" s="21"/>
      <c r="AY10" s="20"/>
      <c r="AZ10" s="60">
        <f t="shared" si="19"/>
        <v>0</v>
      </c>
      <c r="BA10" s="64" t="str">
        <f t="shared" si="20"/>
        <v>MT -Missing/Incorrect Test</v>
      </c>
      <c r="BB10" s="21"/>
      <c r="BC10" s="21"/>
      <c r="BD10" s="20"/>
      <c r="BE10" s="60">
        <f t="shared" si="21"/>
        <v>0</v>
      </c>
      <c r="BF10" s="64" t="str">
        <f t="shared" si="22"/>
        <v>MT -Missing/Incorrect Test</v>
      </c>
      <c r="BG10" s="21"/>
      <c r="BH10" s="21"/>
      <c r="BI10" s="20"/>
      <c r="BJ10" s="60">
        <f t="shared" si="23"/>
        <v>0</v>
      </c>
      <c r="BK10" s="64" t="str">
        <f t="shared" si="24"/>
        <v>MT -Missing/Incorrect Test</v>
      </c>
      <c r="BL10" s="21"/>
      <c r="BM10" s="21"/>
      <c r="BN10" s="20"/>
      <c r="BO10" s="60">
        <f t="shared" si="25"/>
        <v>0</v>
      </c>
      <c r="BP10" s="64" t="str">
        <f t="shared" si="26"/>
        <v>MT -Missing/Incorrect Test</v>
      </c>
      <c r="BQ10" s="21"/>
      <c r="BR10" s="21"/>
      <c r="BS10" s="20"/>
      <c r="BT10" s="60">
        <f t="shared" si="27"/>
        <v>0</v>
      </c>
      <c r="BU10" s="64" t="str">
        <f t="shared" si="28"/>
        <v>MT -Missing/Incorrect Test</v>
      </c>
      <c r="BV10" s="21"/>
      <c r="BW10" s="21"/>
      <c r="BX10" s="20"/>
      <c r="BY10" s="60">
        <f t="shared" si="29"/>
        <v>0</v>
      </c>
      <c r="BZ10" s="64" t="str">
        <f t="shared" si="30"/>
        <v>MT -Missing/Incorrect Test</v>
      </c>
      <c r="CA10" s="21"/>
      <c r="CB10" s="21"/>
      <c r="CC10" s="20"/>
      <c r="CD10" s="60">
        <f t="shared" si="31"/>
        <v>0</v>
      </c>
      <c r="CE10" s="64" t="str">
        <f t="shared" si="32"/>
        <v>MT -Missing/Incorrect Test</v>
      </c>
      <c r="CF10" s="21"/>
      <c r="CG10" s="21"/>
      <c r="CH10" s="20"/>
      <c r="CI10" s="60">
        <f t="shared" si="33"/>
        <v>0</v>
      </c>
      <c r="CJ10" s="64" t="str">
        <f t="shared" si="34"/>
        <v>MT -Missing/Incorrect Test</v>
      </c>
      <c r="CK10" s="21"/>
      <c r="CL10" s="21"/>
      <c r="CM10" s="20"/>
      <c r="CN10" s="60">
        <f t="shared" si="35"/>
        <v>0</v>
      </c>
      <c r="CO10" s="64" t="str">
        <f t="shared" si="36"/>
        <v>MT -Missing/Incorrect Test</v>
      </c>
      <c r="CP10" s="21"/>
      <c r="CQ10" s="21"/>
      <c r="CR10" s="20"/>
      <c r="CS10" s="60">
        <f t="shared" si="37"/>
        <v>0</v>
      </c>
      <c r="CT10" s="64" t="str">
        <f t="shared" si="38"/>
        <v>MT -Missing/Incorrect Test</v>
      </c>
      <c r="CU10" s="21"/>
      <c r="CV10" s="21"/>
      <c r="CW10" s="20"/>
      <c r="CX10" s="60">
        <f t="shared" si="39"/>
        <v>0</v>
      </c>
      <c r="CY10" s="64" t="str">
        <f t="shared" si="40"/>
        <v>MT -Missing/Incorrect Test</v>
      </c>
      <c r="CZ10" s="21"/>
      <c r="DA10" s="21"/>
      <c r="DB10" s="20"/>
      <c r="DC10" s="60">
        <f t="shared" si="41"/>
        <v>0</v>
      </c>
      <c r="DD10" s="64" t="str">
        <f t="shared" si="42"/>
        <v>MT -Missing/Incorrect Test</v>
      </c>
      <c r="DE10" s="21"/>
      <c r="DF10" s="21"/>
      <c r="DG10" s="20"/>
      <c r="DH10" s="60">
        <f t="shared" si="43"/>
        <v>0</v>
      </c>
      <c r="DI10" s="64" t="str">
        <f t="shared" si="44"/>
        <v>MT -Missing/Incorrect Test</v>
      </c>
      <c r="DJ10" s="21"/>
      <c r="DK10" s="21"/>
      <c r="DL10" s="20"/>
      <c r="DM10" s="60">
        <f t="shared" si="45"/>
        <v>0</v>
      </c>
      <c r="DN10" s="64" t="str">
        <f t="shared" si="46"/>
        <v>MT -Missing/Incorrect Test</v>
      </c>
      <c r="DO10" s="21"/>
      <c r="DP10" s="21"/>
      <c r="DQ10" s="20"/>
      <c r="DR10" s="60">
        <f t="shared" si="47"/>
        <v>0</v>
      </c>
      <c r="DS10" s="64" t="str">
        <f t="shared" si="48"/>
        <v>MT -Missing/Incorrect Test</v>
      </c>
      <c r="DT10" s="21"/>
      <c r="DU10" s="21"/>
      <c r="DV10" s="20"/>
      <c r="DW10" s="60">
        <f t="shared" si="49"/>
        <v>0</v>
      </c>
      <c r="DX10" s="64" t="str">
        <f t="shared" si="50"/>
        <v>MT -Missing/Incorrect Test</v>
      </c>
      <c r="DY10" s="21"/>
      <c r="DZ10" s="21"/>
      <c r="EA10" s="20"/>
      <c r="EB10" s="60">
        <f t="shared" si="51"/>
        <v>0</v>
      </c>
      <c r="EC10" s="64" t="str">
        <f t="shared" si="52"/>
        <v>MT -Missing/Incorrect Test</v>
      </c>
      <c r="ED10" s="21"/>
      <c r="EE10" s="21"/>
      <c r="EF10" s="20"/>
      <c r="EG10" s="60">
        <f t="shared" si="53"/>
        <v>0</v>
      </c>
      <c r="EH10" s="64" t="str">
        <f t="shared" si="54"/>
        <v>MT -Missing/Incorrect Test</v>
      </c>
      <c r="EI10" s="21"/>
      <c r="EJ10" s="21"/>
      <c r="EK10" s="20"/>
      <c r="EL10" s="60">
        <f t="shared" si="55"/>
        <v>0</v>
      </c>
      <c r="EM10" s="64" t="str">
        <f t="shared" si="56"/>
        <v>MT -Missing/Incorrect Test</v>
      </c>
      <c r="EN10" s="21"/>
      <c r="EO10" s="21"/>
      <c r="EP10" s="20"/>
      <c r="EQ10" s="60">
        <f t="shared" si="57"/>
        <v>0</v>
      </c>
      <c r="ER10" s="64" t="str">
        <f t="shared" si="58"/>
        <v>MT -Missing/Incorrect Test</v>
      </c>
      <c r="ES10" s="21"/>
      <c r="ET10" s="21"/>
      <c r="EU10" s="20"/>
      <c r="EV10" s="60">
        <f t="shared" si="59"/>
        <v>0</v>
      </c>
      <c r="EW10" s="64" t="str">
        <f t="shared" si="60"/>
        <v>MT -Missing/Incorrect Test</v>
      </c>
      <c r="EX10" s="21"/>
      <c r="EY10" s="21"/>
      <c r="EZ10" s="20"/>
      <c r="FA10" s="60">
        <f t="shared" si="61"/>
        <v>0</v>
      </c>
      <c r="FB10" s="64" t="str">
        <f t="shared" si="62"/>
        <v>MT -Missing/Incorrect Test</v>
      </c>
      <c r="FC10" s="21"/>
      <c r="FD10" s="21"/>
      <c r="FE10" s="20"/>
      <c r="FF10" s="60">
        <f t="shared" si="63"/>
        <v>0</v>
      </c>
      <c r="FG10" s="64" t="str">
        <f t="shared" si="64"/>
        <v>MT -Missing/Incorrect Test</v>
      </c>
      <c r="FH10" s="21"/>
      <c r="FI10" s="21"/>
      <c r="FJ10" s="20"/>
      <c r="FK10" s="60">
        <f t="shared" si="65"/>
        <v>0</v>
      </c>
      <c r="FL10" s="64" t="str">
        <f t="shared" si="66"/>
        <v>MT -Missing/Incorrect Test</v>
      </c>
      <c r="FM10" s="21"/>
      <c r="FN10" s="21"/>
      <c r="FO10" s="20"/>
      <c r="FP10" s="60">
        <f t="shared" si="67"/>
        <v>0</v>
      </c>
      <c r="FQ10" s="64" t="str">
        <f t="shared" si="68"/>
        <v>MT -Missing/Incorrect Test</v>
      </c>
      <c r="FR10" s="21"/>
      <c r="FS10" s="21"/>
      <c r="FT10" s="20"/>
      <c r="FU10" s="60">
        <f t="shared" si="69"/>
        <v>0</v>
      </c>
      <c r="FV10" s="64" t="str">
        <f t="shared" si="70"/>
        <v>MT -Missing/Incorrect Test</v>
      </c>
      <c r="FW10" s="21"/>
      <c r="FX10" s="21"/>
      <c r="FY10" s="20"/>
      <c r="FZ10" s="60">
        <f t="shared" si="71"/>
        <v>0</v>
      </c>
      <c r="GA10" s="64" t="str">
        <f t="shared" si="72"/>
        <v>MT -Missing/Incorrect Test</v>
      </c>
      <c r="GB10" s="21"/>
      <c r="GC10" s="21"/>
      <c r="GD10" s="20"/>
      <c r="GE10" s="60">
        <f t="shared" si="73"/>
        <v>0</v>
      </c>
      <c r="GF10" s="64" t="str">
        <f t="shared" si="74"/>
        <v>MT -Missing/Incorrect Test</v>
      </c>
      <c r="GG10" s="21"/>
      <c r="GH10" s="21"/>
      <c r="GI10" s="20"/>
      <c r="GJ10" s="60">
        <f t="shared" si="75"/>
        <v>0</v>
      </c>
    </row>
    <row r="11" spans="1:192" ht="30">
      <c r="A11" s="34" t="s">
        <v>225</v>
      </c>
      <c r="C11" s="64" t="str">
        <f t="shared" si="0"/>
        <v>NDE-Incorrectly defined</v>
      </c>
      <c r="D11" s="21"/>
      <c r="E11" s="21"/>
      <c r="F11" s="20"/>
      <c r="G11" s="60">
        <f t="shared" si="1"/>
        <v>0</v>
      </c>
      <c r="H11" s="64" t="str">
        <f t="shared" si="2"/>
        <v>NDE-Incorrectly defined</v>
      </c>
      <c r="I11" s="21"/>
      <c r="J11" s="21"/>
      <c r="K11" s="20"/>
      <c r="L11" s="60">
        <f t="shared" si="3"/>
        <v>0</v>
      </c>
      <c r="M11" s="64" t="str">
        <f t="shared" si="4"/>
        <v>NDE-Incorrectly defined</v>
      </c>
      <c r="N11" s="21"/>
      <c r="O11" s="21"/>
      <c r="P11" s="20"/>
      <c r="Q11" s="60">
        <f t="shared" si="5"/>
        <v>0</v>
      </c>
      <c r="R11" s="64" t="str">
        <f t="shared" si="6"/>
        <v>NDE-Incorrectly defined</v>
      </c>
      <c r="S11" s="21"/>
      <c r="T11" s="21"/>
      <c r="U11" s="20"/>
      <c r="V11" s="60">
        <f t="shared" si="7"/>
        <v>0</v>
      </c>
      <c r="W11" s="64" t="str">
        <f t="shared" si="8"/>
        <v>NDE-Incorrectly defined</v>
      </c>
      <c r="X11" s="21"/>
      <c r="Y11" s="21"/>
      <c r="Z11" s="20"/>
      <c r="AA11" s="60">
        <f t="shared" si="9"/>
        <v>0</v>
      </c>
      <c r="AB11" s="64" t="str">
        <f t="shared" si="10"/>
        <v>NDE-Incorrectly defined</v>
      </c>
      <c r="AC11" s="21"/>
      <c r="AD11" s="21"/>
      <c r="AE11" s="20"/>
      <c r="AF11" s="60">
        <f t="shared" si="11"/>
        <v>0</v>
      </c>
      <c r="AG11" s="64" t="str">
        <f t="shared" si="12"/>
        <v>NDE-Incorrectly defined</v>
      </c>
      <c r="AH11" s="21"/>
      <c r="AI11" s="21"/>
      <c r="AJ11" s="20"/>
      <c r="AK11" s="60">
        <f t="shared" si="13"/>
        <v>0</v>
      </c>
      <c r="AL11" s="64" t="str">
        <f t="shared" si="14"/>
        <v>NDE-Incorrectly defined</v>
      </c>
      <c r="AM11" s="21"/>
      <c r="AN11" s="21"/>
      <c r="AO11" s="20"/>
      <c r="AP11" s="60">
        <f t="shared" si="15"/>
        <v>0</v>
      </c>
      <c r="AQ11" s="64" t="str">
        <f t="shared" si="16"/>
        <v>NDE-Incorrectly defined</v>
      </c>
      <c r="AR11" s="21"/>
      <c r="AS11" s="21"/>
      <c r="AT11" s="20"/>
      <c r="AU11" s="60">
        <f t="shared" si="17"/>
        <v>0</v>
      </c>
      <c r="AV11" s="64" t="str">
        <f t="shared" si="18"/>
        <v>NDE-Incorrectly defined</v>
      </c>
      <c r="AW11" s="21"/>
      <c r="AX11" s="21"/>
      <c r="AY11" s="20"/>
      <c r="AZ11" s="60">
        <f t="shared" si="19"/>
        <v>0</v>
      </c>
      <c r="BA11" s="64" t="str">
        <f t="shared" si="20"/>
        <v>NDE-Incorrectly defined</v>
      </c>
      <c r="BB11" s="21"/>
      <c r="BC11" s="21"/>
      <c r="BD11" s="20"/>
      <c r="BE11" s="60">
        <f t="shared" si="21"/>
        <v>0</v>
      </c>
      <c r="BF11" s="64" t="str">
        <f t="shared" si="22"/>
        <v>NDE-Incorrectly defined</v>
      </c>
      <c r="BG11" s="21"/>
      <c r="BH11" s="21"/>
      <c r="BI11" s="20"/>
      <c r="BJ11" s="60">
        <f t="shared" si="23"/>
        <v>0</v>
      </c>
      <c r="BK11" s="64" t="str">
        <f t="shared" si="24"/>
        <v>NDE-Incorrectly defined</v>
      </c>
      <c r="BL11" s="21"/>
      <c r="BM11" s="21"/>
      <c r="BN11" s="20"/>
      <c r="BO11" s="60">
        <f t="shared" si="25"/>
        <v>0</v>
      </c>
      <c r="BP11" s="64" t="str">
        <f t="shared" si="26"/>
        <v>NDE-Incorrectly defined</v>
      </c>
      <c r="BQ11" s="21"/>
      <c r="BR11" s="21"/>
      <c r="BS11" s="20"/>
      <c r="BT11" s="60">
        <f t="shared" si="27"/>
        <v>0</v>
      </c>
      <c r="BU11" s="64" t="str">
        <f t="shared" si="28"/>
        <v>NDE-Incorrectly defined</v>
      </c>
      <c r="BV11" s="21"/>
      <c r="BW11" s="21"/>
      <c r="BX11" s="20"/>
      <c r="BY11" s="60">
        <f t="shared" si="29"/>
        <v>0</v>
      </c>
      <c r="BZ11" s="64" t="str">
        <f t="shared" si="30"/>
        <v>NDE-Incorrectly defined</v>
      </c>
      <c r="CA11" s="21"/>
      <c r="CB11" s="21"/>
      <c r="CC11" s="20"/>
      <c r="CD11" s="60">
        <f t="shared" si="31"/>
        <v>0</v>
      </c>
      <c r="CE11" s="64" t="str">
        <f t="shared" si="32"/>
        <v>NDE-Incorrectly defined</v>
      </c>
      <c r="CF11" s="21"/>
      <c r="CG11" s="21"/>
      <c r="CH11" s="20"/>
      <c r="CI11" s="60">
        <f t="shared" si="33"/>
        <v>0</v>
      </c>
      <c r="CJ11" s="64" t="str">
        <f t="shared" si="34"/>
        <v>NDE-Incorrectly defined</v>
      </c>
      <c r="CK11" s="21"/>
      <c r="CL11" s="21"/>
      <c r="CM11" s="20"/>
      <c r="CN11" s="60">
        <f t="shared" si="35"/>
        <v>0</v>
      </c>
      <c r="CO11" s="64" t="str">
        <f t="shared" si="36"/>
        <v>NDE-Incorrectly defined</v>
      </c>
      <c r="CP11" s="21"/>
      <c r="CQ11" s="21"/>
      <c r="CR11" s="20"/>
      <c r="CS11" s="60">
        <f t="shared" si="37"/>
        <v>0</v>
      </c>
      <c r="CT11" s="64" t="str">
        <f t="shared" si="38"/>
        <v>NDE-Incorrectly defined</v>
      </c>
      <c r="CU11" s="21"/>
      <c r="CV11" s="21"/>
      <c r="CW11" s="20"/>
      <c r="CX11" s="60">
        <f t="shared" si="39"/>
        <v>0</v>
      </c>
      <c r="CY11" s="64" t="str">
        <f t="shared" si="40"/>
        <v>NDE-Incorrectly defined</v>
      </c>
      <c r="CZ11" s="21"/>
      <c r="DA11" s="21"/>
      <c r="DB11" s="20"/>
      <c r="DC11" s="60">
        <f t="shared" si="41"/>
        <v>0</v>
      </c>
      <c r="DD11" s="64" t="str">
        <f t="shared" si="42"/>
        <v>NDE-Incorrectly defined</v>
      </c>
      <c r="DE11" s="21"/>
      <c r="DF11" s="21"/>
      <c r="DG11" s="20"/>
      <c r="DH11" s="60">
        <f t="shared" si="43"/>
        <v>0</v>
      </c>
      <c r="DI11" s="64" t="str">
        <f t="shared" si="44"/>
        <v>NDE-Incorrectly defined</v>
      </c>
      <c r="DJ11" s="21"/>
      <c r="DK11" s="21"/>
      <c r="DL11" s="20"/>
      <c r="DM11" s="60">
        <f t="shared" si="45"/>
        <v>0</v>
      </c>
      <c r="DN11" s="64" t="str">
        <f t="shared" si="46"/>
        <v>NDE-Incorrectly defined</v>
      </c>
      <c r="DO11" s="21"/>
      <c r="DP11" s="21"/>
      <c r="DQ11" s="20"/>
      <c r="DR11" s="60">
        <f t="shared" si="47"/>
        <v>0</v>
      </c>
      <c r="DS11" s="64" t="str">
        <f t="shared" si="48"/>
        <v>NDE-Incorrectly defined</v>
      </c>
      <c r="DT11" s="21"/>
      <c r="DU11" s="21"/>
      <c r="DV11" s="20"/>
      <c r="DW11" s="60">
        <f t="shared" si="49"/>
        <v>0</v>
      </c>
      <c r="DX11" s="64" t="str">
        <f t="shared" si="50"/>
        <v>NDE-Incorrectly defined</v>
      </c>
      <c r="DY11" s="21"/>
      <c r="DZ11" s="21"/>
      <c r="EA11" s="20"/>
      <c r="EB11" s="60">
        <f t="shared" si="51"/>
        <v>0</v>
      </c>
      <c r="EC11" s="64" t="str">
        <f t="shared" si="52"/>
        <v>NDE-Incorrectly defined</v>
      </c>
      <c r="ED11" s="21"/>
      <c r="EE11" s="21"/>
      <c r="EF11" s="20"/>
      <c r="EG11" s="60">
        <f t="shared" si="53"/>
        <v>0</v>
      </c>
      <c r="EH11" s="64" t="str">
        <f t="shared" si="54"/>
        <v>NDE-Incorrectly defined</v>
      </c>
      <c r="EI11" s="21"/>
      <c r="EJ11" s="21"/>
      <c r="EK11" s="20"/>
      <c r="EL11" s="60">
        <f t="shared" si="55"/>
        <v>0</v>
      </c>
      <c r="EM11" s="64" t="str">
        <f t="shared" si="56"/>
        <v>NDE-Incorrectly defined</v>
      </c>
      <c r="EN11" s="21"/>
      <c r="EO11" s="21"/>
      <c r="EP11" s="20"/>
      <c r="EQ11" s="60">
        <f t="shared" si="57"/>
        <v>0</v>
      </c>
      <c r="ER11" s="64" t="str">
        <f t="shared" si="58"/>
        <v>NDE-Incorrectly defined</v>
      </c>
      <c r="ES11" s="21"/>
      <c r="ET11" s="21"/>
      <c r="EU11" s="20"/>
      <c r="EV11" s="60">
        <f t="shared" si="59"/>
        <v>0</v>
      </c>
      <c r="EW11" s="64" t="str">
        <f t="shared" si="60"/>
        <v>NDE-Incorrectly defined</v>
      </c>
      <c r="EX11" s="21"/>
      <c r="EY11" s="21"/>
      <c r="EZ11" s="20"/>
      <c r="FA11" s="60">
        <f t="shared" si="61"/>
        <v>0</v>
      </c>
      <c r="FB11" s="64" t="str">
        <f t="shared" si="62"/>
        <v>NDE-Incorrectly defined</v>
      </c>
      <c r="FC11" s="21"/>
      <c r="FD11" s="21"/>
      <c r="FE11" s="20"/>
      <c r="FF11" s="60">
        <f t="shared" si="63"/>
        <v>0</v>
      </c>
      <c r="FG11" s="64" t="str">
        <f t="shared" si="64"/>
        <v>NDE-Incorrectly defined</v>
      </c>
      <c r="FH11" s="21"/>
      <c r="FI11" s="21"/>
      <c r="FJ11" s="20"/>
      <c r="FK11" s="60">
        <f t="shared" si="65"/>
        <v>0</v>
      </c>
      <c r="FL11" s="64" t="str">
        <f t="shared" si="66"/>
        <v>NDE-Incorrectly defined</v>
      </c>
      <c r="FM11" s="21"/>
      <c r="FN11" s="21"/>
      <c r="FO11" s="20"/>
      <c r="FP11" s="60">
        <f t="shared" si="67"/>
        <v>0</v>
      </c>
      <c r="FQ11" s="64" t="str">
        <f t="shared" si="68"/>
        <v>NDE-Incorrectly defined</v>
      </c>
      <c r="FR11" s="21"/>
      <c r="FS11" s="21"/>
      <c r="FT11" s="20"/>
      <c r="FU11" s="60">
        <f t="shared" si="69"/>
        <v>0</v>
      </c>
      <c r="FV11" s="64" t="str">
        <f t="shared" si="70"/>
        <v>NDE-Incorrectly defined</v>
      </c>
      <c r="FW11" s="21"/>
      <c r="FX11" s="21"/>
      <c r="FY11" s="20"/>
      <c r="FZ11" s="60">
        <f t="shared" si="71"/>
        <v>0</v>
      </c>
      <c r="GA11" s="64" t="str">
        <f t="shared" si="72"/>
        <v>NDE-Incorrectly defined</v>
      </c>
      <c r="GB11" s="21"/>
      <c r="GC11" s="21"/>
      <c r="GD11" s="20"/>
      <c r="GE11" s="60">
        <f t="shared" si="73"/>
        <v>0</v>
      </c>
      <c r="GF11" s="64" t="str">
        <f t="shared" si="74"/>
        <v>NDE-Incorrectly defined</v>
      </c>
      <c r="GG11" s="21"/>
      <c r="GH11" s="21"/>
      <c r="GI11" s="20"/>
      <c r="GJ11" s="60">
        <f t="shared" si="75"/>
        <v>0</v>
      </c>
    </row>
    <row r="12" spans="1:192" ht="30">
      <c r="A12" s="34" t="s">
        <v>226</v>
      </c>
      <c r="C12" s="64" t="str">
        <f t="shared" si="0"/>
        <v>DISDOC-Discrepant Documentation</v>
      </c>
      <c r="D12" s="21"/>
      <c r="E12" s="21"/>
      <c r="F12" s="20"/>
      <c r="G12" s="60">
        <f t="shared" si="1"/>
        <v>0</v>
      </c>
      <c r="H12" s="64" t="str">
        <f t="shared" si="2"/>
        <v>DISDOC-Discrepant Documentation</v>
      </c>
      <c r="I12" s="21"/>
      <c r="J12" s="21"/>
      <c r="K12" s="20"/>
      <c r="L12" s="60">
        <f t="shared" si="3"/>
        <v>0</v>
      </c>
      <c r="M12" s="64" t="str">
        <f t="shared" si="4"/>
        <v>DISDOC-Discrepant Documentation</v>
      </c>
      <c r="N12" s="21"/>
      <c r="O12" s="21"/>
      <c r="P12" s="20"/>
      <c r="Q12" s="60">
        <f t="shared" si="5"/>
        <v>0</v>
      </c>
      <c r="R12" s="64" t="str">
        <f t="shared" si="6"/>
        <v>DISDOC-Discrepant Documentation</v>
      </c>
      <c r="S12" s="21"/>
      <c r="T12" s="21"/>
      <c r="U12" s="20"/>
      <c r="V12" s="60">
        <f t="shared" si="7"/>
        <v>0</v>
      </c>
      <c r="W12" s="64" t="str">
        <f t="shared" si="8"/>
        <v>DISDOC-Discrepant Documentation</v>
      </c>
      <c r="X12" s="21"/>
      <c r="Y12" s="21"/>
      <c r="Z12" s="20"/>
      <c r="AA12" s="60">
        <f t="shared" si="9"/>
        <v>0</v>
      </c>
      <c r="AB12" s="64" t="str">
        <f t="shared" si="10"/>
        <v>DISDOC-Discrepant Documentation</v>
      </c>
      <c r="AC12" s="21"/>
      <c r="AD12" s="21"/>
      <c r="AE12" s="20"/>
      <c r="AF12" s="60">
        <f t="shared" si="11"/>
        <v>0</v>
      </c>
      <c r="AG12" s="64" t="str">
        <f t="shared" si="12"/>
        <v>DISDOC-Discrepant Documentation</v>
      </c>
      <c r="AH12" s="21"/>
      <c r="AI12" s="21"/>
      <c r="AJ12" s="20"/>
      <c r="AK12" s="60">
        <f t="shared" si="13"/>
        <v>0</v>
      </c>
      <c r="AL12" s="64" t="str">
        <f t="shared" si="14"/>
        <v>DISDOC-Discrepant Documentation</v>
      </c>
      <c r="AM12" s="21"/>
      <c r="AN12" s="21"/>
      <c r="AO12" s="20"/>
      <c r="AP12" s="60">
        <f t="shared" si="15"/>
        <v>0</v>
      </c>
      <c r="AQ12" s="64" t="str">
        <f t="shared" si="16"/>
        <v>DISDOC-Discrepant Documentation</v>
      </c>
      <c r="AR12" s="21"/>
      <c r="AS12" s="21"/>
      <c r="AT12" s="20"/>
      <c r="AU12" s="60">
        <f t="shared" si="17"/>
        <v>0</v>
      </c>
      <c r="AV12" s="64" t="str">
        <f t="shared" si="18"/>
        <v>DISDOC-Discrepant Documentation</v>
      </c>
      <c r="AW12" s="21"/>
      <c r="AX12" s="21"/>
      <c r="AY12" s="20"/>
      <c r="AZ12" s="60">
        <f t="shared" si="19"/>
        <v>0</v>
      </c>
      <c r="BA12" s="64" t="str">
        <f t="shared" si="20"/>
        <v>DISDOC-Discrepant Documentation</v>
      </c>
      <c r="BB12" s="21"/>
      <c r="BC12" s="21"/>
      <c r="BD12" s="20"/>
      <c r="BE12" s="60">
        <f t="shared" si="21"/>
        <v>0</v>
      </c>
      <c r="BF12" s="64" t="str">
        <f t="shared" si="22"/>
        <v>DISDOC-Discrepant Documentation</v>
      </c>
      <c r="BG12" s="21"/>
      <c r="BH12" s="21"/>
      <c r="BI12" s="20"/>
      <c r="BJ12" s="60">
        <f t="shared" si="23"/>
        <v>0</v>
      </c>
      <c r="BK12" s="64" t="str">
        <f t="shared" si="24"/>
        <v>DISDOC-Discrepant Documentation</v>
      </c>
      <c r="BL12" s="21"/>
      <c r="BM12" s="21"/>
      <c r="BN12" s="20"/>
      <c r="BO12" s="60">
        <f t="shared" si="25"/>
        <v>0</v>
      </c>
      <c r="BP12" s="64" t="str">
        <f t="shared" si="26"/>
        <v>DISDOC-Discrepant Documentation</v>
      </c>
      <c r="BQ12" s="21"/>
      <c r="BR12" s="21"/>
      <c r="BS12" s="20"/>
      <c r="BT12" s="60">
        <f t="shared" si="27"/>
        <v>0</v>
      </c>
      <c r="BU12" s="64" t="str">
        <f t="shared" si="28"/>
        <v>DISDOC-Discrepant Documentation</v>
      </c>
      <c r="BV12" s="21"/>
      <c r="BW12" s="21"/>
      <c r="BX12" s="20"/>
      <c r="BY12" s="60">
        <f t="shared" si="29"/>
        <v>0</v>
      </c>
      <c r="BZ12" s="64" t="str">
        <f t="shared" si="30"/>
        <v>DISDOC-Discrepant Documentation</v>
      </c>
      <c r="CA12" s="21"/>
      <c r="CB12" s="21"/>
      <c r="CC12" s="20"/>
      <c r="CD12" s="60">
        <f t="shared" si="31"/>
        <v>0</v>
      </c>
      <c r="CE12" s="64" t="str">
        <f t="shared" si="32"/>
        <v>DISDOC-Discrepant Documentation</v>
      </c>
      <c r="CF12" s="21"/>
      <c r="CG12" s="21"/>
      <c r="CH12" s="20"/>
      <c r="CI12" s="60">
        <f t="shared" si="33"/>
        <v>0</v>
      </c>
      <c r="CJ12" s="64" t="str">
        <f t="shared" si="34"/>
        <v>DISDOC-Discrepant Documentation</v>
      </c>
      <c r="CK12" s="21"/>
      <c r="CL12" s="21"/>
      <c r="CM12" s="20"/>
      <c r="CN12" s="60">
        <f t="shared" si="35"/>
        <v>0</v>
      </c>
      <c r="CO12" s="64" t="str">
        <f t="shared" si="36"/>
        <v>DISDOC-Discrepant Documentation</v>
      </c>
      <c r="CP12" s="21"/>
      <c r="CQ12" s="21"/>
      <c r="CR12" s="20"/>
      <c r="CS12" s="60">
        <f t="shared" si="37"/>
        <v>0</v>
      </c>
      <c r="CT12" s="64" t="str">
        <f t="shared" si="38"/>
        <v>DISDOC-Discrepant Documentation</v>
      </c>
      <c r="CU12" s="21"/>
      <c r="CV12" s="21"/>
      <c r="CW12" s="20"/>
      <c r="CX12" s="60">
        <f t="shared" si="39"/>
        <v>0</v>
      </c>
      <c r="CY12" s="64" t="str">
        <f t="shared" si="40"/>
        <v>DISDOC-Discrepant Documentation</v>
      </c>
      <c r="CZ12" s="21"/>
      <c r="DA12" s="21"/>
      <c r="DB12" s="20"/>
      <c r="DC12" s="60">
        <f t="shared" si="41"/>
        <v>0</v>
      </c>
      <c r="DD12" s="64" t="str">
        <f t="shared" si="42"/>
        <v>DISDOC-Discrepant Documentation</v>
      </c>
      <c r="DE12" s="21"/>
      <c r="DF12" s="21"/>
      <c r="DG12" s="20"/>
      <c r="DH12" s="60">
        <f t="shared" si="43"/>
        <v>0</v>
      </c>
      <c r="DI12" s="64" t="str">
        <f t="shared" si="44"/>
        <v>DISDOC-Discrepant Documentation</v>
      </c>
      <c r="DJ12" s="21"/>
      <c r="DK12" s="21"/>
      <c r="DL12" s="20"/>
      <c r="DM12" s="60">
        <f t="shared" si="45"/>
        <v>0</v>
      </c>
      <c r="DN12" s="64" t="str">
        <f t="shared" si="46"/>
        <v>DISDOC-Discrepant Documentation</v>
      </c>
      <c r="DO12" s="21"/>
      <c r="DP12" s="21"/>
      <c r="DQ12" s="20"/>
      <c r="DR12" s="60">
        <f t="shared" si="47"/>
        <v>0</v>
      </c>
      <c r="DS12" s="64" t="str">
        <f t="shared" si="48"/>
        <v>DISDOC-Discrepant Documentation</v>
      </c>
      <c r="DT12" s="21"/>
      <c r="DU12" s="21"/>
      <c r="DV12" s="20"/>
      <c r="DW12" s="60">
        <f t="shared" si="49"/>
        <v>0</v>
      </c>
      <c r="DX12" s="64" t="str">
        <f t="shared" si="50"/>
        <v>DISDOC-Discrepant Documentation</v>
      </c>
      <c r="DY12" s="21"/>
      <c r="DZ12" s="21"/>
      <c r="EA12" s="20"/>
      <c r="EB12" s="60">
        <f t="shared" si="51"/>
        <v>0</v>
      </c>
      <c r="EC12" s="64" t="str">
        <f t="shared" si="52"/>
        <v>DISDOC-Discrepant Documentation</v>
      </c>
      <c r="ED12" s="21"/>
      <c r="EE12" s="21"/>
      <c r="EF12" s="20"/>
      <c r="EG12" s="60">
        <f t="shared" si="53"/>
        <v>0</v>
      </c>
      <c r="EH12" s="64" t="str">
        <f t="shared" si="54"/>
        <v>DISDOC-Discrepant Documentation</v>
      </c>
      <c r="EI12" s="21"/>
      <c r="EJ12" s="21"/>
      <c r="EK12" s="20"/>
      <c r="EL12" s="60">
        <f t="shared" si="55"/>
        <v>0</v>
      </c>
      <c r="EM12" s="64" t="str">
        <f t="shared" si="56"/>
        <v>DISDOC-Discrepant Documentation</v>
      </c>
      <c r="EN12" s="21"/>
      <c r="EO12" s="21"/>
      <c r="EP12" s="20"/>
      <c r="EQ12" s="60">
        <f t="shared" si="57"/>
        <v>0</v>
      </c>
      <c r="ER12" s="64" t="str">
        <f t="shared" si="58"/>
        <v>DISDOC-Discrepant Documentation</v>
      </c>
      <c r="ES12" s="21"/>
      <c r="ET12" s="21"/>
      <c r="EU12" s="20"/>
      <c r="EV12" s="60">
        <f t="shared" si="59"/>
        <v>0</v>
      </c>
      <c r="EW12" s="64" t="str">
        <f t="shared" si="60"/>
        <v>DISDOC-Discrepant Documentation</v>
      </c>
      <c r="EX12" s="21"/>
      <c r="EY12" s="21"/>
      <c r="EZ12" s="20"/>
      <c r="FA12" s="60">
        <f t="shared" si="61"/>
        <v>0</v>
      </c>
      <c r="FB12" s="64" t="str">
        <f t="shared" si="62"/>
        <v>DISDOC-Discrepant Documentation</v>
      </c>
      <c r="FC12" s="21"/>
      <c r="FD12" s="21"/>
      <c r="FE12" s="20"/>
      <c r="FF12" s="60">
        <f t="shared" si="63"/>
        <v>0</v>
      </c>
      <c r="FG12" s="64" t="str">
        <f t="shared" si="64"/>
        <v>DISDOC-Discrepant Documentation</v>
      </c>
      <c r="FH12" s="21"/>
      <c r="FI12" s="21"/>
      <c r="FJ12" s="20"/>
      <c r="FK12" s="60">
        <f t="shared" si="65"/>
        <v>0</v>
      </c>
      <c r="FL12" s="64" t="str">
        <f t="shared" si="66"/>
        <v>DISDOC-Discrepant Documentation</v>
      </c>
      <c r="FM12" s="21"/>
      <c r="FN12" s="21"/>
      <c r="FO12" s="20"/>
      <c r="FP12" s="60">
        <f t="shared" si="67"/>
        <v>0</v>
      </c>
      <c r="FQ12" s="64" t="str">
        <f t="shared" si="68"/>
        <v>DISDOC-Discrepant Documentation</v>
      </c>
      <c r="FR12" s="21"/>
      <c r="FS12" s="21"/>
      <c r="FT12" s="20"/>
      <c r="FU12" s="60">
        <f t="shared" si="69"/>
        <v>0</v>
      </c>
      <c r="FV12" s="64" t="str">
        <f t="shared" si="70"/>
        <v>DISDOC-Discrepant Documentation</v>
      </c>
      <c r="FW12" s="21"/>
      <c r="FX12" s="21"/>
      <c r="FY12" s="20"/>
      <c r="FZ12" s="60">
        <f t="shared" si="71"/>
        <v>0</v>
      </c>
      <c r="GA12" s="64" t="str">
        <f t="shared" si="72"/>
        <v>DISDOC-Discrepant Documentation</v>
      </c>
      <c r="GB12" s="21"/>
      <c r="GC12" s="21"/>
      <c r="GD12" s="20"/>
      <c r="GE12" s="60">
        <f t="shared" si="73"/>
        <v>0</v>
      </c>
      <c r="GF12" s="64" t="str">
        <f t="shared" si="74"/>
        <v>DISDOC-Discrepant Documentation</v>
      </c>
      <c r="GG12" s="21"/>
      <c r="GH12" s="21"/>
      <c r="GI12" s="20"/>
      <c r="GJ12" s="60">
        <f t="shared" si="75"/>
        <v>0</v>
      </c>
    </row>
    <row r="13" spans="1:192" ht="30">
      <c r="A13" s="34" t="s">
        <v>227</v>
      </c>
      <c r="C13" s="64" t="str">
        <f t="shared" si="0"/>
        <v>DFQ-Different from quote</v>
      </c>
      <c r="D13" s="21"/>
      <c r="E13" s="21"/>
      <c r="F13" s="20"/>
      <c r="G13" s="60">
        <f t="shared" si="1"/>
        <v>0</v>
      </c>
      <c r="H13" s="64" t="str">
        <f t="shared" si="2"/>
        <v>DFQ-Different from quote</v>
      </c>
      <c r="I13" s="21"/>
      <c r="J13" s="21"/>
      <c r="K13" s="20"/>
      <c r="L13" s="60">
        <f t="shared" si="3"/>
        <v>0</v>
      </c>
      <c r="M13" s="64" t="str">
        <f t="shared" si="4"/>
        <v>DFQ-Different from quote</v>
      </c>
      <c r="N13" s="21"/>
      <c r="O13" s="21"/>
      <c r="P13" s="20"/>
      <c r="Q13" s="60">
        <f t="shared" si="5"/>
        <v>0</v>
      </c>
      <c r="R13" s="64" t="str">
        <f t="shared" si="6"/>
        <v>DFQ-Different from quote</v>
      </c>
      <c r="S13" s="21"/>
      <c r="T13" s="21"/>
      <c r="U13" s="20"/>
      <c r="V13" s="60">
        <f t="shared" si="7"/>
        <v>0</v>
      </c>
      <c r="W13" s="64" t="str">
        <f t="shared" si="8"/>
        <v>DFQ-Different from quote</v>
      </c>
      <c r="X13" s="21"/>
      <c r="Y13" s="21"/>
      <c r="Z13" s="20"/>
      <c r="AA13" s="60">
        <f t="shared" si="9"/>
        <v>0</v>
      </c>
      <c r="AB13" s="64" t="str">
        <f t="shared" si="10"/>
        <v>DFQ-Different from quote</v>
      </c>
      <c r="AC13" s="21"/>
      <c r="AD13" s="21"/>
      <c r="AE13" s="20"/>
      <c r="AF13" s="60">
        <f t="shared" si="11"/>
        <v>0</v>
      </c>
      <c r="AG13" s="64" t="str">
        <f t="shared" si="12"/>
        <v>DFQ-Different from quote</v>
      </c>
      <c r="AH13" s="21"/>
      <c r="AI13" s="21"/>
      <c r="AJ13" s="20"/>
      <c r="AK13" s="60">
        <f t="shared" si="13"/>
        <v>0</v>
      </c>
      <c r="AL13" s="64" t="str">
        <f t="shared" si="14"/>
        <v>DFQ-Different from quote</v>
      </c>
      <c r="AM13" s="21"/>
      <c r="AN13" s="21"/>
      <c r="AO13" s="20"/>
      <c r="AP13" s="60">
        <f t="shared" si="15"/>
        <v>0</v>
      </c>
      <c r="AQ13" s="64" t="str">
        <f t="shared" si="16"/>
        <v>DFQ-Different from quote</v>
      </c>
      <c r="AR13" s="21"/>
      <c r="AS13" s="21"/>
      <c r="AT13" s="20"/>
      <c r="AU13" s="60">
        <f t="shared" si="17"/>
        <v>0</v>
      </c>
      <c r="AV13" s="64" t="str">
        <f t="shared" si="18"/>
        <v>DFQ-Different from quote</v>
      </c>
      <c r="AW13" s="21"/>
      <c r="AX13" s="21"/>
      <c r="AY13" s="20"/>
      <c r="AZ13" s="60">
        <f t="shared" si="19"/>
        <v>0</v>
      </c>
      <c r="BA13" s="64" t="str">
        <f t="shared" si="20"/>
        <v>DFQ-Different from quote</v>
      </c>
      <c r="BB13" s="21"/>
      <c r="BC13" s="21"/>
      <c r="BD13" s="20"/>
      <c r="BE13" s="60">
        <f t="shared" si="21"/>
        <v>0</v>
      </c>
      <c r="BF13" s="64" t="str">
        <f t="shared" si="22"/>
        <v>DFQ-Different from quote</v>
      </c>
      <c r="BG13" s="21"/>
      <c r="BH13" s="21"/>
      <c r="BI13" s="20"/>
      <c r="BJ13" s="60">
        <f t="shared" si="23"/>
        <v>0</v>
      </c>
      <c r="BK13" s="64" t="str">
        <f t="shared" si="24"/>
        <v>DFQ-Different from quote</v>
      </c>
      <c r="BL13" s="21"/>
      <c r="BM13" s="21"/>
      <c r="BN13" s="20"/>
      <c r="BO13" s="60">
        <f t="shared" si="25"/>
        <v>0</v>
      </c>
      <c r="BP13" s="64" t="str">
        <f t="shared" si="26"/>
        <v>DFQ-Different from quote</v>
      </c>
      <c r="BQ13" s="21"/>
      <c r="BR13" s="21"/>
      <c r="BS13" s="20"/>
      <c r="BT13" s="60">
        <f t="shared" si="27"/>
        <v>0</v>
      </c>
      <c r="BU13" s="64" t="str">
        <f t="shared" si="28"/>
        <v>DFQ-Different from quote</v>
      </c>
      <c r="BV13" s="21"/>
      <c r="BW13" s="21"/>
      <c r="BX13" s="20"/>
      <c r="BY13" s="60">
        <f t="shared" si="29"/>
        <v>0</v>
      </c>
      <c r="BZ13" s="64" t="str">
        <f t="shared" si="30"/>
        <v>DFQ-Different from quote</v>
      </c>
      <c r="CA13" s="21"/>
      <c r="CB13" s="21"/>
      <c r="CC13" s="20"/>
      <c r="CD13" s="60">
        <f t="shared" si="31"/>
        <v>0</v>
      </c>
      <c r="CE13" s="64" t="str">
        <f t="shared" si="32"/>
        <v>DFQ-Different from quote</v>
      </c>
      <c r="CF13" s="21"/>
      <c r="CG13" s="21"/>
      <c r="CH13" s="20"/>
      <c r="CI13" s="60">
        <f t="shared" si="33"/>
        <v>0</v>
      </c>
      <c r="CJ13" s="64" t="str">
        <f t="shared" si="34"/>
        <v>DFQ-Different from quote</v>
      </c>
      <c r="CK13" s="21"/>
      <c r="CL13" s="21"/>
      <c r="CM13" s="20"/>
      <c r="CN13" s="60">
        <f t="shared" si="35"/>
        <v>0</v>
      </c>
      <c r="CO13" s="64" t="str">
        <f t="shared" si="36"/>
        <v>DFQ-Different from quote</v>
      </c>
      <c r="CP13" s="21"/>
      <c r="CQ13" s="21"/>
      <c r="CR13" s="20"/>
      <c r="CS13" s="60">
        <f t="shared" si="37"/>
        <v>0</v>
      </c>
      <c r="CT13" s="64" t="str">
        <f t="shared" si="38"/>
        <v>DFQ-Different from quote</v>
      </c>
      <c r="CU13" s="21"/>
      <c r="CV13" s="21"/>
      <c r="CW13" s="20"/>
      <c r="CX13" s="60">
        <f t="shared" si="39"/>
        <v>0</v>
      </c>
      <c r="CY13" s="64" t="str">
        <f t="shared" si="40"/>
        <v>DFQ-Different from quote</v>
      </c>
      <c r="CZ13" s="21"/>
      <c r="DA13" s="21"/>
      <c r="DB13" s="20"/>
      <c r="DC13" s="60">
        <f t="shared" si="41"/>
        <v>0</v>
      </c>
      <c r="DD13" s="64" t="str">
        <f t="shared" si="42"/>
        <v>DFQ-Different from quote</v>
      </c>
      <c r="DE13" s="21"/>
      <c r="DF13" s="21"/>
      <c r="DG13" s="20"/>
      <c r="DH13" s="60">
        <f t="shared" si="43"/>
        <v>0</v>
      </c>
      <c r="DI13" s="64" t="str">
        <f t="shared" si="44"/>
        <v>DFQ-Different from quote</v>
      </c>
      <c r="DJ13" s="21"/>
      <c r="DK13" s="21"/>
      <c r="DL13" s="20"/>
      <c r="DM13" s="60">
        <f t="shared" si="45"/>
        <v>0</v>
      </c>
      <c r="DN13" s="64" t="str">
        <f t="shared" si="46"/>
        <v>DFQ-Different from quote</v>
      </c>
      <c r="DO13" s="21"/>
      <c r="DP13" s="21"/>
      <c r="DQ13" s="20"/>
      <c r="DR13" s="60">
        <f t="shared" si="47"/>
        <v>0</v>
      </c>
      <c r="DS13" s="64" t="str">
        <f t="shared" si="48"/>
        <v>DFQ-Different from quote</v>
      </c>
      <c r="DT13" s="21"/>
      <c r="DU13" s="21"/>
      <c r="DV13" s="20"/>
      <c r="DW13" s="60">
        <f t="shared" si="49"/>
        <v>0</v>
      </c>
      <c r="DX13" s="64" t="str">
        <f t="shared" si="50"/>
        <v>DFQ-Different from quote</v>
      </c>
      <c r="DY13" s="21"/>
      <c r="DZ13" s="21"/>
      <c r="EA13" s="20"/>
      <c r="EB13" s="60">
        <f t="shared" si="51"/>
        <v>0</v>
      </c>
      <c r="EC13" s="64" t="str">
        <f t="shared" si="52"/>
        <v>DFQ-Different from quote</v>
      </c>
      <c r="ED13" s="21"/>
      <c r="EE13" s="21"/>
      <c r="EF13" s="20"/>
      <c r="EG13" s="60">
        <f t="shared" si="53"/>
        <v>0</v>
      </c>
      <c r="EH13" s="64" t="str">
        <f t="shared" si="54"/>
        <v>DFQ-Different from quote</v>
      </c>
      <c r="EI13" s="21"/>
      <c r="EJ13" s="21"/>
      <c r="EK13" s="20"/>
      <c r="EL13" s="60">
        <f t="shared" si="55"/>
        <v>0</v>
      </c>
      <c r="EM13" s="64" t="str">
        <f t="shared" si="56"/>
        <v>DFQ-Different from quote</v>
      </c>
      <c r="EN13" s="21"/>
      <c r="EO13" s="21"/>
      <c r="EP13" s="20"/>
      <c r="EQ13" s="60">
        <f t="shared" si="57"/>
        <v>0</v>
      </c>
      <c r="ER13" s="64" t="str">
        <f t="shared" si="58"/>
        <v>DFQ-Different from quote</v>
      </c>
      <c r="ES13" s="21"/>
      <c r="ET13" s="21"/>
      <c r="EU13" s="20"/>
      <c r="EV13" s="60">
        <f t="shared" si="59"/>
        <v>0</v>
      </c>
      <c r="EW13" s="64" t="str">
        <f t="shared" si="60"/>
        <v>DFQ-Different from quote</v>
      </c>
      <c r="EX13" s="21"/>
      <c r="EY13" s="21"/>
      <c r="EZ13" s="20"/>
      <c r="FA13" s="60">
        <f t="shared" si="61"/>
        <v>0</v>
      </c>
      <c r="FB13" s="64" t="str">
        <f t="shared" si="62"/>
        <v>DFQ-Different from quote</v>
      </c>
      <c r="FC13" s="21"/>
      <c r="FD13" s="21"/>
      <c r="FE13" s="20"/>
      <c r="FF13" s="60">
        <f t="shared" si="63"/>
        <v>0</v>
      </c>
      <c r="FG13" s="64" t="str">
        <f t="shared" si="64"/>
        <v>DFQ-Different from quote</v>
      </c>
      <c r="FH13" s="21"/>
      <c r="FI13" s="21"/>
      <c r="FJ13" s="20"/>
      <c r="FK13" s="60">
        <f t="shared" si="65"/>
        <v>0</v>
      </c>
      <c r="FL13" s="64" t="str">
        <f t="shared" si="66"/>
        <v>DFQ-Different from quote</v>
      </c>
      <c r="FM13" s="21"/>
      <c r="FN13" s="21"/>
      <c r="FO13" s="20"/>
      <c r="FP13" s="60">
        <f t="shared" si="67"/>
        <v>0</v>
      </c>
      <c r="FQ13" s="64" t="str">
        <f t="shared" si="68"/>
        <v>DFQ-Different from quote</v>
      </c>
      <c r="FR13" s="21"/>
      <c r="FS13" s="21"/>
      <c r="FT13" s="20"/>
      <c r="FU13" s="60">
        <f t="shared" si="69"/>
        <v>0</v>
      </c>
      <c r="FV13" s="64" t="str">
        <f t="shared" si="70"/>
        <v>DFQ-Different from quote</v>
      </c>
      <c r="FW13" s="21"/>
      <c r="FX13" s="21"/>
      <c r="FY13" s="20"/>
      <c r="FZ13" s="60">
        <f t="shared" si="71"/>
        <v>0</v>
      </c>
      <c r="GA13" s="64" t="str">
        <f t="shared" si="72"/>
        <v>DFQ-Different from quote</v>
      </c>
      <c r="GB13" s="21"/>
      <c r="GC13" s="21"/>
      <c r="GD13" s="20"/>
      <c r="GE13" s="60">
        <f t="shared" si="73"/>
        <v>0</v>
      </c>
      <c r="GF13" s="64" t="str">
        <f t="shared" si="74"/>
        <v>DFQ-Different from quote</v>
      </c>
      <c r="GG13" s="21"/>
      <c r="GH13" s="21"/>
      <c r="GI13" s="20"/>
      <c r="GJ13" s="60">
        <f t="shared" si="75"/>
        <v>0</v>
      </c>
    </row>
    <row r="14" spans="1:192" ht="30">
      <c r="A14" s="34" t="s">
        <v>228</v>
      </c>
      <c r="C14" s="64" t="str">
        <f t="shared" si="0"/>
        <v>DRAW-Drawing, not BOM</v>
      </c>
      <c r="D14" s="21"/>
      <c r="E14" s="21"/>
      <c r="F14" s="21"/>
      <c r="G14" s="60">
        <f t="shared" si="1"/>
        <v>0</v>
      </c>
      <c r="H14" s="64" t="str">
        <f t="shared" si="2"/>
        <v>DRAW-Drawing, not BOM</v>
      </c>
      <c r="I14" s="21"/>
      <c r="J14" s="21"/>
      <c r="K14" s="21"/>
      <c r="L14" s="60">
        <f t="shared" si="3"/>
        <v>0</v>
      </c>
      <c r="M14" s="64" t="str">
        <f t="shared" si="4"/>
        <v>DRAW-Drawing, not BOM</v>
      </c>
      <c r="N14" s="21"/>
      <c r="O14" s="21"/>
      <c r="P14" s="21"/>
      <c r="Q14" s="60">
        <f t="shared" si="5"/>
        <v>0</v>
      </c>
      <c r="R14" s="64" t="str">
        <f t="shared" si="6"/>
        <v>DRAW-Drawing, not BOM</v>
      </c>
      <c r="S14" s="21"/>
      <c r="T14" s="21"/>
      <c r="U14" s="21"/>
      <c r="V14" s="60">
        <f t="shared" si="7"/>
        <v>0</v>
      </c>
      <c r="W14" s="64" t="str">
        <f t="shared" si="8"/>
        <v>DRAW-Drawing, not BOM</v>
      </c>
      <c r="X14" s="21"/>
      <c r="Y14" s="21"/>
      <c r="Z14" s="21"/>
      <c r="AA14" s="60">
        <f t="shared" si="9"/>
        <v>0</v>
      </c>
      <c r="AB14" s="64" t="str">
        <f t="shared" si="10"/>
        <v>DRAW-Drawing, not BOM</v>
      </c>
      <c r="AC14" s="21"/>
      <c r="AD14" s="21"/>
      <c r="AE14" s="21"/>
      <c r="AF14" s="60">
        <f t="shared" si="11"/>
        <v>0</v>
      </c>
      <c r="AG14" s="64" t="str">
        <f t="shared" si="12"/>
        <v>DRAW-Drawing, not BOM</v>
      </c>
      <c r="AH14" s="21"/>
      <c r="AI14" s="21"/>
      <c r="AJ14" s="21"/>
      <c r="AK14" s="60">
        <f t="shared" si="13"/>
        <v>0</v>
      </c>
      <c r="AL14" s="64" t="str">
        <f t="shared" si="14"/>
        <v>DRAW-Drawing, not BOM</v>
      </c>
      <c r="AM14" s="21"/>
      <c r="AN14" s="21"/>
      <c r="AO14" s="21"/>
      <c r="AP14" s="60">
        <f t="shared" si="15"/>
        <v>0</v>
      </c>
      <c r="AQ14" s="64" t="str">
        <f t="shared" si="16"/>
        <v>DRAW-Drawing, not BOM</v>
      </c>
      <c r="AR14" s="21"/>
      <c r="AS14" s="21"/>
      <c r="AT14" s="21"/>
      <c r="AU14" s="60">
        <f t="shared" si="17"/>
        <v>0</v>
      </c>
      <c r="AV14" s="64" t="str">
        <f t="shared" si="18"/>
        <v>DRAW-Drawing, not BOM</v>
      </c>
      <c r="AW14" s="21"/>
      <c r="AX14" s="21"/>
      <c r="AY14" s="21"/>
      <c r="AZ14" s="60">
        <f t="shared" si="19"/>
        <v>0</v>
      </c>
      <c r="BA14" s="64" t="str">
        <f t="shared" si="20"/>
        <v>DRAW-Drawing, not BOM</v>
      </c>
      <c r="BB14" s="21"/>
      <c r="BC14" s="21"/>
      <c r="BD14" s="21"/>
      <c r="BE14" s="60">
        <f t="shared" si="21"/>
        <v>0</v>
      </c>
      <c r="BF14" s="64" t="str">
        <f t="shared" si="22"/>
        <v>DRAW-Drawing, not BOM</v>
      </c>
      <c r="BG14" s="21"/>
      <c r="BH14" s="21"/>
      <c r="BI14" s="21"/>
      <c r="BJ14" s="60">
        <f t="shared" si="23"/>
        <v>0</v>
      </c>
      <c r="BK14" s="64" t="str">
        <f t="shared" si="24"/>
        <v>DRAW-Drawing, not BOM</v>
      </c>
      <c r="BL14" s="21"/>
      <c r="BM14" s="21"/>
      <c r="BN14" s="21"/>
      <c r="BO14" s="60">
        <f t="shared" si="25"/>
        <v>0</v>
      </c>
      <c r="BP14" s="64" t="str">
        <f t="shared" si="26"/>
        <v>DRAW-Drawing, not BOM</v>
      </c>
      <c r="BQ14" s="21"/>
      <c r="BR14" s="21"/>
      <c r="BS14" s="21"/>
      <c r="BT14" s="60">
        <f t="shared" si="27"/>
        <v>0</v>
      </c>
      <c r="BU14" s="64" t="str">
        <f t="shared" si="28"/>
        <v>DRAW-Drawing, not BOM</v>
      </c>
      <c r="BV14" s="21"/>
      <c r="BW14" s="21"/>
      <c r="BX14" s="21"/>
      <c r="BY14" s="60">
        <f t="shared" si="29"/>
        <v>0</v>
      </c>
      <c r="BZ14" s="64" t="str">
        <f t="shared" si="30"/>
        <v>DRAW-Drawing, not BOM</v>
      </c>
      <c r="CA14" s="21"/>
      <c r="CB14" s="21"/>
      <c r="CC14" s="21"/>
      <c r="CD14" s="60">
        <f t="shared" si="31"/>
        <v>0</v>
      </c>
      <c r="CE14" s="64" t="str">
        <f t="shared" si="32"/>
        <v>DRAW-Drawing, not BOM</v>
      </c>
      <c r="CF14" s="21"/>
      <c r="CG14" s="21"/>
      <c r="CH14" s="21"/>
      <c r="CI14" s="60">
        <f t="shared" si="33"/>
        <v>0</v>
      </c>
      <c r="CJ14" s="64" t="str">
        <f t="shared" si="34"/>
        <v>DRAW-Drawing, not BOM</v>
      </c>
      <c r="CK14" s="21"/>
      <c r="CL14" s="21"/>
      <c r="CM14" s="21"/>
      <c r="CN14" s="60">
        <f t="shared" si="35"/>
        <v>0</v>
      </c>
      <c r="CO14" s="64" t="str">
        <f t="shared" si="36"/>
        <v>DRAW-Drawing, not BOM</v>
      </c>
      <c r="CP14" s="21"/>
      <c r="CQ14" s="21"/>
      <c r="CR14" s="21"/>
      <c r="CS14" s="60">
        <f t="shared" si="37"/>
        <v>0</v>
      </c>
      <c r="CT14" s="64" t="str">
        <f t="shared" si="38"/>
        <v>DRAW-Drawing, not BOM</v>
      </c>
      <c r="CU14" s="21"/>
      <c r="CV14" s="21"/>
      <c r="CW14" s="21"/>
      <c r="CX14" s="60">
        <f t="shared" si="39"/>
        <v>0</v>
      </c>
      <c r="CY14" s="64" t="str">
        <f t="shared" si="40"/>
        <v>DRAW-Drawing, not BOM</v>
      </c>
      <c r="CZ14" s="21"/>
      <c r="DA14" s="21"/>
      <c r="DB14" s="21"/>
      <c r="DC14" s="60">
        <f t="shared" si="41"/>
        <v>0</v>
      </c>
      <c r="DD14" s="64" t="str">
        <f t="shared" si="42"/>
        <v>DRAW-Drawing, not BOM</v>
      </c>
      <c r="DE14" s="21"/>
      <c r="DF14" s="21"/>
      <c r="DG14" s="21"/>
      <c r="DH14" s="60">
        <f t="shared" si="43"/>
        <v>0</v>
      </c>
      <c r="DI14" s="64" t="str">
        <f t="shared" si="44"/>
        <v>DRAW-Drawing, not BOM</v>
      </c>
      <c r="DJ14" s="21"/>
      <c r="DK14" s="21"/>
      <c r="DL14" s="21"/>
      <c r="DM14" s="60">
        <f t="shared" si="45"/>
        <v>0</v>
      </c>
      <c r="DN14" s="64" t="str">
        <f t="shared" si="46"/>
        <v>DRAW-Drawing, not BOM</v>
      </c>
      <c r="DO14" s="21"/>
      <c r="DP14" s="21"/>
      <c r="DQ14" s="21"/>
      <c r="DR14" s="60">
        <f t="shared" si="47"/>
        <v>0</v>
      </c>
      <c r="DS14" s="64" t="str">
        <f t="shared" si="48"/>
        <v>DRAW-Drawing, not BOM</v>
      </c>
      <c r="DT14" s="21"/>
      <c r="DU14" s="21"/>
      <c r="DV14" s="21"/>
      <c r="DW14" s="60">
        <f t="shared" si="49"/>
        <v>0</v>
      </c>
      <c r="DX14" s="64" t="str">
        <f t="shared" si="50"/>
        <v>DRAW-Drawing, not BOM</v>
      </c>
      <c r="DY14" s="21"/>
      <c r="DZ14" s="21"/>
      <c r="EA14" s="21"/>
      <c r="EB14" s="60">
        <f t="shared" si="51"/>
        <v>0</v>
      </c>
      <c r="EC14" s="64" t="str">
        <f t="shared" si="52"/>
        <v>DRAW-Drawing, not BOM</v>
      </c>
      <c r="ED14" s="21"/>
      <c r="EE14" s="21"/>
      <c r="EF14" s="21"/>
      <c r="EG14" s="60">
        <f t="shared" si="53"/>
        <v>0</v>
      </c>
      <c r="EH14" s="64" t="str">
        <f t="shared" si="54"/>
        <v>DRAW-Drawing, not BOM</v>
      </c>
      <c r="EI14" s="21"/>
      <c r="EJ14" s="21"/>
      <c r="EK14" s="21"/>
      <c r="EL14" s="60">
        <f t="shared" si="55"/>
        <v>0</v>
      </c>
      <c r="EM14" s="64" t="str">
        <f t="shared" si="56"/>
        <v>DRAW-Drawing, not BOM</v>
      </c>
      <c r="EN14" s="21"/>
      <c r="EO14" s="21"/>
      <c r="EP14" s="21"/>
      <c r="EQ14" s="60">
        <f t="shared" si="57"/>
        <v>0</v>
      </c>
      <c r="ER14" s="64" t="str">
        <f t="shared" si="58"/>
        <v>DRAW-Drawing, not BOM</v>
      </c>
      <c r="ES14" s="21"/>
      <c r="ET14" s="21"/>
      <c r="EU14" s="21"/>
      <c r="EV14" s="60">
        <f t="shared" si="59"/>
        <v>0</v>
      </c>
      <c r="EW14" s="64" t="str">
        <f t="shared" si="60"/>
        <v>DRAW-Drawing, not BOM</v>
      </c>
      <c r="EX14" s="21"/>
      <c r="EY14" s="21"/>
      <c r="EZ14" s="21"/>
      <c r="FA14" s="60">
        <f t="shared" si="61"/>
        <v>0</v>
      </c>
      <c r="FB14" s="64" t="str">
        <f t="shared" si="62"/>
        <v>DRAW-Drawing, not BOM</v>
      </c>
      <c r="FC14" s="21"/>
      <c r="FD14" s="21"/>
      <c r="FE14" s="21"/>
      <c r="FF14" s="60">
        <f t="shared" si="63"/>
        <v>0</v>
      </c>
      <c r="FG14" s="64" t="str">
        <f t="shared" si="64"/>
        <v>DRAW-Drawing, not BOM</v>
      </c>
      <c r="FH14" s="21"/>
      <c r="FI14" s="21"/>
      <c r="FJ14" s="21"/>
      <c r="FK14" s="60">
        <f t="shared" si="65"/>
        <v>0</v>
      </c>
      <c r="FL14" s="64" t="str">
        <f t="shared" si="66"/>
        <v>DRAW-Drawing, not BOM</v>
      </c>
      <c r="FM14" s="21"/>
      <c r="FN14" s="21"/>
      <c r="FO14" s="21"/>
      <c r="FP14" s="60">
        <f t="shared" si="67"/>
        <v>0</v>
      </c>
      <c r="FQ14" s="64" t="str">
        <f t="shared" si="68"/>
        <v>DRAW-Drawing, not BOM</v>
      </c>
      <c r="FR14" s="21"/>
      <c r="FS14" s="21"/>
      <c r="FT14" s="21"/>
      <c r="FU14" s="60">
        <f t="shared" si="69"/>
        <v>0</v>
      </c>
      <c r="FV14" s="64" t="str">
        <f t="shared" si="70"/>
        <v>DRAW-Drawing, not BOM</v>
      </c>
      <c r="FW14" s="21"/>
      <c r="FX14" s="21"/>
      <c r="FY14" s="21"/>
      <c r="FZ14" s="60">
        <f t="shared" si="71"/>
        <v>0</v>
      </c>
      <c r="GA14" s="64" t="str">
        <f t="shared" si="72"/>
        <v>DRAW-Drawing, not BOM</v>
      </c>
      <c r="GB14" s="21"/>
      <c r="GC14" s="21"/>
      <c r="GD14" s="21"/>
      <c r="GE14" s="60">
        <f t="shared" si="73"/>
        <v>0</v>
      </c>
      <c r="GF14" s="64" t="str">
        <f t="shared" si="74"/>
        <v>DRAW-Drawing, not BOM</v>
      </c>
      <c r="GG14" s="21"/>
      <c r="GH14" s="21"/>
      <c r="GI14" s="21"/>
      <c r="GJ14" s="60">
        <f t="shared" si="75"/>
        <v>0</v>
      </c>
    </row>
    <row r="15" spans="1:192" ht="20.25" customHeight="1">
      <c r="A15" s="34">
        <v>0</v>
      </c>
      <c r="C15" s="64" t="str">
        <f t="shared" si="0"/>
        <v>SPARES-</v>
      </c>
      <c r="D15" s="22"/>
      <c r="E15" s="22"/>
      <c r="F15" s="20"/>
      <c r="G15" s="60">
        <f t="shared" si="1"/>
        <v>0</v>
      </c>
      <c r="H15" s="64" t="str">
        <f t="shared" si="2"/>
        <v>SPARES-</v>
      </c>
      <c r="I15" s="22"/>
      <c r="J15" s="22"/>
      <c r="K15" s="20"/>
      <c r="L15" s="60">
        <f t="shared" si="3"/>
        <v>0</v>
      </c>
      <c r="M15" s="64" t="str">
        <f t="shared" si="4"/>
        <v>SPARES-</v>
      </c>
      <c r="N15" s="22"/>
      <c r="O15" s="22"/>
      <c r="P15" s="20"/>
      <c r="Q15" s="60">
        <f t="shared" si="5"/>
        <v>0</v>
      </c>
      <c r="R15" s="64" t="str">
        <f t="shared" si="6"/>
        <v>SPARES-</v>
      </c>
      <c r="S15" s="22"/>
      <c r="T15" s="22"/>
      <c r="U15" s="20"/>
      <c r="V15" s="60">
        <f t="shared" si="7"/>
        <v>0</v>
      </c>
      <c r="W15" s="64" t="str">
        <f t="shared" si="8"/>
        <v>SPARES-</v>
      </c>
      <c r="X15" s="22"/>
      <c r="Y15" s="22"/>
      <c r="Z15" s="20"/>
      <c r="AA15" s="60">
        <f t="shared" si="9"/>
        <v>0</v>
      </c>
      <c r="AB15" s="64" t="str">
        <f t="shared" si="10"/>
        <v>SPARES-</v>
      </c>
      <c r="AC15" s="22"/>
      <c r="AD15" s="22"/>
      <c r="AE15" s="20"/>
      <c r="AF15" s="60">
        <f t="shared" si="11"/>
        <v>0</v>
      </c>
      <c r="AG15" s="64" t="str">
        <f t="shared" si="12"/>
        <v>SPARES-</v>
      </c>
      <c r="AH15" s="22"/>
      <c r="AI15" s="22"/>
      <c r="AJ15" s="20"/>
      <c r="AK15" s="60">
        <f t="shared" si="13"/>
        <v>0</v>
      </c>
      <c r="AL15" s="64" t="str">
        <f t="shared" si="14"/>
        <v>SPARES-</v>
      </c>
      <c r="AM15" s="22"/>
      <c r="AN15" s="22"/>
      <c r="AO15" s="20"/>
      <c r="AP15" s="60">
        <f t="shared" si="15"/>
        <v>0</v>
      </c>
      <c r="AQ15" s="64" t="str">
        <f t="shared" si="16"/>
        <v>SPARES-</v>
      </c>
      <c r="AR15" s="22"/>
      <c r="AS15" s="22"/>
      <c r="AT15" s="20"/>
      <c r="AU15" s="60">
        <f t="shared" si="17"/>
        <v>0</v>
      </c>
      <c r="AV15" s="64" t="str">
        <f t="shared" si="18"/>
        <v>SPARES-</v>
      </c>
      <c r="AW15" s="22"/>
      <c r="AX15" s="22"/>
      <c r="AY15" s="20"/>
      <c r="AZ15" s="60">
        <f t="shared" si="19"/>
        <v>0</v>
      </c>
      <c r="BA15" s="64" t="str">
        <f t="shared" si="20"/>
        <v>SPARES-</v>
      </c>
      <c r="BB15" s="22"/>
      <c r="BC15" s="22"/>
      <c r="BD15" s="20"/>
      <c r="BE15" s="60">
        <f t="shared" si="21"/>
        <v>0</v>
      </c>
      <c r="BF15" s="64" t="str">
        <f t="shared" si="22"/>
        <v>SPARES-</v>
      </c>
      <c r="BG15" s="22"/>
      <c r="BH15" s="22"/>
      <c r="BI15" s="20"/>
      <c r="BJ15" s="60">
        <f t="shared" si="23"/>
        <v>0</v>
      </c>
      <c r="BK15" s="64" t="str">
        <f t="shared" si="24"/>
        <v>SPARES-</v>
      </c>
      <c r="BL15" s="22"/>
      <c r="BM15" s="22"/>
      <c r="BN15" s="20"/>
      <c r="BO15" s="60">
        <f t="shared" si="25"/>
        <v>0</v>
      </c>
      <c r="BP15" s="64" t="str">
        <f t="shared" si="26"/>
        <v>SPARES-</v>
      </c>
      <c r="BQ15" s="22"/>
      <c r="BR15" s="22"/>
      <c r="BS15" s="20"/>
      <c r="BT15" s="60">
        <f t="shared" si="27"/>
        <v>0</v>
      </c>
      <c r="BU15" s="64" t="str">
        <f t="shared" si="28"/>
        <v>SPARES-</v>
      </c>
      <c r="BV15" s="22"/>
      <c r="BW15" s="22"/>
      <c r="BX15" s="20"/>
      <c r="BY15" s="60">
        <f t="shared" si="29"/>
        <v>0</v>
      </c>
      <c r="BZ15" s="64" t="str">
        <f t="shared" si="30"/>
        <v>SPARES-</v>
      </c>
      <c r="CA15" s="22"/>
      <c r="CB15" s="22"/>
      <c r="CC15" s="20"/>
      <c r="CD15" s="60">
        <f t="shared" si="31"/>
        <v>0</v>
      </c>
      <c r="CE15" s="64" t="str">
        <f t="shared" si="32"/>
        <v>SPARES-</v>
      </c>
      <c r="CF15" s="22"/>
      <c r="CG15" s="22"/>
      <c r="CH15" s="20"/>
      <c r="CI15" s="60">
        <f t="shared" si="33"/>
        <v>0</v>
      </c>
      <c r="CJ15" s="64" t="str">
        <f t="shared" si="34"/>
        <v>SPARES-</v>
      </c>
      <c r="CK15" s="22"/>
      <c r="CL15" s="22"/>
      <c r="CM15" s="20"/>
      <c r="CN15" s="60">
        <f t="shared" si="35"/>
        <v>0</v>
      </c>
      <c r="CO15" s="64" t="str">
        <f t="shared" si="36"/>
        <v>SPARES-</v>
      </c>
      <c r="CP15" s="22"/>
      <c r="CQ15" s="22"/>
      <c r="CR15" s="20"/>
      <c r="CS15" s="60">
        <f t="shared" si="37"/>
        <v>0</v>
      </c>
      <c r="CT15" s="64" t="str">
        <f t="shared" si="38"/>
        <v>SPARES-</v>
      </c>
      <c r="CU15" s="22"/>
      <c r="CV15" s="22"/>
      <c r="CW15" s="20"/>
      <c r="CX15" s="60">
        <f t="shared" si="39"/>
        <v>0</v>
      </c>
      <c r="CY15" s="64" t="str">
        <f t="shared" si="40"/>
        <v>SPARES-</v>
      </c>
      <c r="CZ15" s="22"/>
      <c r="DA15" s="22"/>
      <c r="DB15" s="20"/>
      <c r="DC15" s="60">
        <f t="shared" si="41"/>
        <v>0</v>
      </c>
      <c r="DD15" s="64" t="str">
        <f t="shared" si="42"/>
        <v>SPARES-</v>
      </c>
      <c r="DE15" s="22"/>
      <c r="DF15" s="22"/>
      <c r="DG15" s="20"/>
      <c r="DH15" s="60">
        <f t="shared" si="43"/>
        <v>0</v>
      </c>
      <c r="DI15" s="64" t="str">
        <f t="shared" si="44"/>
        <v>SPARES-</v>
      </c>
      <c r="DJ15" s="22"/>
      <c r="DK15" s="22"/>
      <c r="DL15" s="20"/>
      <c r="DM15" s="60">
        <f t="shared" si="45"/>
        <v>0</v>
      </c>
      <c r="DN15" s="64" t="str">
        <f t="shared" si="46"/>
        <v>SPARES-</v>
      </c>
      <c r="DO15" s="22"/>
      <c r="DP15" s="22"/>
      <c r="DQ15" s="20"/>
      <c r="DR15" s="60">
        <f t="shared" si="47"/>
        <v>0</v>
      </c>
      <c r="DS15" s="64" t="str">
        <f t="shared" si="48"/>
        <v>SPARES-</v>
      </c>
      <c r="DT15" s="22"/>
      <c r="DU15" s="22"/>
      <c r="DV15" s="20"/>
      <c r="DW15" s="60">
        <f t="shared" si="49"/>
        <v>0</v>
      </c>
      <c r="DX15" s="64" t="str">
        <f t="shared" si="50"/>
        <v>SPARES-</v>
      </c>
      <c r="DY15" s="22"/>
      <c r="DZ15" s="22"/>
      <c r="EA15" s="20"/>
      <c r="EB15" s="60">
        <f t="shared" si="51"/>
        <v>0</v>
      </c>
      <c r="EC15" s="64" t="str">
        <f t="shared" si="52"/>
        <v>SPARES-</v>
      </c>
      <c r="ED15" s="22"/>
      <c r="EE15" s="22"/>
      <c r="EF15" s="20"/>
      <c r="EG15" s="60">
        <f t="shared" si="53"/>
        <v>0</v>
      </c>
      <c r="EH15" s="64" t="str">
        <f t="shared" si="54"/>
        <v>SPARES-</v>
      </c>
      <c r="EI15" s="22"/>
      <c r="EJ15" s="22"/>
      <c r="EK15" s="20"/>
      <c r="EL15" s="60">
        <f t="shared" si="55"/>
        <v>0</v>
      </c>
      <c r="EM15" s="64" t="str">
        <f t="shared" si="56"/>
        <v>SPARES-</v>
      </c>
      <c r="EN15" s="22"/>
      <c r="EO15" s="22"/>
      <c r="EP15" s="20"/>
      <c r="EQ15" s="60">
        <f t="shared" si="57"/>
        <v>0</v>
      </c>
      <c r="ER15" s="64" t="str">
        <f t="shared" si="58"/>
        <v>SPARES-</v>
      </c>
      <c r="ES15" s="22"/>
      <c r="ET15" s="22"/>
      <c r="EU15" s="20"/>
      <c r="EV15" s="60">
        <f t="shared" si="59"/>
        <v>0</v>
      </c>
      <c r="EW15" s="64" t="str">
        <f t="shared" si="60"/>
        <v>SPARES-</v>
      </c>
      <c r="EX15" s="22"/>
      <c r="EY15" s="22"/>
      <c r="EZ15" s="20"/>
      <c r="FA15" s="60">
        <f t="shared" si="61"/>
        <v>0</v>
      </c>
      <c r="FB15" s="64" t="str">
        <f t="shared" si="62"/>
        <v>SPARES-</v>
      </c>
      <c r="FC15" s="22"/>
      <c r="FD15" s="22"/>
      <c r="FE15" s="20"/>
      <c r="FF15" s="60">
        <f t="shared" si="63"/>
        <v>0</v>
      </c>
      <c r="FG15" s="64" t="str">
        <f t="shared" si="64"/>
        <v>SPARES-</v>
      </c>
      <c r="FH15" s="22"/>
      <c r="FI15" s="22"/>
      <c r="FJ15" s="20"/>
      <c r="FK15" s="60">
        <f t="shared" si="65"/>
        <v>0</v>
      </c>
      <c r="FL15" s="64" t="str">
        <f t="shared" si="66"/>
        <v>SPARES-</v>
      </c>
      <c r="FM15" s="22"/>
      <c r="FN15" s="22"/>
      <c r="FO15" s="20"/>
      <c r="FP15" s="60">
        <f t="shared" si="67"/>
        <v>0</v>
      </c>
      <c r="FQ15" s="64" t="str">
        <f t="shared" si="68"/>
        <v>SPARES-</v>
      </c>
      <c r="FR15" s="22"/>
      <c r="FS15" s="22"/>
      <c r="FT15" s="20"/>
      <c r="FU15" s="60">
        <f t="shared" si="69"/>
        <v>0</v>
      </c>
      <c r="FV15" s="64" t="str">
        <f t="shared" si="70"/>
        <v>SPARES-</v>
      </c>
      <c r="FW15" s="22"/>
      <c r="FX15" s="22"/>
      <c r="FY15" s="20"/>
      <c r="FZ15" s="60">
        <f t="shared" si="71"/>
        <v>0</v>
      </c>
      <c r="GA15" s="64" t="str">
        <f t="shared" si="72"/>
        <v>SPARES-</v>
      </c>
      <c r="GB15" s="22"/>
      <c r="GC15" s="22"/>
      <c r="GD15" s="20"/>
      <c r="GE15" s="60">
        <f t="shared" si="73"/>
        <v>0</v>
      </c>
      <c r="GF15" s="64" t="str">
        <f t="shared" si="74"/>
        <v>SPARES-</v>
      </c>
      <c r="GG15" s="22"/>
      <c r="GH15" s="22"/>
      <c r="GI15" s="20"/>
      <c r="GJ15" s="60">
        <f t="shared" si="75"/>
        <v>0</v>
      </c>
    </row>
    <row r="16" spans="1:192" ht="30.75" thickBot="1">
      <c r="A16" s="148">
        <v>0</v>
      </c>
      <c r="C16" s="64" t="str">
        <f t="shared" si="0"/>
        <v>ROUT-Routing wrong/unclear</v>
      </c>
      <c r="D16" s="21"/>
      <c r="E16" s="21"/>
      <c r="F16" s="23"/>
      <c r="G16" s="60">
        <f t="shared" si="1"/>
        <v>0</v>
      </c>
      <c r="H16" s="64" t="str">
        <f t="shared" si="2"/>
        <v>ROUT-Routing wrong/unclear</v>
      </c>
      <c r="I16" s="21"/>
      <c r="J16" s="21"/>
      <c r="K16" s="23"/>
      <c r="L16" s="60">
        <f t="shared" si="3"/>
        <v>0</v>
      </c>
      <c r="M16" s="64" t="str">
        <f t="shared" si="4"/>
        <v>ROUT-Routing wrong/unclear</v>
      </c>
      <c r="N16" s="21"/>
      <c r="O16" s="21"/>
      <c r="P16" s="23"/>
      <c r="Q16" s="60">
        <f t="shared" si="5"/>
        <v>0</v>
      </c>
      <c r="R16" s="64" t="str">
        <f t="shared" si="6"/>
        <v>ROUT-Routing wrong/unclear</v>
      </c>
      <c r="S16" s="21"/>
      <c r="T16" s="21"/>
      <c r="U16" s="23"/>
      <c r="V16" s="60">
        <f t="shared" si="7"/>
        <v>0</v>
      </c>
      <c r="W16" s="64" t="str">
        <f t="shared" si="8"/>
        <v>ROUT-Routing wrong/unclear</v>
      </c>
      <c r="X16" s="21"/>
      <c r="Y16" s="21"/>
      <c r="Z16" s="23"/>
      <c r="AA16" s="60">
        <f t="shared" si="9"/>
        <v>0</v>
      </c>
      <c r="AB16" s="64" t="str">
        <f t="shared" si="10"/>
        <v>ROUT-Routing wrong/unclear</v>
      </c>
      <c r="AC16" s="21"/>
      <c r="AD16" s="21"/>
      <c r="AE16" s="23"/>
      <c r="AF16" s="60">
        <f t="shared" si="11"/>
        <v>0</v>
      </c>
      <c r="AG16" s="64" t="str">
        <f t="shared" si="12"/>
        <v>ROUT-Routing wrong/unclear</v>
      </c>
      <c r="AH16" s="21"/>
      <c r="AI16" s="21"/>
      <c r="AJ16" s="23"/>
      <c r="AK16" s="60">
        <f t="shared" si="13"/>
        <v>0</v>
      </c>
      <c r="AL16" s="64" t="str">
        <f t="shared" si="14"/>
        <v>ROUT-Routing wrong/unclear</v>
      </c>
      <c r="AM16" s="21"/>
      <c r="AN16" s="21"/>
      <c r="AO16" s="23"/>
      <c r="AP16" s="60">
        <f t="shared" si="15"/>
        <v>0</v>
      </c>
      <c r="AQ16" s="64" t="str">
        <f t="shared" si="16"/>
        <v>ROUT-Routing wrong/unclear</v>
      </c>
      <c r="AR16" s="21"/>
      <c r="AS16" s="21"/>
      <c r="AT16" s="23"/>
      <c r="AU16" s="60">
        <f t="shared" si="17"/>
        <v>0</v>
      </c>
      <c r="AV16" s="64" t="str">
        <f t="shared" si="18"/>
        <v>ROUT-Routing wrong/unclear</v>
      </c>
      <c r="AW16" s="21"/>
      <c r="AX16" s="21"/>
      <c r="AY16" s="23"/>
      <c r="AZ16" s="60">
        <f t="shared" si="19"/>
        <v>0</v>
      </c>
      <c r="BA16" s="64" t="str">
        <f t="shared" si="20"/>
        <v>ROUT-Routing wrong/unclear</v>
      </c>
      <c r="BB16" s="21"/>
      <c r="BC16" s="21"/>
      <c r="BD16" s="23"/>
      <c r="BE16" s="60">
        <f t="shared" si="21"/>
        <v>0</v>
      </c>
      <c r="BF16" s="64" t="str">
        <f t="shared" si="22"/>
        <v>ROUT-Routing wrong/unclear</v>
      </c>
      <c r="BG16" s="21"/>
      <c r="BH16" s="21"/>
      <c r="BI16" s="23"/>
      <c r="BJ16" s="60">
        <f t="shared" si="23"/>
        <v>0</v>
      </c>
      <c r="BK16" s="64" t="str">
        <f t="shared" si="24"/>
        <v>ROUT-Routing wrong/unclear</v>
      </c>
      <c r="BL16" s="21"/>
      <c r="BM16" s="21"/>
      <c r="BN16" s="23"/>
      <c r="BO16" s="60">
        <f t="shared" si="25"/>
        <v>0</v>
      </c>
      <c r="BP16" s="64" t="str">
        <f t="shared" si="26"/>
        <v>ROUT-Routing wrong/unclear</v>
      </c>
      <c r="BQ16" s="21"/>
      <c r="BR16" s="21"/>
      <c r="BS16" s="23"/>
      <c r="BT16" s="60">
        <f t="shared" si="27"/>
        <v>0</v>
      </c>
      <c r="BU16" s="64" t="str">
        <f t="shared" si="28"/>
        <v>ROUT-Routing wrong/unclear</v>
      </c>
      <c r="BV16" s="21"/>
      <c r="BW16" s="21"/>
      <c r="BX16" s="23"/>
      <c r="BY16" s="60">
        <f t="shared" si="29"/>
        <v>0</v>
      </c>
      <c r="BZ16" s="64" t="str">
        <f t="shared" si="30"/>
        <v>ROUT-Routing wrong/unclear</v>
      </c>
      <c r="CA16" s="21"/>
      <c r="CB16" s="21"/>
      <c r="CC16" s="23"/>
      <c r="CD16" s="60">
        <f t="shared" si="31"/>
        <v>0</v>
      </c>
      <c r="CE16" s="64" t="str">
        <f t="shared" si="32"/>
        <v>ROUT-Routing wrong/unclear</v>
      </c>
      <c r="CF16" s="21"/>
      <c r="CG16" s="21"/>
      <c r="CH16" s="23"/>
      <c r="CI16" s="60">
        <f t="shared" si="33"/>
        <v>0</v>
      </c>
      <c r="CJ16" s="64" t="str">
        <f t="shared" si="34"/>
        <v>ROUT-Routing wrong/unclear</v>
      </c>
      <c r="CK16" s="21"/>
      <c r="CL16" s="21"/>
      <c r="CM16" s="23"/>
      <c r="CN16" s="60">
        <f t="shared" si="35"/>
        <v>0</v>
      </c>
      <c r="CO16" s="64" t="str">
        <f t="shared" si="36"/>
        <v>ROUT-Routing wrong/unclear</v>
      </c>
      <c r="CP16" s="21"/>
      <c r="CQ16" s="21"/>
      <c r="CR16" s="23"/>
      <c r="CS16" s="60">
        <f t="shared" si="37"/>
        <v>0</v>
      </c>
      <c r="CT16" s="64" t="str">
        <f t="shared" si="38"/>
        <v>ROUT-Routing wrong/unclear</v>
      </c>
      <c r="CU16" s="21"/>
      <c r="CV16" s="21"/>
      <c r="CW16" s="23"/>
      <c r="CX16" s="60">
        <f t="shared" si="39"/>
        <v>0</v>
      </c>
      <c r="CY16" s="64" t="str">
        <f t="shared" si="40"/>
        <v>ROUT-Routing wrong/unclear</v>
      </c>
      <c r="CZ16" s="21"/>
      <c r="DA16" s="21"/>
      <c r="DB16" s="23"/>
      <c r="DC16" s="60">
        <f t="shared" si="41"/>
        <v>0</v>
      </c>
      <c r="DD16" s="64" t="str">
        <f t="shared" si="42"/>
        <v>ROUT-Routing wrong/unclear</v>
      </c>
      <c r="DE16" s="21"/>
      <c r="DF16" s="21"/>
      <c r="DG16" s="23"/>
      <c r="DH16" s="60">
        <f t="shared" si="43"/>
        <v>0</v>
      </c>
      <c r="DI16" s="64" t="str">
        <f t="shared" si="44"/>
        <v>ROUT-Routing wrong/unclear</v>
      </c>
      <c r="DJ16" s="21"/>
      <c r="DK16" s="21"/>
      <c r="DL16" s="23"/>
      <c r="DM16" s="60">
        <f t="shared" si="45"/>
        <v>0</v>
      </c>
      <c r="DN16" s="64" t="str">
        <f t="shared" si="46"/>
        <v>ROUT-Routing wrong/unclear</v>
      </c>
      <c r="DO16" s="21"/>
      <c r="DP16" s="21"/>
      <c r="DQ16" s="23"/>
      <c r="DR16" s="60">
        <f t="shared" si="47"/>
        <v>0</v>
      </c>
      <c r="DS16" s="64" t="str">
        <f t="shared" si="48"/>
        <v>ROUT-Routing wrong/unclear</v>
      </c>
      <c r="DT16" s="21"/>
      <c r="DU16" s="21"/>
      <c r="DV16" s="23"/>
      <c r="DW16" s="60">
        <f t="shared" si="49"/>
        <v>0</v>
      </c>
      <c r="DX16" s="64" t="str">
        <f t="shared" si="50"/>
        <v>ROUT-Routing wrong/unclear</v>
      </c>
      <c r="DY16" s="21"/>
      <c r="DZ16" s="21"/>
      <c r="EA16" s="23"/>
      <c r="EB16" s="60">
        <f t="shared" si="51"/>
        <v>0</v>
      </c>
      <c r="EC16" s="64" t="str">
        <f t="shared" si="52"/>
        <v>ROUT-Routing wrong/unclear</v>
      </c>
      <c r="ED16" s="21"/>
      <c r="EE16" s="21"/>
      <c r="EF16" s="23"/>
      <c r="EG16" s="60">
        <f t="shared" si="53"/>
        <v>0</v>
      </c>
      <c r="EH16" s="64" t="str">
        <f t="shared" si="54"/>
        <v>ROUT-Routing wrong/unclear</v>
      </c>
      <c r="EI16" s="21"/>
      <c r="EJ16" s="21"/>
      <c r="EK16" s="23"/>
      <c r="EL16" s="60">
        <f t="shared" si="55"/>
        <v>0</v>
      </c>
      <c r="EM16" s="64" t="str">
        <f t="shared" si="56"/>
        <v>ROUT-Routing wrong/unclear</v>
      </c>
      <c r="EN16" s="21"/>
      <c r="EO16" s="21"/>
      <c r="EP16" s="23"/>
      <c r="EQ16" s="60">
        <f t="shared" si="57"/>
        <v>0</v>
      </c>
      <c r="ER16" s="64" t="str">
        <f t="shared" si="58"/>
        <v>ROUT-Routing wrong/unclear</v>
      </c>
      <c r="ES16" s="21"/>
      <c r="ET16" s="21"/>
      <c r="EU16" s="23"/>
      <c r="EV16" s="60">
        <f t="shared" si="59"/>
        <v>0</v>
      </c>
      <c r="EW16" s="64" t="str">
        <f t="shared" si="60"/>
        <v>ROUT-Routing wrong/unclear</v>
      </c>
      <c r="EX16" s="21"/>
      <c r="EY16" s="21"/>
      <c r="EZ16" s="23"/>
      <c r="FA16" s="60">
        <f t="shared" si="61"/>
        <v>0</v>
      </c>
      <c r="FB16" s="64" t="str">
        <f t="shared" si="62"/>
        <v>ROUT-Routing wrong/unclear</v>
      </c>
      <c r="FC16" s="21"/>
      <c r="FD16" s="21"/>
      <c r="FE16" s="23"/>
      <c r="FF16" s="60">
        <f t="shared" si="63"/>
        <v>0</v>
      </c>
      <c r="FG16" s="64" t="str">
        <f t="shared" si="64"/>
        <v>ROUT-Routing wrong/unclear</v>
      </c>
      <c r="FH16" s="21"/>
      <c r="FI16" s="21"/>
      <c r="FJ16" s="23"/>
      <c r="FK16" s="60">
        <f t="shared" si="65"/>
        <v>0</v>
      </c>
      <c r="FL16" s="64" t="str">
        <f t="shared" si="66"/>
        <v>ROUT-Routing wrong/unclear</v>
      </c>
      <c r="FM16" s="21"/>
      <c r="FN16" s="21"/>
      <c r="FO16" s="23"/>
      <c r="FP16" s="60">
        <f t="shared" si="67"/>
        <v>0</v>
      </c>
      <c r="FQ16" s="64" t="str">
        <f t="shared" si="68"/>
        <v>ROUT-Routing wrong/unclear</v>
      </c>
      <c r="FR16" s="21"/>
      <c r="FS16" s="21"/>
      <c r="FT16" s="23"/>
      <c r="FU16" s="60">
        <f t="shared" si="69"/>
        <v>0</v>
      </c>
      <c r="FV16" s="64" t="str">
        <f t="shared" si="70"/>
        <v>ROUT-Routing wrong/unclear</v>
      </c>
      <c r="FW16" s="21"/>
      <c r="FX16" s="21"/>
      <c r="FY16" s="23"/>
      <c r="FZ16" s="60">
        <f t="shared" si="71"/>
        <v>0</v>
      </c>
      <c r="GA16" s="64" t="str">
        <f t="shared" si="72"/>
        <v>ROUT-Routing wrong/unclear</v>
      </c>
      <c r="GB16" s="21"/>
      <c r="GC16" s="21"/>
      <c r="GD16" s="23"/>
      <c r="GE16" s="60">
        <f t="shared" si="73"/>
        <v>0</v>
      </c>
      <c r="GF16" s="64" t="str">
        <f t="shared" si="74"/>
        <v>ROUT-Routing wrong/unclear</v>
      </c>
      <c r="GG16" s="21"/>
      <c r="GH16" s="21"/>
      <c r="GI16" s="23"/>
      <c r="GJ16" s="60">
        <f t="shared" si="75"/>
        <v>0</v>
      </c>
    </row>
    <row r="17" spans="1:214">
      <c r="C17" s="64">
        <f t="shared" si="0"/>
        <v>0</v>
      </c>
      <c r="D17" s="21"/>
      <c r="E17" s="21"/>
      <c r="F17" s="20"/>
      <c r="G17" s="60">
        <f t="shared" si="1"/>
        <v>0</v>
      </c>
      <c r="H17" s="64">
        <f t="shared" si="2"/>
        <v>0</v>
      </c>
      <c r="I17" s="21"/>
      <c r="J17" s="21"/>
      <c r="K17" s="20"/>
      <c r="L17" s="60">
        <f t="shared" si="3"/>
        <v>0</v>
      </c>
      <c r="M17" s="64">
        <f t="shared" si="4"/>
        <v>0</v>
      </c>
      <c r="N17" s="21"/>
      <c r="O17" s="21"/>
      <c r="P17" s="20"/>
      <c r="Q17" s="60">
        <f t="shared" si="5"/>
        <v>0</v>
      </c>
      <c r="R17" s="64">
        <f t="shared" si="6"/>
        <v>0</v>
      </c>
      <c r="S17" s="21"/>
      <c r="T17" s="21"/>
      <c r="U17" s="20"/>
      <c r="V17" s="60">
        <f t="shared" si="7"/>
        <v>0</v>
      </c>
      <c r="W17" s="64">
        <f t="shared" si="8"/>
        <v>0</v>
      </c>
      <c r="X17" s="21"/>
      <c r="Y17" s="21"/>
      <c r="Z17" s="20"/>
      <c r="AA17" s="60">
        <f t="shared" si="9"/>
        <v>0</v>
      </c>
      <c r="AB17" s="64">
        <f t="shared" si="10"/>
        <v>0</v>
      </c>
      <c r="AC17" s="21"/>
      <c r="AD17" s="21"/>
      <c r="AE17" s="20"/>
      <c r="AF17" s="60">
        <f t="shared" si="11"/>
        <v>0</v>
      </c>
      <c r="AG17" s="64">
        <f t="shared" si="12"/>
        <v>0</v>
      </c>
      <c r="AH17" s="21"/>
      <c r="AI17" s="21"/>
      <c r="AJ17" s="20"/>
      <c r="AK17" s="60">
        <f t="shared" si="13"/>
        <v>0</v>
      </c>
      <c r="AL17" s="64">
        <f t="shared" si="14"/>
        <v>0</v>
      </c>
      <c r="AM17" s="21"/>
      <c r="AN17" s="21"/>
      <c r="AO17" s="20"/>
      <c r="AP17" s="60">
        <f t="shared" si="15"/>
        <v>0</v>
      </c>
      <c r="AQ17" s="64">
        <f t="shared" si="16"/>
        <v>0</v>
      </c>
      <c r="AR17" s="21"/>
      <c r="AS17" s="21"/>
      <c r="AT17" s="20"/>
      <c r="AU17" s="60">
        <f t="shared" si="17"/>
        <v>0</v>
      </c>
      <c r="AV17" s="64">
        <f t="shared" si="18"/>
        <v>0</v>
      </c>
      <c r="AW17" s="21"/>
      <c r="AX17" s="21"/>
      <c r="AY17" s="20"/>
      <c r="AZ17" s="60">
        <f t="shared" si="19"/>
        <v>0</v>
      </c>
      <c r="BA17" s="64">
        <f t="shared" si="20"/>
        <v>0</v>
      </c>
      <c r="BB17" s="21"/>
      <c r="BC17" s="21"/>
      <c r="BD17" s="20"/>
      <c r="BE17" s="60">
        <f t="shared" si="21"/>
        <v>0</v>
      </c>
      <c r="BF17" s="64">
        <f t="shared" si="22"/>
        <v>0</v>
      </c>
      <c r="BG17" s="21"/>
      <c r="BH17" s="21"/>
      <c r="BI17" s="20"/>
      <c r="BJ17" s="60">
        <f t="shared" si="23"/>
        <v>0</v>
      </c>
      <c r="BK17" s="64">
        <f t="shared" si="24"/>
        <v>0</v>
      </c>
      <c r="BL17" s="21"/>
      <c r="BM17" s="21"/>
      <c r="BN17" s="20"/>
      <c r="BO17" s="60">
        <f t="shared" si="25"/>
        <v>0</v>
      </c>
      <c r="BP17" s="64">
        <f t="shared" si="26"/>
        <v>0</v>
      </c>
      <c r="BQ17" s="21"/>
      <c r="BR17" s="21"/>
      <c r="BS17" s="20"/>
      <c r="BT17" s="60">
        <f t="shared" si="27"/>
        <v>0</v>
      </c>
      <c r="BU17" s="64">
        <f t="shared" si="28"/>
        <v>0</v>
      </c>
      <c r="BV17" s="21"/>
      <c r="BW17" s="21"/>
      <c r="BX17" s="20"/>
      <c r="BY17" s="60">
        <f t="shared" si="29"/>
        <v>0</v>
      </c>
      <c r="BZ17" s="64">
        <f t="shared" si="30"/>
        <v>0</v>
      </c>
      <c r="CA17" s="21"/>
      <c r="CB17" s="21"/>
      <c r="CC17" s="20"/>
      <c r="CD17" s="60">
        <f t="shared" si="31"/>
        <v>0</v>
      </c>
      <c r="CE17" s="64">
        <f t="shared" si="32"/>
        <v>0</v>
      </c>
      <c r="CF17" s="21"/>
      <c r="CG17" s="21"/>
      <c r="CH17" s="20"/>
      <c r="CI17" s="60">
        <f t="shared" si="33"/>
        <v>0</v>
      </c>
      <c r="CJ17" s="64">
        <f t="shared" si="34"/>
        <v>0</v>
      </c>
      <c r="CK17" s="21"/>
      <c r="CL17" s="21"/>
      <c r="CM17" s="20"/>
      <c r="CN17" s="60">
        <f t="shared" si="35"/>
        <v>0</v>
      </c>
      <c r="CO17" s="64">
        <f t="shared" si="36"/>
        <v>0</v>
      </c>
      <c r="CP17" s="21"/>
      <c r="CQ17" s="21"/>
      <c r="CR17" s="20"/>
      <c r="CS17" s="60">
        <f t="shared" si="37"/>
        <v>0</v>
      </c>
      <c r="CT17" s="64">
        <f t="shared" si="38"/>
        <v>0</v>
      </c>
      <c r="CU17" s="21"/>
      <c r="CV17" s="21"/>
      <c r="CW17" s="20"/>
      <c r="CX17" s="60">
        <f t="shared" si="39"/>
        <v>0</v>
      </c>
      <c r="CY17" s="64">
        <f t="shared" si="40"/>
        <v>0</v>
      </c>
      <c r="CZ17" s="21"/>
      <c r="DA17" s="21"/>
      <c r="DB17" s="20"/>
      <c r="DC17" s="60">
        <f t="shared" si="41"/>
        <v>0</v>
      </c>
      <c r="DD17" s="64">
        <f t="shared" si="42"/>
        <v>0</v>
      </c>
      <c r="DE17" s="21"/>
      <c r="DF17" s="21"/>
      <c r="DG17" s="20"/>
      <c r="DH17" s="60">
        <f t="shared" si="43"/>
        <v>0</v>
      </c>
      <c r="DI17" s="64">
        <f t="shared" si="44"/>
        <v>0</v>
      </c>
      <c r="DJ17" s="21"/>
      <c r="DK17" s="21"/>
      <c r="DL17" s="20"/>
      <c r="DM17" s="60">
        <f t="shared" si="45"/>
        <v>0</v>
      </c>
      <c r="DN17" s="64">
        <f t="shared" si="46"/>
        <v>0</v>
      </c>
      <c r="DO17" s="21"/>
      <c r="DP17" s="21"/>
      <c r="DQ17" s="20"/>
      <c r="DR17" s="60">
        <f t="shared" si="47"/>
        <v>0</v>
      </c>
      <c r="DS17" s="64">
        <f t="shared" si="48"/>
        <v>0</v>
      </c>
      <c r="DT17" s="21"/>
      <c r="DU17" s="21"/>
      <c r="DV17" s="20"/>
      <c r="DW17" s="60">
        <f t="shared" si="49"/>
        <v>0</v>
      </c>
      <c r="DX17" s="64">
        <f t="shared" si="50"/>
        <v>0</v>
      </c>
      <c r="DY17" s="21"/>
      <c r="DZ17" s="21"/>
      <c r="EA17" s="20"/>
      <c r="EB17" s="60">
        <f t="shared" si="51"/>
        <v>0</v>
      </c>
      <c r="EC17" s="64">
        <f t="shared" si="52"/>
        <v>0</v>
      </c>
      <c r="ED17" s="21"/>
      <c r="EE17" s="21"/>
      <c r="EF17" s="20"/>
      <c r="EG17" s="60">
        <f t="shared" si="53"/>
        <v>0</v>
      </c>
      <c r="EH17" s="64">
        <f t="shared" si="54"/>
        <v>0</v>
      </c>
      <c r="EI17" s="21"/>
      <c r="EJ17" s="21"/>
      <c r="EK17" s="20"/>
      <c r="EL17" s="60">
        <f t="shared" si="55"/>
        <v>0</v>
      </c>
      <c r="EM17" s="64">
        <f t="shared" si="56"/>
        <v>0</v>
      </c>
      <c r="EN17" s="21"/>
      <c r="EO17" s="21"/>
      <c r="EP17" s="20"/>
      <c r="EQ17" s="60">
        <f t="shared" si="57"/>
        <v>0</v>
      </c>
      <c r="ER17" s="64">
        <f t="shared" si="58"/>
        <v>0</v>
      </c>
      <c r="ES17" s="21"/>
      <c r="ET17" s="21"/>
      <c r="EU17" s="20"/>
      <c r="EV17" s="60">
        <f t="shared" si="59"/>
        <v>0</v>
      </c>
      <c r="EW17" s="64">
        <f t="shared" si="60"/>
        <v>0</v>
      </c>
      <c r="EX17" s="21"/>
      <c r="EY17" s="21"/>
      <c r="EZ17" s="20"/>
      <c r="FA17" s="60">
        <f t="shared" si="61"/>
        <v>0</v>
      </c>
      <c r="FB17" s="64">
        <f t="shared" si="62"/>
        <v>0</v>
      </c>
      <c r="FC17" s="21"/>
      <c r="FD17" s="21"/>
      <c r="FE17" s="20"/>
      <c r="FF17" s="60">
        <f t="shared" si="63"/>
        <v>0</v>
      </c>
      <c r="FG17" s="64">
        <f t="shared" si="64"/>
        <v>0</v>
      </c>
      <c r="FH17" s="21"/>
      <c r="FI17" s="21"/>
      <c r="FJ17" s="20"/>
      <c r="FK17" s="60">
        <f t="shared" si="65"/>
        <v>0</v>
      </c>
      <c r="FL17" s="64">
        <f t="shared" si="66"/>
        <v>0</v>
      </c>
      <c r="FM17" s="21"/>
      <c r="FN17" s="21"/>
      <c r="FO17" s="20"/>
      <c r="FP17" s="60">
        <f t="shared" si="67"/>
        <v>0</v>
      </c>
      <c r="FQ17" s="64">
        <f t="shared" si="68"/>
        <v>0</v>
      </c>
      <c r="FR17" s="21"/>
      <c r="FS17" s="21"/>
      <c r="FT17" s="20"/>
      <c r="FU17" s="60">
        <f t="shared" si="69"/>
        <v>0</v>
      </c>
      <c r="FV17" s="64">
        <f t="shared" si="70"/>
        <v>0</v>
      </c>
      <c r="FW17" s="21"/>
      <c r="FX17" s="21"/>
      <c r="FY17" s="20"/>
      <c r="FZ17" s="60">
        <f t="shared" si="71"/>
        <v>0</v>
      </c>
      <c r="GA17" s="64">
        <f t="shared" si="72"/>
        <v>0</v>
      </c>
      <c r="GB17" s="21"/>
      <c r="GC17" s="21"/>
      <c r="GD17" s="20"/>
      <c r="GE17" s="60">
        <f t="shared" si="73"/>
        <v>0</v>
      </c>
      <c r="GF17" s="64">
        <f t="shared" si="74"/>
        <v>0</v>
      </c>
      <c r="GG17" s="21"/>
      <c r="GH17" s="21"/>
      <c r="GI17" s="20"/>
      <c r="GJ17" s="60">
        <f t="shared" si="75"/>
        <v>0</v>
      </c>
    </row>
    <row r="18" spans="1:214">
      <c r="C18" s="64">
        <f t="shared" si="0"/>
        <v>0</v>
      </c>
      <c r="D18" s="21"/>
      <c r="E18" s="21"/>
      <c r="F18" s="20"/>
      <c r="G18" s="60">
        <f t="shared" si="1"/>
        <v>0</v>
      </c>
      <c r="H18" s="64">
        <f t="shared" si="2"/>
        <v>0</v>
      </c>
      <c r="I18" s="21"/>
      <c r="J18" s="21"/>
      <c r="K18" s="20"/>
      <c r="L18" s="60">
        <f t="shared" si="3"/>
        <v>0</v>
      </c>
      <c r="M18" s="64">
        <f t="shared" si="4"/>
        <v>0</v>
      </c>
      <c r="N18" s="21"/>
      <c r="O18" s="21"/>
      <c r="P18" s="20"/>
      <c r="Q18" s="60">
        <f t="shared" si="5"/>
        <v>0</v>
      </c>
      <c r="R18" s="64">
        <f t="shared" si="6"/>
        <v>0</v>
      </c>
      <c r="S18" s="21"/>
      <c r="T18" s="21"/>
      <c r="U18" s="20"/>
      <c r="V18" s="60">
        <f t="shared" si="7"/>
        <v>0</v>
      </c>
      <c r="W18" s="64">
        <f t="shared" si="8"/>
        <v>0</v>
      </c>
      <c r="X18" s="21"/>
      <c r="Y18" s="21"/>
      <c r="Z18" s="20"/>
      <c r="AA18" s="60">
        <f t="shared" si="9"/>
        <v>0</v>
      </c>
      <c r="AB18" s="64">
        <f t="shared" si="10"/>
        <v>0</v>
      </c>
      <c r="AC18" s="21"/>
      <c r="AD18" s="21"/>
      <c r="AE18" s="20"/>
      <c r="AF18" s="60">
        <f t="shared" si="11"/>
        <v>0</v>
      </c>
      <c r="AG18" s="64">
        <f t="shared" si="12"/>
        <v>0</v>
      </c>
      <c r="AH18" s="21"/>
      <c r="AI18" s="21"/>
      <c r="AJ18" s="20"/>
      <c r="AK18" s="60">
        <f t="shared" si="13"/>
        <v>0</v>
      </c>
      <c r="AL18" s="64">
        <f t="shared" si="14"/>
        <v>0</v>
      </c>
      <c r="AM18" s="21"/>
      <c r="AN18" s="21"/>
      <c r="AO18" s="20"/>
      <c r="AP18" s="60">
        <f t="shared" si="15"/>
        <v>0</v>
      </c>
      <c r="AQ18" s="64">
        <f t="shared" si="16"/>
        <v>0</v>
      </c>
      <c r="AR18" s="21"/>
      <c r="AS18" s="21"/>
      <c r="AT18" s="20"/>
      <c r="AU18" s="60">
        <f t="shared" si="17"/>
        <v>0</v>
      </c>
      <c r="AV18" s="64">
        <f t="shared" si="18"/>
        <v>0</v>
      </c>
      <c r="AW18" s="21"/>
      <c r="AX18" s="21"/>
      <c r="AY18" s="20"/>
      <c r="AZ18" s="60">
        <f t="shared" si="19"/>
        <v>0</v>
      </c>
      <c r="BA18" s="64">
        <f t="shared" si="20"/>
        <v>0</v>
      </c>
      <c r="BB18" s="21"/>
      <c r="BC18" s="21"/>
      <c r="BD18" s="20"/>
      <c r="BE18" s="60">
        <f t="shared" si="21"/>
        <v>0</v>
      </c>
      <c r="BF18" s="64">
        <f t="shared" si="22"/>
        <v>0</v>
      </c>
      <c r="BG18" s="21"/>
      <c r="BH18" s="21"/>
      <c r="BI18" s="20"/>
      <c r="BJ18" s="60">
        <f t="shared" si="23"/>
        <v>0</v>
      </c>
      <c r="BK18" s="64">
        <f t="shared" si="24"/>
        <v>0</v>
      </c>
      <c r="BL18" s="21"/>
      <c r="BM18" s="21"/>
      <c r="BN18" s="20"/>
      <c r="BO18" s="60">
        <f t="shared" si="25"/>
        <v>0</v>
      </c>
      <c r="BP18" s="64">
        <f t="shared" si="26"/>
        <v>0</v>
      </c>
      <c r="BQ18" s="21"/>
      <c r="BR18" s="21"/>
      <c r="BS18" s="20"/>
      <c r="BT18" s="60">
        <f t="shared" si="27"/>
        <v>0</v>
      </c>
      <c r="BU18" s="64">
        <f t="shared" si="28"/>
        <v>0</v>
      </c>
      <c r="BV18" s="21"/>
      <c r="BW18" s="21"/>
      <c r="BX18" s="20"/>
      <c r="BY18" s="60">
        <f t="shared" si="29"/>
        <v>0</v>
      </c>
      <c r="BZ18" s="64">
        <f t="shared" si="30"/>
        <v>0</v>
      </c>
      <c r="CA18" s="21"/>
      <c r="CB18" s="21"/>
      <c r="CC18" s="20"/>
      <c r="CD18" s="60">
        <f t="shared" si="31"/>
        <v>0</v>
      </c>
      <c r="CE18" s="64">
        <f t="shared" si="32"/>
        <v>0</v>
      </c>
      <c r="CF18" s="21"/>
      <c r="CG18" s="21"/>
      <c r="CH18" s="20"/>
      <c r="CI18" s="60">
        <f t="shared" si="33"/>
        <v>0</v>
      </c>
      <c r="CJ18" s="64">
        <f t="shared" si="34"/>
        <v>0</v>
      </c>
      <c r="CK18" s="21"/>
      <c r="CL18" s="21"/>
      <c r="CM18" s="20"/>
      <c r="CN18" s="60">
        <f t="shared" si="35"/>
        <v>0</v>
      </c>
      <c r="CO18" s="64">
        <f t="shared" si="36"/>
        <v>0</v>
      </c>
      <c r="CP18" s="21"/>
      <c r="CQ18" s="21"/>
      <c r="CR18" s="20"/>
      <c r="CS18" s="60">
        <f t="shared" si="37"/>
        <v>0</v>
      </c>
      <c r="CT18" s="64">
        <f t="shared" si="38"/>
        <v>0</v>
      </c>
      <c r="CU18" s="21"/>
      <c r="CV18" s="21"/>
      <c r="CW18" s="20"/>
      <c r="CX18" s="60">
        <f t="shared" si="39"/>
        <v>0</v>
      </c>
      <c r="CY18" s="64">
        <f t="shared" si="40"/>
        <v>0</v>
      </c>
      <c r="CZ18" s="21"/>
      <c r="DA18" s="21"/>
      <c r="DB18" s="20"/>
      <c r="DC18" s="60">
        <f t="shared" si="41"/>
        <v>0</v>
      </c>
      <c r="DD18" s="64">
        <f t="shared" si="42"/>
        <v>0</v>
      </c>
      <c r="DE18" s="21"/>
      <c r="DF18" s="21"/>
      <c r="DG18" s="20"/>
      <c r="DH18" s="60">
        <f t="shared" si="43"/>
        <v>0</v>
      </c>
      <c r="DI18" s="64">
        <f t="shared" si="44"/>
        <v>0</v>
      </c>
      <c r="DJ18" s="21"/>
      <c r="DK18" s="21"/>
      <c r="DL18" s="20"/>
      <c r="DM18" s="60">
        <f t="shared" si="45"/>
        <v>0</v>
      </c>
      <c r="DN18" s="64">
        <f t="shared" si="46"/>
        <v>0</v>
      </c>
      <c r="DO18" s="21"/>
      <c r="DP18" s="21"/>
      <c r="DQ18" s="20"/>
      <c r="DR18" s="60">
        <f t="shared" si="47"/>
        <v>0</v>
      </c>
      <c r="DS18" s="64">
        <f t="shared" si="48"/>
        <v>0</v>
      </c>
      <c r="DT18" s="21"/>
      <c r="DU18" s="21"/>
      <c r="DV18" s="20"/>
      <c r="DW18" s="60">
        <f t="shared" si="49"/>
        <v>0</v>
      </c>
      <c r="DX18" s="64">
        <f t="shared" si="50"/>
        <v>0</v>
      </c>
      <c r="DY18" s="21"/>
      <c r="DZ18" s="21"/>
      <c r="EA18" s="20"/>
      <c r="EB18" s="60">
        <f t="shared" si="51"/>
        <v>0</v>
      </c>
      <c r="EC18" s="64">
        <f t="shared" si="52"/>
        <v>0</v>
      </c>
      <c r="ED18" s="21"/>
      <c r="EE18" s="21"/>
      <c r="EF18" s="20"/>
      <c r="EG18" s="60">
        <f t="shared" si="53"/>
        <v>0</v>
      </c>
      <c r="EH18" s="64">
        <f t="shared" si="54"/>
        <v>0</v>
      </c>
      <c r="EI18" s="21"/>
      <c r="EJ18" s="21"/>
      <c r="EK18" s="20"/>
      <c r="EL18" s="60">
        <f t="shared" si="55"/>
        <v>0</v>
      </c>
      <c r="EM18" s="64">
        <f t="shared" si="56"/>
        <v>0</v>
      </c>
      <c r="EN18" s="21"/>
      <c r="EO18" s="21"/>
      <c r="EP18" s="20"/>
      <c r="EQ18" s="60">
        <f t="shared" si="57"/>
        <v>0</v>
      </c>
      <c r="ER18" s="64">
        <f t="shared" si="58"/>
        <v>0</v>
      </c>
      <c r="ES18" s="21"/>
      <c r="ET18" s="21"/>
      <c r="EU18" s="20"/>
      <c r="EV18" s="60">
        <f t="shared" si="59"/>
        <v>0</v>
      </c>
      <c r="EW18" s="64">
        <f t="shared" si="60"/>
        <v>0</v>
      </c>
      <c r="EX18" s="21"/>
      <c r="EY18" s="21"/>
      <c r="EZ18" s="20"/>
      <c r="FA18" s="60">
        <f t="shared" si="61"/>
        <v>0</v>
      </c>
      <c r="FB18" s="64">
        <f t="shared" si="62"/>
        <v>0</v>
      </c>
      <c r="FC18" s="21"/>
      <c r="FD18" s="21"/>
      <c r="FE18" s="20"/>
      <c r="FF18" s="60">
        <f t="shared" si="63"/>
        <v>0</v>
      </c>
      <c r="FG18" s="64">
        <f t="shared" si="64"/>
        <v>0</v>
      </c>
      <c r="FH18" s="21"/>
      <c r="FI18" s="21"/>
      <c r="FJ18" s="20"/>
      <c r="FK18" s="60">
        <f t="shared" si="65"/>
        <v>0</v>
      </c>
      <c r="FL18" s="64">
        <f t="shared" si="66"/>
        <v>0</v>
      </c>
      <c r="FM18" s="21"/>
      <c r="FN18" s="21"/>
      <c r="FO18" s="20"/>
      <c r="FP18" s="60">
        <f t="shared" si="67"/>
        <v>0</v>
      </c>
      <c r="FQ18" s="64">
        <f t="shared" si="68"/>
        <v>0</v>
      </c>
      <c r="FR18" s="21"/>
      <c r="FS18" s="21"/>
      <c r="FT18" s="20"/>
      <c r="FU18" s="60">
        <f t="shared" si="69"/>
        <v>0</v>
      </c>
      <c r="FV18" s="64">
        <f t="shared" si="70"/>
        <v>0</v>
      </c>
      <c r="FW18" s="21"/>
      <c r="FX18" s="21"/>
      <c r="FY18" s="20"/>
      <c r="FZ18" s="60">
        <f t="shared" si="71"/>
        <v>0</v>
      </c>
      <c r="GA18" s="64">
        <f t="shared" si="72"/>
        <v>0</v>
      </c>
      <c r="GB18" s="21"/>
      <c r="GC18" s="21"/>
      <c r="GD18" s="20"/>
      <c r="GE18" s="60">
        <f t="shared" si="73"/>
        <v>0</v>
      </c>
      <c r="GF18" s="64">
        <f t="shared" si="74"/>
        <v>0</v>
      </c>
      <c r="GG18" s="21"/>
      <c r="GH18" s="21"/>
      <c r="GI18" s="20"/>
      <c r="GJ18" s="60">
        <f t="shared" si="75"/>
        <v>0</v>
      </c>
    </row>
    <row r="19" spans="1:214" ht="15.75" thickBot="1">
      <c r="C19" s="91" t="s">
        <v>179</v>
      </c>
      <c r="D19" s="61">
        <f>SUM(D4:D18)</f>
        <v>0</v>
      </c>
      <c r="E19" s="61">
        <f>SUM(E4:E18)</f>
        <v>0</v>
      </c>
      <c r="F19" s="61">
        <f t="shared" ref="F19:G19" si="76">SUM(F4:F18)</f>
        <v>0</v>
      </c>
      <c r="G19" s="61">
        <f t="shared" si="76"/>
        <v>0</v>
      </c>
      <c r="H19" s="91" t="str">
        <f t="shared" si="2"/>
        <v>Total</v>
      </c>
      <c r="I19" s="61">
        <f>SUM(I4:I18)</f>
        <v>0</v>
      </c>
      <c r="J19" s="61">
        <f t="shared" ref="J19:L19" si="77">SUM(J4:J18)</f>
        <v>0</v>
      </c>
      <c r="K19" s="61">
        <f t="shared" si="77"/>
        <v>0</v>
      </c>
      <c r="L19" s="61">
        <f t="shared" si="77"/>
        <v>0</v>
      </c>
      <c r="M19" s="91" t="str">
        <f t="shared" si="4"/>
        <v>Total</v>
      </c>
      <c r="N19" s="61">
        <f>SUM(N4:N18)</f>
        <v>0</v>
      </c>
      <c r="O19" s="61">
        <f>SUM(O4:O18)</f>
        <v>0</v>
      </c>
      <c r="P19" s="61">
        <f t="shared" ref="P19" si="78">SUM(P4:P18)</f>
        <v>0</v>
      </c>
      <c r="Q19" s="61">
        <f t="shared" ref="Q19" si="79">SUM(Q4:Q18)</f>
        <v>0</v>
      </c>
      <c r="R19" s="91" t="str">
        <f t="shared" si="6"/>
        <v>Total</v>
      </c>
      <c r="S19" s="61">
        <f>SUM(S4:S18)</f>
        <v>0</v>
      </c>
      <c r="T19" s="61">
        <f>SUM(T4:T18)</f>
        <v>0</v>
      </c>
      <c r="U19" s="61">
        <f t="shared" ref="U19" si="80">SUM(U4:U18)</f>
        <v>0</v>
      </c>
      <c r="V19" s="61">
        <f t="shared" ref="V19" si="81">SUM(V4:V18)</f>
        <v>0</v>
      </c>
      <c r="W19" s="91" t="str">
        <f t="shared" si="8"/>
        <v>Total</v>
      </c>
      <c r="X19" s="61">
        <f>SUM(X4:X18)</f>
        <v>0</v>
      </c>
      <c r="Y19" s="61">
        <f>SUM(Y4:Y18)</f>
        <v>0</v>
      </c>
      <c r="Z19" s="61">
        <f t="shared" ref="Z19" si="82">SUM(Z4:Z18)</f>
        <v>0</v>
      </c>
      <c r="AA19" s="61">
        <f t="shared" ref="AA19" si="83">SUM(AA4:AA18)</f>
        <v>0</v>
      </c>
      <c r="AB19" s="91" t="str">
        <f t="shared" si="10"/>
        <v>Total</v>
      </c>
      <c r="AC19" s="61">
        <f>SUM(AC4:AC18)</f>
        <v>0</v>
      </c>
      <c r="AD19" s="61">
        <f>SUM(AD4:AD18)</f>
        <v>0</v>
      </c>
      <c r="AE19" s="61">
        <f t="shared" ref="AE19" si="84">SUM(AE4:AE18)</f>
        <v>0</v>
      </c>
      <c r="AF19" s="61">
        <f t="shared" ref="AF19" si="85">SUM(AF4:AF18)</f>
        <v>0</v>
      </c>
      <c r="AG19" s="91" t="str">
        <f t="shared" si="12"/>
        <v>Total</v>
      </c>
      <c r="AH19" s="61">
        <f>SUM(AH4:AH18)</f>
        <v>0</v>
      </c>
      <c r="AI19" s="61">
        <f>SUM(AI4:AI18)</f>
        <v>0</v>
      </c>
      <c r="AJ19" s="61">
        <f t="shared" ref="AJ19" si="86">SUM(AJ4:AJ18)</f>
        <v>0</v>
      </c>
      <c r="AK19" s="61">
        <f t="shared" ref="AK19" si="87">SUM(AK4:AK18)</f>
        <v>0</v>
      </c>
      <c r="AL19" s="91" t="str">
        <f t="shared" si="14"/>
        <v>Total</v>
      </c>
      <c r="AM19" s="61">
        <f>SUM(AM4:AM18)</f>
        <v>0</v>
      </c>
      <c r="AN19" s="61">
        <f>SUM(AN4:AN18)</f>
        <v>0</v>
      </c>
      <c r="AO19" s="61">
        <f t="shared" ref="AO19" si="88">SUM(AO4:AO18)</f>
        <v>0</v>
      </c>
      <c r="AP19" s="61">
        <f t="shared" ref="AP19" si="89">SUM(AP4:AP18)</f>
        <v>0</v>
      </c>
      <c r="AQ19" s="91" t="str">
        <f t="shared" si="16"/>
        <v>Total</v>
      </c>
      <c r="AR19" s="61">
        <f>SUM(AR4:AR18)</f>
        <v>0</v>
      </c>
      <c r="AS19" s="61">
        <f>SUM(AS4:AS18)</f>
        <v>0</v>
      </c>
      <c r="AT19" s="61">
        <f t="shared" ref="AT19" si="90">SUM(AT4:AT18)</f>
        <v>0</v>
      </c>
      <c r="AU19" s="61">
        <f t="shared" ref="AU19" si="91">SUM(AU4:AU18)</f>
        <v>0</v>
      </c>
      <c r="AV19" s="91" t="str">
        <f t="shared" si="18"/>
        <v>Total</v>
      </c>
      <c r="AW19" s="61">
        <f>SUM(AW4:AW18)</f>
        <v>0</v>
      </c>
      <c r="AX19" s="61">
        <f>SUM(AX4:AX18)</f>
        <v>0</v>
      </c>
      <c r="AY19" s="61">
        <f t="shared" ref="AY19" si="92">SUM(AY4:AY18)</f>
        <v>0</v>
      </c>
      <c r="AZ19" s="61">
        <f t="shared" ref="AZ19" si="93">SUM(AZ4:AZ18)</f>
        <v>0</v>
      </c>
      <c r="BA19" s="91" t="str">
        <f t="shared" si="20"/>
        <v>Total</v>
      </c>
      <c r="BB19" s="61">
        <f>SUM(BB4:BB18)</f>
        <v>0</v>
      </c>
      <c r="BC19" s="61">
        <f>SUM(BC4:BC18)</f>
        <v>0</v>
      </c>
      <c r="BD19" s="61">
        <f t="shared" ref="BD19" si="94">SUM(BD4:BD18)</f>
        <v>0</v>
      </c>
      <c r="BE19" s="61">
        <f t="shared" ref="BE19" si="95">SUM(BE4:BE18)</f>
        <v>0</v>
      </c>
      <c r="BF19" s="91" t="str">
        <f t="shared" si="22"/>
        <v>Total</v>
      </c>
      <c r="BG19" s="61">
        <f>SUM(BG4:BG18)</f>
        <v>0</v>
      </c>
      <c r="BH19" s="61">
        <f>SUM(BH4:BH18)</f>
        <v>0</v>
      </c>
      <c r="BI19" s="61">
        <f t="shared" ref="BI19" si="96">SUM(BI4:BI18)</f>
        <v>0</v>
      </c>
      <c r="BJ19" s="61">
        <f t="shared" ref="BJ19" si="97">SUM(BJ4:BJ18)</f>
        <v>0</v>
      </c>
      <c r="BK19" s="91" t="str">
        <f t="shared" si="24"/>
        <v>Total</v>
      </c>
      <c r="BL19" s="61">
        <f>SUM(BL4:BL18)</f>
        <v>0</v>
      </c>
      <c r="BM19" s="61">
        <f>SUM(BM4:BM18)</f>
        <v>0</v>
      </c>
      <c r="BN19" s="61">
        <f t="shared" ref="BN19" si="98">SUM(BN4:BN18)</f>
        <v>0</v>
      </c>
      <c r="BO19" s="61">
        <f t="shared" ref="BO19" si="99">SUM(BO4:BO18)</f>
        <v>0</v>
      </c>
      <c r="BP19" s="91" t="str">
        <f t="shared" si="26"/>
        <v>Total</v>
      </c>
      <c r="BQ19" s="61">
        <f>SUM(BQ4:BQ18)</f>
        <v>0</v>
      </c>
      <c r="BR19" s="61">
        <f>SUM(BR4:BR18)</f>
        <v>0</v>
      </c>
      <c r="BS19" s="61">
        <f t="shared" ref="BS19" si="100">SUM(BS4:BS18)</f>
        <v>0</v>
      </c>
      <c r="BT19" s="61">
        <f t="shared" ref="BT19" si="101">SUM(BT4:BT18)</f>
        <v>0</v>
      </c>
      <c r="BU19" s="91" t="str">
        <f t="shared" si="28"/>
        <v>Total</v>
      </c>
      <c r="BV19" s="61">
        <f>SUM(BV4:BV18)</f>
        <v>0</v>
      </c>
      <c r="BW19" s="61">
        <f>SUM(BW4:BW18)</f>
        <v>0</v>
      </c>
      <c r="BX19" s="61">
        <f t="shared" ref="BX19" si="102">SUM(BX4:BX18)</f>
        <v>0</v>
      </c>
      <c r="BY19" s="61">
        <f t="shared" ref="BY19" si="103">SUM(BY4:BY18)</f>
        <v>0</v>
      </c>
      <c r="BZ19" s="91" t="str">
        <f t="shared" si="30"/>
        <v>Total</v>
      </c>
      <c r="CA19" s="61">
        <f>SUM(CA4:CA18)</f>
        <v>0</v>
      </c>
      <c r="CB19" s="61">
        <f>SUM(CB4:CB18)</f>
        <v>0</v>
      </c>
      <c r="CC19" s="61">
        <f t="shared" ref="CC19" si="104">SUM(CC4:CC18)</f>
        <v>0</v>
      </c>
      <c r="CD19" s="61">
        <f t="shared" ref="CD19" si="105">SUM(CD4:CD18)</f>
        <v>0</v>
      </c>
      <c r="CE19" s="91" t="str">
        <f t="shared" si="32"/>
        <v>Total</v>
      </c>
      <c r="CF19" s="61">
        <f>SUM(CF4:CF18)</f>
        <v>0</v>
      </c>
      <c r="CG19" s="61">
        <f>SUM(CG4:CG18)</f>
        <v>0</v>
      </c>
      <c r="CH19" s="61">
        <f t="shared" ref="CH19" si="106">SUM(CH4:CH18)</f>
        <v>0</v>
      </c>
      <c r="CI19" s="61">
        <f t="shared" ref="CI19" si="107">SUM(CI4:CI18)</f>
        <v>0</v>
      </c>
      <c r="CJ19" s="91" t="str">
        <f t="shared" si="34"/>
        <v>Total</v>
      </c>
      <c r="CK19" s="61">
        <f>SUM(CK4:CK18)</f>
        <v>0</v>
      </c>
      <c r="CL19" s="61">
        <f>SUM(CL4:CL18)</f>
        <v>0</v>
      </c>
      <c r="CM19" s="61">
        <f t="shared" ref="CM19" si="108">SUM(CM4:CM18)</f>
        <v>0</v>
      </c>
      <c r="CN19" s="61">
        <f t="shared" ref="CN19" si="109">SUM(CN4:CN18)</f>
        <v>0</v>
      </c>
      <c r="CO19" s="91" t="str">
        <f t="shared" si="36"/>
        <v>Total</v>
      </c>
      <c r="CP19" s="61">
        <f>SUM(CP4:CP18)</f>
        <v>0</v>
      </c>
      <c r="CQ19" s="61">
        <f>SUM(CQ4:CQ18)</f>
        <v>0</v>
      </c>
      <c r="CR19" s="61">
        <f t="shared" ref="CR19" si="110">SUM(CR4:CR18)</f>
        <v>0</v>
      </c>
      <c r="CS19" s="61">
        <f t="shared" ref="CS19" si="111">SUM(CS4:CS18)</f>
        <v>0</v>
      </c>
      <c r="CT19" s="91" t="str">
        <f t="shared" si="38"/>
        <v>Total</v>
      </c>
      <c r="CU19" s="61">
        <f>SUM(CU4:CU18)</f>
        <v>0</v>
      </c>
      <c r="CV19" s="61">
        <f>SUM(CV4:CV18)</f>
        <v>0</v>
      </c>
      <c r="CW19" s="61">
        <f t="shared" ref="CW19" si="112">SUM(CW4:CW18)</f>
        <v>0</v>
      </c>
      <c r="CX19" s="61">
        <f t="shared" ref="CX19" si="113">SUM(CX4:CX18)</f>
        <v>0</v>
      </c>
      <c r="CY19" s="91" t="str">
        <f t="shared" si="40"/>
        <v>Total</v>
      </c>
      <c r="CZ19" s="61">
        <f>SUM(CZ4:CZ18)</f>
        <v>0</v>
      </c>
      <c r="DA19" s="61">
        <f>SUM(DA4:DA18)</f>
        <v>0</v>
      </c>
      <c r="DB19" s="61">
        <f t="shared" ref="DB19" si="114">SUM(DB4:DB18)</f>
        <v>0</v>
      </c>
      <c r="DC19" s="61">
        <f t="shared" ref="DC19" si="115">SUM(DC4:DC18)</f>
        <v>0</v>
      </c>
      <c r="DD19" s="91" t="str">
        <f t="shared" si="42"/>
        <v>Total</v>
      </c>
      <c r="DE19" s="61">
        <f>SUM(DE4:DE18)</f>
        <v>0</v>
      </c>
      <c r="DF19" s="61">
        <f>SUM(DF4:DF18)</f>
        <v>0</v>
      </c>
      <c r="DG19" s="61">
        <f t="shared" ref="DG19" si="116">SUM(DG4:DG18)</f>
        <v>0</v>
      </c>
      <c r="DH19" s="61">
        <f t="shared" ref="DH19" si="117">SUM(DH4:DH18)</f>
        <v>0</v>
      </c>
      <c r="DI19" s="91" t="str">
        <f t="shared" si="44"/>
        <v>Total</v>
      </c>
      <c r="DJ19" s="61">
        <f>SUM(DJ4:DJ18)</f>
        <v>0</v>
      </c>
      <c r="DK19" s="61">
        <f>SUM(DK4:DK18)</f>
        <v>0</v>
      </c>
      <c r="DL19" s="61">
        <f t="shared" ref="DL19" si="118">SUM(DL4:DL18)</f>
        <v>0</v>
      </c>
      <c r="DM19" s="61">
        <f t="shared" ref="DM19" si="119">SUM(DM4:DM18)</f>
        <v>0</v>
      </c>
      <c r="DN19" s="91" t="str">
        <f t="shared" si="46"/>
        <v>Total</v>
      </c>
      <c r="DO19" s="61">
        <f>SUM(DO4:DO18)</f>
        <v>0</v>
      </c>
      <c r="DP19" s="61">
        <f>SUM(DP4:DP18)</f>
        <v>0</v>
      </c>
      <c r="DQ19" s="61">
        <f t="shared" ref="DQ19" si="120">SUM(DQ4:DQ18)</f>
        <v>0</v>
      </c>
      <c r="DR19" s="61">
        <f t="shared" ref="DR19" si="121">SUM(DR4:DR18)</f>
        <v>0</v>
      </c>
      <c r="DS19" s="91" t="str">
        <f t="shared" si="48"/>
        <v>Total</v>
      </c>
      <c r="DT19" s="61">
        <f>SUM(DT4:DT18)</f>
        <v>0</v>
      </c>
      <c r="DU19" s="61">
        <f>SUM(DU4:DU18)</f>
        <v>0</v>
      </c>
      <c r="DV19" s="61">
        <f t="shared" ref="DV19" si="122">SUM(DV4:DV18)</f>
        <v>0</v>
      </c>
      <c r="DW19" s="61">
        <f t="shared" ref="DW19" si="123">SUM(DW4:DW18)</f>
        <v>0</v>
      </c>
      <c r="DX19" s="91" t="str">
        <f t="shared" si="50"/>
        <v>Total</v>
      </c>
      <c r="DY19" s="61">
        <f>SUM(DY4:DY18)</f>
        <v>0</v>
      </c>
      <c r="DZ19" s="61">
        <f>SUM(DZ4:DZ18)</f>
        <v>0</v>
      </c>
      <c r="EA19" s="61">
        <f t="shared" ref="EA19" si="124">SUM(EA4:EA18)</f>
        <v>0</v>
      </c>
      <c r="EB19" s="61">
        <f t="shared" ref="EB19" si="125">SUM(EB4:EB18)</f>
        <v>0</v>
      </c>
      <c r="EC19" s="91" t="str">
        <f t="shared" si="52"/>
        <v>Total</v>
      </c>
      <c r="ED19" s="61">
        <f>SUM(ED4:ED18)</f>
        <v>0</v>
      </c>
      <c r="EE19" s="61">
        <f>SUM(EE4:EE18)</f>
        <v>0</v>
      </c>
      <c r="EF19" s="61">
        <f t="shared" ref="EF19" si="126">SUM(EF4:EF18)</f>
        <v>0</v>
      </c>
      <c r="EG19" s="61">
        <f t="shared" ref="EG19" si="127">SUM(EG4:EG18)</f>
        <v>0</v>
      </c>
      <c r="EH19" s="91" t="str">
        <f t="shared" si="54"/>
        <v>Total</v>
      </c>
      <c r="EI19" s="61">
        <f>SUM(EI4:EI18)</f>
        <v>0</v>
      </c>
      <c r="EJ19" s="61">
        <f>SUM(EJ4:EJ18)</f>
        <v>0</v>
      </c>
      <c r="EK19" s="61">
        <f t="shared" ref="EK19" si="128">SUM(EK4:EK18)</f>
        <v>0</v>
      </c>
      <c r="EL19" s="61">
        <f t="shared" ref="EL19" si="129">SUM(EL4:EL18)</f>
        <v>0</v>
      </c>
      <c r="EM19" s="91" t="str">
        <f t="shared" si="56"/>
        <v>Total</v>
      </c>
      <c r="EN19" s="61">
        <f>SUM(EN4:EN18)</f>
        <v>0</v>
      </c>
      <c r="EO19" s="61">
        <f>SUM(EO4:EO18)</f>
        <v>0</v>
      </c>
      <c r="EP19" s="61">
        <f t="shared" ref="EP19" si="130">SUM(EP4:EP18)</f>
        <v>0</v>
      </c>
      <c r="EQ19" s="61">
        <f t="shared" ref="EQ19" si="131">SUM(EQ4:EQ18)</f>
        <v>0</v>
      </c>
      <c r="ER19" s="91" t="str">
        <f t="shared" si="58"/>
        <v>Total</v>
      </c>
      <c r="ES19" s="61">
        <f>SUM(ES4:ES18)</f>
        <v>0</v>
      </c>
      <c r="ET19" s="61">
        <f>SUM(ET4:ET18)</f>
        <v>0</v>
      </c>
      <c r="EU19" s="61">
        <f t="shared" ref="EU19" si="132">SUM(EU4:EU18)</f>
        <v>0</v>
      </c>
      <c r="EV19" s="61">
        <f t="shared" ref="EV19" si="133">SUM(EV4:EV18)</f>
        <v>0</v>
      </c>
      <c r="EW19" s="91" t="str">
        <f t="shared" si="60"/>
        <v>Total</v>
      </c>
      <c r="EX19" s="61">
        <f>SUM(EX4:EX18)</f>
        <v>0</v>
      </c>
      <c r="EY19" s="61">
        <f>SUM(EY4:EY18)</f>
        <v>0</v>
      </c>
      <c r="EZ19" s="61">
        <f t="shared" ref="EZ19" si="134">SUM(EZ4:EZ18)</f>
        <v>0</v>
      </c>
      <c r="FA19" s="61">
        <f t="shared" ref="FA19" si="135">SUM(FA4:FA18)</f>
        <v>0</v>
      </c>
      <c r="FB19" s="91" t="str">
        <f t="shared" si="62"/>
        <v>Total</v>
      </c>
      <c r="FC19" s="61">
        <f>SUM(FC4:FC18)</f>
        <v>0</v>
      </c>
      <c r="FD19" s="61">
        <f>SUM(FD4:FD18)</f>
        <v>0</v>
      </c>
      <c r="FE19" s="61">
        <f t="shared" ref="FE19" si="136">SUM(FE4:FE18)</f>
        <v>0</v>
      </c>
      <c r="FF19" s="61">
        <f t="shared" ref="FF19" si="137">SUM(FF4:FF18)</f>
        <v>0</v>
      </c>
      <c r="FG19" s="91" t="str">
        <f t="shared" si="64"/>
        <v>Total</v>
      </c>
      <c r="FH19" s="61">
        <f>SUM(FH4:FH18)</f>
        <v>0</v>
      </c>
      <c r="FI19" s="61">
        <f>SUM(FI4:FI18)</f>
        <v>0</v>
      </c>
      <c r="FJ19" s="61">
        <f t="shared" ref="FJ19" si="138">SUM(FJ4:FJ18)</f>
        <v>0</v>
      </c>
      <c r="FK19" s="61">
        <f t="shared" ref="FK19" si="139">SUM(FK4:FK18)</f>
        <v>0</v>
      </c>
      <c r="FL19" s="91" t="str">
        <f t="shared" si="66"/>
        <v>Total</v>
      </c>
      <c r="FM19" s="61">
        <f>SUM(FM4:FM18)</f>
        <v>0</v>
      </c>
      <c r="FN19" s="61">
        <f>SUM(FN4:FN18)</f>
        <v>0</v>
      </c>
      <c r="FO19" s="61">
        <f t="shared" ref="FO19" si="140">SUM(FO4:FO18)</f>
        <v>0</v>
      </c>
      <c r="FP19" s="61">
        <f t="shared" ref="FP19" si="141">SUM(FP4:FP18)</f>
        <v>0</v>
      </c>
      <c r="FQ19" s="91" t="str">
        <f t="shared" si="68"/>
        <v>Total</v>
      </c>
      <c r="FR19" s="61">
        <f>SUM(FR4:FR18)</f>
        <v>0</v>
      </c>
      <c r="FS19" s="61">
        <f>SUM(FS4:FS18)</f>
        <v>0</v>
      </c>
      <c r="FT19" s="61">
        <f t="shared" ref="FT19" si="142">SUM(FT4:FT18)</f>
        <v>0</v>
      </c>
      <c r="FU19" s="61">
        <f t="shared" ref="FU19" si="143">SUM(FU4:FU18)</f>
        <v>0</v>
      </c>
      <c r="FV19" s="91" t="str">
        <f t="shared" si="70"/>
        <v>Total</v>
      </c>
      <c r="FW19" s="61">
        <f>SUM(FW4:FW18)</f>
        <v>0</v>
      </c>
      <c r="FX19" s="61">
        <f>SUM(FX4:FX18)</f>
        <v>0</v>
      </c>
      <c r="FY19" s="61">
        <f t="shared" ref="FY19" si="144">SUM(FY4:FY18)</f>
        <v>0</v>
      </c>
      <c r="FZ19" s="61">
        <f t="shared" ref="FZ19" si="145">SUM(FZ4:FZ18)</f>
        <v>0</v>
      </c>
      <c r="GA19" s="91" t="str">
        <f t="shared" si="72"/>
        <v>Total</v>
      </c>
      <c r="GB19" s="61">
        <f>SUM(GB4:GB18)</f>
        <v>0</v>
      </c>
      <c r="GC19" s="61">
        <f>SUM(GC4:GC18)</f>
        <v>0</v>
      </c>
      <c r="GD19" s="61">
        <f t="shared" ref="GD19" si="146">SUM(GD4:GD18)</f>
        <v>0</v>
      </c>
      <c r="GE19" s="61">
        <f t="shared" ref="GE19" si="147">SUM(GE4:GE18)</f>
        <v>0</v>
      </c>
      <c r="GF19" s="91" t="str">
        <f t="shared" si="74"/>
        <v>Total</v>
      </c>
      <c r="GG19" s="61">
        <f>SUM(GG4:GG18)</f>
        <v>0</v>
      </c>
      <c r="GH19" s="61">
        <f>SUM(GH4:GH18)</f>
        <v>0</v>
      </c>
      <c r="GI19" s="61">
        <f t="shared" ref="GI19" si="148">SUM(GI4:GI18)</f>
        <v>0</v>
      </c>
      <c r="GJ19" s="61">
        <f t="shared" ref="GJ19" si="149">SUM(GJ4:GJ18)</f>
        <v>0</v>
      </c>
    </row>
    <row r="21" spans="1:214">
      <c r="GL21">
        <f>'Technical Pumps'!B251</f>
        <v>0</v>
      </c>
    </row>
    <row r="24" spans="1:214" ht="15.75" thickBot="1">
      <c r="GN24" t="s">
        <v>229</v>
      </c>
      <c r="GO24" s="82" t="s">
        <v>178</v>
      </c>
      <c r="GP24" s="82" t="s">
        <v>185</v>
      </c>
      <c r="GQ24" s="82" t="s">
        <v>191</v>
      </c>
      <c r="GR24" s="82" t="str">
        <f>A2</f>
        <v>UBOMC -Compressor BOM</v>
      </c>
      <c r="GS24" s="82" t="str">
        <f>A3</f>
        <v>UBOMP-Pump BOM</v>
      </c>
      <c r="GT24" s="82" t="str">
        <f>A4</f>
        <v>UBOMG-Gearbox BOM</v>
      </c>
      <c r="GU24" s="82" t="str">
        <f>A5</f>
        <v>KBOM-Kit BOM</v>
      </c>
      <c r="GV24" s="82"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2" t="str">
        <f>A12</f>
        <v>DRAW-Drawing, not BOM</v>
      </c>
      <c r="HC24" s="82" t="str">
        <f>A13</f>
        <v>SPARES-</v>
      </c>
      <c r="HD24" s="82" t="str">
        <f>A14</f>
        <v>ROUT-Routing wrong/unclear</v>
      </c>
      <c r="HE24" s="82">
        <f>A15</f>
        <v>0</v>
      </c>
      <c r="HF24" s="82">
        <f>A16</f>
        <v>0</v>
      </c>
    </row>
    <row r="25" spans="1:214">
      <c r="A25" s="187" t="s">
        <v>41</v>
      </c>
      <c r="GM25" t="str">
        <f>A25</f>
        <v>Quality Plan</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8" t="s">
        <v>42</v>
      </c>
      <c r="GM26" t="str">
        <f t="shared" ref="GM26:GM62" si="150">A26</f>
        <v>Spec Sheet</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8" t="s">
        <v>43</v>
      </c>
      <c r="GM27" t="str">
        <f t="shared" si="150"/>
        <v>Match Quote</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8" t="s">
        <v>90</v>
      </c>
      <c r="GM28" t="str">
        <f t="shared" si="150"/>
        <v>Customer Req'ts (Seal part numbers, flush plans)</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8" t="s">
        <v>91</v>
      </c>
      <c r="GM29" t="str">
        <f t="shared" si="150"/>
        <v>Seal Cavity Press (Adequate separation?)</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8" t="s">
        <v>44</v>
      </c>
      <c r="GM30" t="str">
        <f t="shared" si="150"/>
        <v>MAWP/Hydro press. vs flange rating</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8" t="s">
        <v>45</v>
      </c>
      <c r="GM31" t="str">
        <f t="shared" si="150"/>
        <v>Unit BOM</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8" t="s">
        <v>99</v>
      </c>
      <c r="GM32" t="str">
        <f t="shared" si="150"/>
        <v>Pump Case FF/Std (Confirm Hardware Callout &amp; Match Kit)</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8" t="s">
        <v>55</v>
      </c>
      <c r="GM33" t="str">
        <f t="shared" si="150"/>
        <v>Seal Housing FF/Std (Confirm Hardware Callout &amp; Match Kit)</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8" t="s">
        <v>100</v>
      </c>
      <c r="GM34" t="str">
        <f t="shared" si="150"/>
        <v>Seals/Rotating Face (Matches quote/spec sheet)</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8" t="s">
        <v>46</v>
      </c>
      <c r="GM35" t="str">
        <f t="shared" si="150"/>
        <v>O-Ring Material</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8" t="s">
        <v>47</v>
      </c>
      <c r="GM36" t="str">
        <f t="shared" si="150"/>
        <v>Gearbox BOM</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8" t="s">
        <v>56</v>
      </c>
      <c r="GM37" t="str">
        <f t="shared" si="150"/>
        <v>Gearbox Instrumentation</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8" t="s">
        <v>57</v>
      </c>
      <c r="GM38" t="str">
        <f t="shared" si="150"/>
        <v>Bearing Plate for instrumentation</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8" t="s">
        <v>95</v>
      </c>
      <c r="GM39" t="str">
        <f t="shared" si="150"/>
        <v>Noise Blankets</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8" t="s">
        <v>96</v>
      </c>
      <c r="GM40" t="str">
        <f t="shared" si="150"/>
        <v>Gearbox housings (modification required?)</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94</v>
      </c>
      <c r="GM41" t="str">
        <f t="shared" si="150"/>
        <v>Motor/Coupling (Drive type matches)</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58</v>
      </c>
      <c r="GM42" t="str">
        <f t="shared" si="150"/>
        <v xml:space="preserve">Motor HP, Speed &amp; Rotation </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t="s">
        <v>59</v>
      </c>
      <c r="GM43" t="str">
        <f t="shared" si="150"/>
        <v xml:space="preserve"> Coupling Size (Via Review of Motor shaft DIA vs Gearbox shaft DIA</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t="s">
        <v>48</v>
      </c>
      <c r="GM44" t="str">
        <f t="shared" si="150"/>
        <v>Coupling Housing</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t="s">
        <v>49</v>
      </c>
      <c r="GM45" t="str">
        <f t="shared" si="150"/>
        <v>Duplicate Callouts Kit/BOM</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t="s">
        <v>50</v>
      </c>
      <c r="GM46" t="str">
        <f t="shared" si="150"/>
        <v>Verify Hydrotest &amp; MAWP</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t="s">
        <v>51</v>
      </c>
      <c r="GM47" t="str">
        <f t="shared" si="150"/>
        <v>Shipping Flange Covers</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t="s">
        <v>60</v>
      </c>
      <c r="GM48" t="str">
        <f t="shared" si="150"/>
        <v xml:space="preserve">Routing Text (Review As Sold Quote: Interconnecting, Piping, Anchor Bolts &amp; Grounding Lugs) </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t="s">
        <v>52</v>
      </c>
      <c r="GM49" t="str">
        <f t="shared" si="150"/>
        <v>Op 20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t="s">
        <v>97</v>
      </c>
      <c r="GM50" t="str">
        <f t="shared" si="150"/>
        <v>Testing matches quote and quality plan</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t="s">
        <v>98</v>
      </c>
      <c r="GM51" t="str">
        <f t="shared" si="150"/>
        <v>PM-07-02-08 code included, if applicable</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t="s">
        <v>54</v>
      </c>
      <c r="GM52" t="str">
        <f t="shared" si="150"/>
        <v>Paint</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t="s">
        <v>92</v>
      </c>
      <c r="GM53" t="str">
        <f t="shared" si="150"/>
        <v>Tagging/Special</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t="s">
        <v>101</v>
      </c>
      <c r="GM54" t="str">
        <f t="shared" si="150"/>
        <v>Ship  Loose Parts</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t="s">
        <v>84</v>
      </c>
      <c r="GM55" t="str">
        <f t="shared" si="150"/>
        <v>Op 40 (include SME)</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t="s">
        <v>53</v>
      </c>
      <c r="GM56" t="str">
        <f t="shared" si="150"/>
        <v>Mill Certs</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t="s">
        <v>93</v>
      </c>
      <c r="GM57" t="str">
        <f t="shared" si="150"/>
        <v>Inspection (NDE) matches quote and quality plan</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77" t="s">
        <v>154</v>
      </c>
      <c r="GM58" t="str">
        <f t="shared" si="150"/>
        <v>Other</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77">
        <v>0</v>
      </c>
      <c r="GM59">
        <f t="shared" si="150"/>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77">
        <v>0</v>
      </c>
      <c r="GM60">
        <f t="shared" si="150"/>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77">
        <v>0</v>
      </c>
      <c r="GM61">
        <f t="shared" si="150"/>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ht="15.75" thickBot="1">
      <c r="A62" s="189">
        <v>0</v>
      </c>
      <c r="GM62">
        <f t="shared" si="150"/>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8"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c r="AV101" s="134" t="s">
        <v>240</v>
      </c>
    </row>
    <row r="102" spans="2:48">
      <c r="B102" s="187" t="s">
        <v>41</v>
      </c>
      <c r="AB102" s="8" t="s">
        <v>29</v>
      </c>
    </row>
    <row r="103" spans="2:48">
      <c r="B103" s="188" t="s">
        <v>42</v>
      </c>
      <c r="AB103" s="164" t="str">
        <f>'Set-Up'!$A$8</f>
        <v>Reichert</v>
      </c>
    </row>
    <row r="104" spans="2:48">
      <c r="B104" s="188" t="s">
        <v>43</v>
      </c>
      <c r="AB104" s="126" t="s">
        <v>28</v>
      </c>
    </row>
    <row r="105" spans="2:48">
      <c r="B105" s="188" t="s">
        <v>90</v>
      </c>
      <c r="AB105" s="126" t="str">
        <f>'Set-Up'!$A$7</f>
        <v>Partha Chatterji</v>
      </c>
    </row>
    <row r="106" spans="2:48">
      <c r="B106" s="188" t="s">
        <v>91</v>
      </c>
      <c r="AB106" s="126" t="s">
        <v>265</v>
      </c>
    </row>
    <row r="107" spans="2:48">
      <c r="B107" s="188" t="s">
        <v>44</v>
      </c>
      <c r="AB107" s="126" t="str">
        <f>'Set-Up'!$A$1</f>
        <v>Bharat Bhavan/ EIL</v>
      </c>
    </row>
    <row r="108" spans="2:48">
      <c r="B108" s="188" t="s">
        <v>45</v>
      </c>
    </row>
    <row r="109" spans="2:48">
      <c r="B109" s="188" t="s">
        <v>99</v>
      </c>
    </row>
    <row r="110" spans="2:48">
      <c r="B110" s="188" t="s">
        <v>55</v>
      </c>
    </row>
    <row r="111" spans="2:48">
      <c r="B111" s="188" t="s">
        <v>100</v>
      </c>
    </row>
    <row r="112" spans="2:48">
      <c r="B112" s="188" t="s">
        <v>46</v>
      </c>
    </row>
    <row r="113" spans="2:2">
      <c r="B113" s="188" t="s">
        <v>47</v>
      </c>
    </row>
    <row r="114" spans="2:2">
      <c r="B114" s="188" t="s">
        <v>56</v>
      </c>
    </row>
    <row r="115" spans="2:2">
      <c r="B115" s="188" t="s">
        <v>57</v>
      </c>
    </row>
    <row r="116" spans="2:2">
      <c r="B116" s="188" t="s">
        <v>95</v>
      </c>
    </row>
    <row r="117" spans="2:2">
      <c r="B117" s="188" t="s">
        <v>96</v>
      </c>
    </row>
    <row r="118" spans="2:2">
      <c r="B118" s="184" t="s">
        <v>94</v>
      </c>
    </row>
    <row r="119" spans="2:2">
      <c r="B119" s="184" t="s">
        <v>58</v>
      </c>
    </row>
    <row r="120" spans="2:2">
      <c r="B120" s="184" t="s">
        <v>59</v>
      </c>
    </row>
    <row r="121" spans="2:2">
      <c r="B121" s="184" t="s">
        <v>48</v>
      </c>
    </row>
    <row r="122" spans="2:2">
      <c r="B122" s="184" t="s">
        <v>49</v>
      </c>
    </row>
    <row r="123" spans="2:2">
      <c r="B123" s="184" t="s">
        <v>50</v>
      </c>
    </row>
    <row r="124" spans="2:2">
      <c r="B124" s="184" t="s">
        <v>51</v>
      </c>
    </row>
    <row r="125" spans="2:2">
      <c r="B125" s="184" t="s">
        <v>60</v>
      </c>
    </row>
    <row r="126" spans="2:2">
      <c r="B126" s="184" t="s">
        <v>52</v>
      </c>
    </row>
    <row r="127" spans="2:2">
      <c r="B127" s="184" t="s">
        <v>97</v>
      </c>
    </row>
    <row r="128" spans="2:2">
      <c r="B128" s="184" t="s">
        <v>98</v>
      </c>
    </row>
    <row r="129" spans="2:2">
      <c r="B129" s="184" t="s">
        <v>54</v>
      </c>
    </row>
    <row r="130" spans="2:2">
      <c r="B130" s="184" t="s">
        <v>92</v>
      </c>
    </row>
    <row r="131" spans="2:2">
      <c r="B131" s="184" t="s">
        <v>101</v>
      </c>
    </row>
    <row r="132" spans="2:2">
      <c r="B132" s="184" t="s">
        <v>84</v>
      </c>
    </row>
    <row r="133" spans="2:2">
      <c r="B133" s="184" t="s">
        <v>53</v>
      </c>
    </row>
    <row r="134" spans="2:2">
      <c r="B134" s="184" t="s">
        <v>93</v>
      </c>
    </row>
    <row r="135" spans="2:2">
      <c r="B135" s="77" t="s">
        <v>154</v>
      </c>
    </row>
    <row r="136" spans="2:2">
      <c r="B136" s="77">
        <v>0</v>
      </c>
    </row>
    <row r="137" spans="2:2">
      <c r="B137" s="77">
        <v>0</v>
      </c>
    </row>
    <row r="138" spans="2:2">
      <c r="B138" s="77">
        <v>0</v>
      </c>
    </row>
    <row r="139" spans="2:2" ht="15.75" thickBot="1">
      <c r="B139" s="189">
        <v>0</v>
      </c>
    </row>
    <row r="200" spans="1:2">
      <c r="A200" s="1"/>
      <c r="B200" s="1"/>
    </row>
    <row r="201" spans="1:2">
      <c r="A201" s="1"/>
      <c r="B201" s="1"/>
    </row>
    <row r="202" spans="1:2">
      <c r="A202" s="1"/>
      <c r="B202" s="1"/>
    </row>
    <row r="203" spans="1:2">
      <c r="A203" s="1"/>
      <c r="B203" s="1"/>
    </row>
    <row r="204" spans="1:2">
      <c r="A204" s="1"/>
      <c r="B204" s="1"/>
    </row>
    <row r="205" spans="1:2">
      <c r="A205" s="1"/>
      <c r="B205" s="1"/>
    </row>
    <row r="206" spans="1:2">
      <c r="A206" s="1"/>
      <c r="B206" s="1"/>
    </row>
    <row r="207" spans="1:2">
      <c r="A207" s="1"/>
      <c r="B207" s="1"/>
    </row>
    <row r="208" spans="1:2">
      <c r="A208" s="1"/>
      <c r="B208" s="1"/>
    </row>
    <row r="209" spans="1:2">
      <c r="A209" s="1"/>
      <c r="B209" s="1"/>
    </row>
    <row r="210" spans="1:2">
      <c r="A210" s="1"/>
      <c r="B210" s="1"/>
    </row>
    <row r="211" spans="1:2">
      <c r="A211" s="1"/>
      <c r="B211" s="1"/>
    </row>
    <row r="212" spans="1:2">
      <c r="A212" s="1" t="str">
        <f>IFERROR(INDEX(SheetNames,ROWS($A$200:A212)),"")</f>
        <v>CompileCommercial</v>
      </c>
      <c r="B212" s="1"/>
    </row>
    <row r="213" spans="1:2">
      <c r="A213" s="1" t="str">
        <f>IFERROR(INDEX(SheetNames,ROWS($A$200:A213)),"")</f>
        <v>CompileDesign</v>
      </c>
      <c r="B213" s="1"/>
    </row>
    <row r="214" spans="1:2">
      <c r="A214" s="1" t="str">
        <f>IFERROR(INDEX(SheetNames,ROWS($A$200:A214)),"")</f>
        <v>CompileTP</v>
      </c>
      <c r="B214" s="1"/>
    </row>
    <row r="215" spans="1:2">
      <c r="A215" s="1" t="str">
        <f>IFERROR(INDEX(SheetNames,ROWS($A$200:A215)),"")</f>
        <v>CompileEC</v>
      </c>
      <c r="B215" s="1"/>
    </row>
    <row r="216" spans="1:2">
      <c r="A216" s="1" t="str">
        <f>IFERROR(INDEX(SheetNames,ROWS($A$200:A216)),"")</f>
        <v>CompileTC</v>
      </c>
      <c r="B216" s="1"/>
    </row>
    <row r="217" spans="1:2">
      <c r="A217" s="1" t="str">
        <f>IFERROR(INDEX(SheetNames,ROWS($A$200:A217)),"")</f>
        <v/>
      </c>
      <c r="B217" s="1"/>
    </row>
    <row r="218" spans="1:2">
      <c r="A218" s="1" t="str">
        <f>IFERROR(INDEX(SheetNames,ROWS($A$200:A218)),"")</f>
        <v/>
      </c>
      <c r="B218" s="1"/>
    </row>
    <row r="219" spans="1:2">
      <c r="A219" s="1" t="str">
        <f>IFERROR(INDEX(SheetNames,ROWS($A$200:A219)),"")</f>
        <v/>
      </c>
      <c r="B219" s="1"/>
    </row>
    <row r="220" spans="1:2">
      <c r="A220" s="1" t="str">
        <f>IFERROR(INDEX(SheetNames,ROWS($A$200:A220)),"")</f>
        <v/>
      </c>
      <c r="B220" s="1"/>
    </row>
    <row r="221" spans="1:2">
      <c r="A221" s="1" t="str">
        <f>IFERROR(INDEX(SheetNames,ROWS($A$200:A221)),"")</f>
        <v/>
      </c>
      <c r="B221" s="1"/>
    </row>
    <row r="222" spans="1:2">
      <c r="A222" s="1" t="str">
        <f>IFERROR(INDEX(SheetNames,ROWS($A$200:A222)),"")</f>
        <v/>
      </c>
      <c r="B222" s="1"/>
    </row>
    <row r="223" spans="1:2">
      <c r="A223" s="1" t="str">
        <f>IFERROR(INDEX(SheetNames,ROWS($A$200:A223)),"")</f>
        <v/>
      </c>
      <c r="B223" s="1"/>
    </row>
    <row r="224" spans="1:2">
      <c r="A224" s="1" t="str">
        <f>IFERROR(INDEX(SheetNames,ROWS($A$200:A224)),"")</f>
        <v/>
      </c>
      <c r="B224" s="1"/>
    </row>
    <row r="225" spans="1:2">
      <c r="A225" s="1" t="str">
        <f>IFERROR(INDEX(SheetNames,ROWS($A$200:A225)),"")</f>
        <v/>
      </c>
      <c r="B225" s="1"/>
    </row>
    <row r="226" spans="1:2">
      <c r="A226" s="1" t="str">
        <f>IFERROR(INDEX(SheetNames,ROWS($A$200:A226)),"")</f>
        <v/>
      </c>
      <c r="B226" s="1"/>
    </row>
    <row r="227" spans="1:2">
      <c r="A227" s="1" t="str">
        <f>IFERROR(INDEX(SheetNames,ROWS($A$200:A227)),"")</f>
        <v/>
      </c>
      <c r="B227" s="1"/>
    </row>
    <row r="228" spans="1:2">
      <c r="A228" s="1" t="str">
        <f>IFERROR(INDEX(SheetNames,ROWS($A$200:A228)),"")</f>
        <v/>
      </c>
      <c r="B228" s="1"/>
    </row>
    <row r="229" spans="1:2">
      <c r="A229" s="1" t="str">
        <f>IFERROR(INDEX(SheetNames,ROWS($A$200:A229)),"")</f>
        <v/>
      </c>
      <c r="B229" s="1"/>
    </row>
    <row r="230" spans="1:2">
      <c r="A230" s="1" t="str">
        <f>IFERROR(INDEX(SheetNames,ROWS($A$200:A230)),"")</f>
        <v/>
      </c>
      <c r="B230" s="1"/>
    </row>
    <row r="231" spans="1:2">
      <c r="A231" s="1" t="str">
        <f>IFERROR(INDEX(SheetNames,ROWS($A$200:A231)),"")</f>
        <v/>
      </c>
      <c r="B231" s="1"/>
    </row>
    <row r="232" spans="1:2">
      <c r="A232" s="1" t="str">
        <f>IFERROR(INDEX(SheetNames,ROWS($A$200:A232)),"")</f>
        <v/>
      </c>
      <c r="B232" s="1"/>
    </row>
    <row r="233" spans="1:2">
      <c r="A233" s="1" t="str">
        <f>IFERROR(INDEX(SheetNames,ROWS($A$200:A233)),"")</f>
        <v/>
      </c>
      <c r="B233" s="1"/>
    </row>
    <row r="234" spans="1:2">
      <c r="A234" s="1" t="str">
        <f>IFERROR(INDEX(SheetNames,ROWS($A$200:A234)),"")</f>
        <v/>
      </c>
      <c r="B234" s="1"/>
    </row>
    <row r="235" spans="1:2">
      <c r="A235" s="1" t="str">
        <f>IFERROR(INDEX(SheetNames,ROWS($A$200:A235)),"")</f>
        <v/>
      </c>
      <c r="B235" s="1"/>
    </row>
    <row r="236" spans="1:2">
      <c r="A236" s="1" t="str">
        <f>IFERROR(INDEX(SheetNames,ROWS($A$200:A236)),"")</f>
        <v/>
      </c>
      <c r="B236" s="1"/>
    </row>
    <row r="237" spans="1:2">
      <c r="A237" s="1" t="str">
        <f>IFERROR(INDEX(SheetNames,ROWS($A$200:A237)),"")</f>
        <v/>
      </c>
      <c r="B237" s="1"/>
    </row>
    <row r="238" spans="1:2">
      <c r="A238" s="1" t="str">
        <f>IFERROR(INDEX(SheetNames,ROWS($A$200:A238)),"")</f>
        <v/>
      </c>
      <c r="B238" s="1"/>
    </row>
    <row r="239" spans="1:2">
      <c r="A239" s="1" t="str">
        <f>IFERROR(INDEX(SheetNames,ROWS($A$200:A239)),"")</f>
        <v/>
      </c>
      <c r="B239" s="1"/>
    </row>
    <row r="240" spans="1:2">
      <c r="A240" s="1" t="str">
        <f>IFERROR(INDEX(SheetNames,ROWS($A$200:A240)),"")</f>
        <v/>
      </c>
      <c r="B240" s="1"/>
    </row>
    <row r="241" spans="1:2">
      <c r="A241" s="1" t="str">
        <f>IFERROR(INDEX(SheetNames,ROWS($A$200:A241)),"")</f>
        <v/>
      </c>
      <c r="B241" s="1"/>
    </row>
    <row r="242" spans="1:2">
      <c r="A242" s="1" t="str">
        <f>IFERROR(INDEX(SheetNames,ROWS($A$200:A242)),"")</f>
        <v/>
      </c>
      <c r="B242" s="1"/>
    </row>
    <row r="243" spans="1:2">
      <c r="A243" s="1" t="str">
        <f>IFERROR(INDEX(SheetNames,ROWS($A$200:A243)),"")</f>
        <v/>
      </c>
      <c r="B243" s="1"/>
    </row>
    <row r="244" spans="1:2">
      <c r="A244" s="1" t="str">
        <f>IFERROR(INDEX(SheetNames,ROWS($A$200:A244)),"")</f>
        <v/>
      </c>
      <c r="B244" s="1"/>
    </row>
    <row r="245" spans="1:2">
      <c r="A245" s="1" t="str">
        <f>IFERROR(INDEX(SheetNames,ROWS($A$200:A245)),"")</f>
        <v/>
      </c>
      <c r="B245" s="1"/>
    </row>
    <row r="246" spans="1:2">
      <c r="A246" s="1" t="str">
        <f>IFERROR(INDEX(SheetNames,ROWS($A$200:A246)),"")</f>
        <v/>
      </c>
    </row>
    <row r="247" spans="1:2">
      <c r="A247" s="1" t="str">
        <f>IFERROR(INDEX(SheetNames,ROWS($A$200:A247)),"")</f>
        <v/>
      </c>
    </row>
    <row r="248" spans="1:2">
      <c r="A248" s="1" t="str">
        <f>IFERROR(INDEX(SheetNames,ROWS($A$200:A248)),"")</f>
        <v/>
      </c>
    </row>
    <row r="249" spans="1:2">
      <c r="A249" s="1" t="str">
        <f>IFERROR(INDEX(SheetNames,ROWS($A$200:A249)),"")</f>
        <v/>
      </c>
    </row>
    <row r="250" spans="1:2">
      <c r="A250" s="1" t="str">
        <f>IFERROR(INDEX(SheetNames,ROWS($A$200:A250)),"")</f>
        <v/>
      </c>
    </row>
    <row r="251" spans="1:2">
      <c r="A251" s="1" t="str">
        <f>IFERROR(INDEX(SheetNames,ROWS($A$200:A251)),"")</f>
        <v/>
      </c>
    </row>
    <row r="252" spans="1:2">
      <c r="A252" s="1" t="str">
        <f>IFERROR(INDEX(SheetNames,ROWS($A$200:A252)),"")</f>
        <v/>
      </c>
    </row>
    <row r="253" spans="1:2">
      <c r="A253" s="1" t="str">
        <f>IFERROR(INDEX(SheetNames,ROWS($A$200:A253)),"")</f>
        <v/>
      </c>
    </row>
    <row r="254" spans="1:2">
      <c r="A254" s="1" t="str">
        <f>IFERROR(INDEX(SheetNames,ROWS($A$200:A254)),"")</f>
        <v/>
      </c>
    </row>
    <row r="255" spans="1:2">
      <c r="A255" s="1" t="str">
        <f>IFERROR(INDEX(SheetNames,ROWS($A$200:A255)),"")</f>
        <v/>
      </c>
    </row>
    <row r="256" spans="1:2">
      <c r="A256" s="1" t="str">
        <f>IFERROR(INDEX(SheetNames,ROWS($A$200:A256)),"")</f>
        <v/>
      </c>
    </row>
    <row r="257" spans="1:1">
      <c r="A257" s="1" t="str">
        <f>IFERROR(INDEX(SheetNames,ROWS($A$200:A257)),"")</f>
        <v/>
      </c>
    </row>
    <row r="258" spans="1:1">
      <c r="A258" s="1" t="str">
        <f>IFERROR(INDEX(SheetNames,ROWS($A$200:A258)),"")</f>
        <v/>
      </c>
    </row>
    <row r="259" spans="1:1">
      <c r="A259" s="1" t="str">
        <f>IFERROR(INDEX(SheetNames,ROWS($A$200:A259)),"")</f>
        <v/>
      </c>
    </row>
    <row r="260" spans="1:1">
      <c r="A260" s="1" t="str">
        <f>IFERROR(INDEX(SheetNames,ROWS($A$200:A260)),"")</f>
        <v/>
      </c>
    </row>
    <row r="261" spans="1:1">
      <c r="A261" s="1" t="str">
        <f>IFERROR(INDEX(SheetNames,ROWS($A$200:A261)),"")</f>
        <v/>
      </c>
    </row>
    <row r="262" spans="1:1">
      <c r="A262" s="1" t="str">
        <f>IFERROR(INDEX(SheetNames,ROWS($A$200:A262)),"")</f>
        <v/>
      </c>
    </row>
    <row r="263" spans="1:1">
      <c r="A263" s="1" t="str">
        <f>IFERROR(INDEX(SheetNames,ROWS($A$200:A263)),"")</f>
        <v/>
      </c>
    </row>
    <row r="264" spans="1:1">
      <c r="A264" s="1" t="str">
        <f>IFERROR(INDEX(SheetNames,ROWS($A$200:A264)),"")</f>
        <v/>
      </c>
    </row>
    <row r="265" spans="1:1">
      <c r="A265" s="1" t="str">
        <f>IFERROR(INDEX(SheetNames,ROWS($A$200:A265)),"")</f>
        <v/>
      </c>
    </row>
    <row r="266" spans="1:1">
      <c r="A266" s="1" t="str">
        <f>IFERROR(INDEX(SheetNames,ROWS($A$200:A266)),"")</f>
        <v/>
      </c>
    </row>
    <row r="267" spans="1:1">
      <c r="A267" s="1" t="str">
        <f>IFERROR(INDEX(SheetNames,ROWS($A$200:A267)),"")</f>
        <v/>
      </c>
    </row>
    <row r="268" spans="1:1">
      <c r="A268" s="1" t="str">
        <f>IFERROR(INDEX(SheetNames,ROWS($A$200:A268)),"")</f>
        <v/>
      </c>
    </row>
    <row r="269" spans="1:1">
      <c r="A269" s="1" t="str">
        <f>IFERROR(INDEX(SheetNames,ROWS($A$200:A269)),"")</f>
        <v/>
      </c>
    </row>
  </sheetData>
  <mergeCells count="38">
    <mergeCell ref="ER1:EV1"/>
    <mergeCell ref="CO1:CS1"/>
    <mergeCell ref="CT1:CX1"/>
    <mergeCell ref="CY1:DC1"/>
    <mergeCell ref="DD1:DH1"/>
    <mergeCell ref="DI1:DM1"/>
    <mergeCell ref="DN1:DR1"/>
    <mergeCell ref="DS1:DW1"/>
    <mergeCell ref="DX1:EB1"/>
    <mergeCell ref="EC1:EG1"/>
    <mergeCell ref="EH1:EL1"/>
    <mergeCell ref="EM1:EQ1"/>
    <mergeCell ref="GA1:GE1"/>
    <mergeCell ref="GF1:GJ1"/>
    <mergeCell ref="EW1:FA1"/>
    <mergeCell ref="FB1:FF1"/>
    <mergeCell ref="FG1:FK1"/>
    <mergeCell ref="FL1:FP1"/>
    <mergeCell ref="FQ1:FU1"/>
    <mergeCell ref="FV1:FZ1"/>
    <mergeCell ref="CJ1:CN1"/>
    <mergeCell ref="AG1:AK1"/>
    <mergeCell ref="AL1:AP1"/>
    <mergeCell ref="AQ1:AU1"/>
    <mergeCell ref="AV1:AZ1"/>
    <mergeCell ref="BA1:BE1"/>
    <mergeCell ref="BF1:BJ1"/>
    <mergeCell ref="BK1:BO1"/>
    <mergeCell ref="BP1:BT1"/>
    <mergeCell ref="BU1:BY1"/>
    <mergeCell ref="BZ1:CD1"/>
    <mergeCell ref="CE1:CI1"/>
    <mergeCell ref="AB1:AF1"/>
    <mergeCell ref="C1:G1"/>
    <mergeCell ref="H1:L1"/>
    <mergeCell ref="M1:Q1"/>
    <mergeCell ref="R1:V1"/>
    <mergeCell ref="W1:AA1"/>
  </mergeCells>
  <dataValidations count="2">
    <dataValidation type="list" allowBlank="1" showInputMessage="1" showErrorMessage="1" sqref="D133:D143 D118:D127 C102:C143 D102:D116">
      <formula1>ACTIONITEMS</formula1>
    </dataValidation>
    <dataValidation type="list" allowBlank="1" showInputMessage="1" showErrorMessage="1" sqref="E102:E143">
      <formula1>TechnicalTBC</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F138"/>
  <sheetViews>
    <sheetView zoomScale="60" zoomScaleNormal="60" workbookViewId="0">
      <pane ySplit="1" topLeftCell="A67" activePane="bottomLeft" state="frozen"/>
      <selection activeCell="AV1" sqref="AV1"/>
      <selection pane="bottomLeft" activeCell="GG4" sqref="GG4:GJ19"/>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8"/>
      <c r="B1" s="59"/>
      <c r="C1" s="395">
        <v>1</v>
      </c>
      <c r="D1" s="395"/>
      <c r="E1" s="395"/>
      <c r="F1" s="395"/>
      <c r="G1" s="395"/>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4"/>
    </row>
    <row r="2" spans="1:192" ht="15.75" thickBot="1">
      <c r="A2" s="149" t="s">
        <v>254</v>
      </c>
      <c r="C2" s="190">
        <v>0</v>
      </c>
      <c r="D2" s="81"/>
      <c r="E2" s="92"/>
      <c r="F2" s="93"/>
      <c r="G2" s="94"/>
      <c r="H2" s="191">
        <v>0</v>
      </c>
      <c r="I2" s="81"/>
      <c r="J2" s="92"/>
      <c r="K2" s="93"/>
      <c r="L2" s="94"/>
      <c r="M2" s="191">
        <v>0</v>
      </c>
      <c r="N2" s="81"/>
      <c r="O2" s="92"/>
      <c r="P2" s="93"/>
      <c r="Q2" s="94"/>
      <c r="R2" s="191">
        <v>0</v>
      </c>
      <c r="S2" s="81"/>
      <c r="T2" s="92"/>
      <c r="U2" s="93"/>
      <c r="V2" s="94"/>
      <c r="W2" s="191">
        <v>0</v>
      </c>
      <c r="X2" s="81"/>
      <c r="Y2" s="92"/>
      <c r="Z2" s="93"/>
      <c r="AA2" s="94"/>
      <c r="AB2" s="191">
        <v>0</v>
      </c>
      <c r="AC2" s="81"/>
      <c r="AD2" s="92"/>
      <c r="AE2" s="93"/>
      <c r="AF2" s="94"/>
      <c r="AG2" s="191">
        <v>0</v>
      </c>
      <c r="AH2" s="81"/>
      <c r="AI2" s="92"/>
      <c r="AJ2" s="93"/>
      <c r="AK2" s="94"/>
      <c r="AL2" s="191">
        <v>0</v>
      </c>
      <c r="AM2" s="81"/>
      <c r="AN2" s="92"/>
      <c r="AO2" s="93"/>
      <c r="AP2" s="94"/>
      <c r="AQ2" s="191">
        <v>0</v>
      </c>
      <c r="AR2" s="81"/>
      <c r="AS2" s="92"/>
      <c r="AT2" s="93"/>
      <c r="AU2" s="94"/>
      <c r="AV2" s="191">
        <v>0</v>
      </c>
      <c r="AW2" s="81"/>
      <c r="AX2" s="92"/>
      <c r="AY2" s="93"/>
      <c r="AZ2" s="94"/>
      <c r="BA2" s="191">
        <v>0</v>
      </c>
      <c r="BB2" s="81"/>
      <c r="BC2" s="92"/>
      <c r="BD2" s="93"/>
      <c r="BE2" s="94"/>
      <c r="BF2" s="191">
        <v>0</v>
      </c>
      <c r="BG2" s="81"/>
      <c r="BH2" s="92"/>
      <c r="BI2" s="93"/>
      <c r="BJ2" s="94"/>
      <c r="BK2" s="191">
        <v>0</v>
      </c>
      <c r="BL2" s="81"/>
      <c r="BM2" s="92"/>
      <c r="BN2" s="93"/>
      <c r="BO2" s="94"/>
      <c r="BP2" s="191">
        <v>0</v>
      </c>
      <c r="BQ2" s="81"/>
      <c r="BR2" s="92"/>
      <c r="BS2" s="93"/>
      <c r="BT2" s="94"/>
      <c r="BU2" s="192">
        <v>0</v>
      </c>
      <c r="BV2" s="81"/>
      <c r="BW2" s="92"/>
      <c r="BX2" s="93"/>
      <c r="BY2" s="94"/>
      <c r="BZ2" s="192">
        <v>0</v>
      </c>
      <c r="CA2" s="81"/>
      <c r="CB2" s="92"/>
      <c r="CC2" s="93"/>
      <c r="CD2" s="94"/>
      <c r="CE2" s="192">
        <v>0</v>
      </c>
      <c r="CF2" s="81"/>
      <c r="CG2" s="92"/>
      <c r="CH2" s="93"/>
      <c r="CI2" s="94"/>
      <c r="CJ2" s="192">
        <v>0</v>
      </c>
      <c r="CK2" s="81"/>
      <c r="CL2" s="92"/>
      <c r="CM2" s="93"/>
      <c r="CN2" s="94"/>
      <c r="CO2" s="192">
        <v>0</v>
      </c>
      <c r="CP2" s="81"/>
      <c r="CQ2" s="92"/>
      <c r="CR2" s="93"/>
      <c r="CS2" s="94"/>
      <c r="CT2" s="192">
        <v>0</v>
      </c>
      <c r="CU2" s="81"/>
      <c r="CV2" s="92"/>
      <c r="CW2" s="93"/>
      <c r="CX2" s="94"/>
      <c r="CY2" s="192">
        <v>0</v>
      </c>
      <c r="CZ2" s="81"/>
      <c r="DA2" s="92"/>
      <c r="DB2" s="93"/>
      <c r="DC2" s="94"/>
      <c r="DD2" s="192">
        <v>0</v>
      </c>
      <c r="DE2" s="81"/>
      <c r="DF2" s="92"/>
      <c r="DG2" s="93"/>
      <c r="DH2" s="94"/>
      <c r="DI2" s="192">
        <v>0</v>
      </c>
      <c r="DJ2" s="81"/>
      <c r="DK2" s="92"/>
      <c r="DL2" s="93"/>
      <c r="DM2" s="94"/>
      <c r="DN2" s="192">
        <v>0</v>
      </c>
      <c r="DO2" s="81"/>
      <c r="DP2" s="92"/>
      <c r="DQ2" s="93"/>
      <c r="DR2" s="94"/>
      <c r="DS2" s="192">
        <v>0</v>
      </c>
      <c r="DT2" s="81"/>
      <c r="DU2" s="92"/>
      <c r="DV2" s="93"/>
      <c r="DW2" s="94"/>
      <c r="DX2" s="192">
        <v>0</v>
      </c>
      <c r="DY2" s="81"/>
      <c r="DZ2" s="92"/>
      <c r="EA2" s="93"/>
      <c r="EB2" s="94"/>
      <c r="EC2" s="192">
        <v>0</v>
      </c>
      <c r="ED2" s="81"/>
      <c r="EE2" s="92"/>
      <c r="EF2" s="93"/>
      <c r="EG2" s="94"/>
      <c r="EH2" s="192">
        <v>0</v>
      </c>
      <c r="EI2" s="81"/>
      <c r="EJ2" s="92"/>
      <c r="EK2" s="93"/>
      <c r="EL2" s="94"/>
      <c r="EM2" s="192">
        <v>0</v>
      </c>
      <c r="EN2" s="81"/>
      <c r="EO2" s="92"/>
      <c r="EP2" s="93"/>
      <c r="EQ2" s="94"/>
      <c r="ER2" s="192">
        <v>0</v>
      </c>
      <c r="ES2" s="81"/>
      <c r="ET2" s="92"/>
      <c r="EU2" s="93"/>
      <c r="EV2" s="94"/>
      <c r="EW2" s="192">
        <v>0</v>
      </c>
      <c r="EX2" s="81"/>
      <c r="EY2" s="92"/>
      <c r="EZ2" s="93"/>
      <c r="FA2" s="94"/>
      <c r="FB2" s="192">
        <v>0</v>
      </c>
      <c r="FC2" s="81"/>
      <c r="FD2" s="92"/>
      <c r="FE2" s="93"/>
      <c r="FF2" s="94"/>
      <c r="FG2" s="192">
        <v>0</v>
      </c>
      <c r="FH2" s="81"/>
      <c r="FI2" s="92"/>
      <c r="FJ2" s="93"/>
      <c r="FK2" s="94"/>
      <c r="FL2" s="88">
        <v>0</v>
      </c>
      <c r="FM2" s="81"/>
      <c r="FN2" s="92"/>
      <c r="FO2" s="93"/>
      <c r="FP2" s="94"/>
      <c r="FQ2" s="88">
        <v>0</v>
      </c>
      <c r="FR2" s="81"/>
      <c r="FS2" s="92"/>
      <c r="FT2" s="93"/>
      <c r="FU2" s="94"/>
      <c r="FV2" s="88">
        <v>0</v>
      </c>
      <c r="FW2" s="81"/>
      <c r="FX2" s="92"/>
      <c r="FY2" s="93"/>
      <c r="FZ2" s="94"/>
      <c r="GA2" s="88">
        <v>0</v>
      </c>
      <c r="GB2" s="81"/>
      <c r="GC2" s="92"/>
      <c r="GD2" s="93"/>
      <c r="GE2" s="94"/>
      <c r="GF2" s="193">
        <v>0</v>
      </c>
      <c r="GG2" s="81"/>
      <c r="GH2" s="92"/>
      <c r="GI2" s="93"/>
      <c r="GJ2" s="94"/>
    </row>
    <row r="3" spans="1:192">
      <c r="A3" s="149" t="s">
        <v>255</v>
      </c>
      <c r="C3" s="64" t="s">
        <v>16</v>
      </c>
      <c r="D3" s="97" t="s">
        <v>177</v>
      </c>
      <c r="E3" s="86" t="s">
        <v>178</v>
      </c>
      <c r="F3" s="96" t="s">
        <v>185</v>
      </c>
      <c r="G3" s="88" t="s">
        <v>179</v>
      </c>
      <c r="H3" s="64" t="s">
        <v>16</v>
      </c>
      <c r="I3" s="97" t="s">
        <v>177</v>
      </c>
      <c r="J3" s="86" t="s">
        <v>178</v>
      </c>
      <c r="K3" s="96" t="s">
        <v>185</v>
      </c>
      <c r="L3" s="88" t="s">
        <v>179</v>
      </c>
      <c r="M3" s="64" t="s">
        <v>16</v>
      </c>
      <c r="N3" s="97" t="s">
        <v>177</v>
      </c>
      <c r="O3" s="86" t="s">
        <v>178</v>
      </c>
      <c r="P3" s="96" t="s">
        <v>185</v>
      </c>
      <c r="Q3" s="88" t="s">
        <v>179</v>
      </c>
      <c r="R3" s="64" t="s">
        <v>16</v>
      </c>
      <c r="S3" s="97" t="s">
        <v>177</v>
      </c>
      <c r="T3" s="86" t="s">
        <v>178</v>
      </c>
      <c r="U3" s="96" t="s">
        <v>185</v>
      </c>
      <c r="V3" s="88" t="s">
        <v>179</v>
      </c>
      <c r="W3" s="64" t="s">
        <v>16</v>
      </c>
      <c r="X3" s="97" t="s">
        <v>177</v>
      </c>
      <c r="Y3" s="86" t="s">
        <v>178</v>
      </c>
      <c r="Z3" s="96" t="s">
        <v>185</v>
      </c>
      <c r="AA3" s="88" t="s">
        <v>179</v>
      </c>
      <c r="AB3" s="64" t="s">
        <v>16</v>
      </c>
      <c r="AC3" s="97" t="s">
        <v>177</v>
      </c>
      <c r="AD3" s="86" t="s">
        <v>178</v>
      </c>
      <c r="AE3" s="96" t="s">
        <v>185</v>
      </c>
      <c r="AF3" s="88" t="s">
        <v>179</v>
      </c>
      <c r="AG3" s="64" t="s">
        <v>16</v>
      </c>
      <c r="AH3" s="97" t="s">
        <v>177</v>
      </c>
      <c r="AI3" s="86" t="s">
        <v>178</v>
      </c>
      <c r="AJ3" s="96" t="s">
        <v>185</v>
      </c>
      <c r="AK3" s="88" t="s">
        <v>179</v>
      </c>
      <c r="AL3" s="64" t="s">
        <v>16</v>
      </c>
      <c r="AM3" s="97" t="s">
        <v>177</v>
      </c>
      <c r="AN3" s="86" t="s">
        <v>178</v>
      </c>
      <c r="AO3" s="96" t="s">
        <v>185</v>
      </c>
      <c r="AP3" s="88" t="s">
        <v>179</v>
      </c>
      <c r="AQ3" s="64" t="s">
        <v>16</v>
      </c>
      <c r="AR3" s="97" t="s">
        <v>177</v>
      </c>
      <c r="AS3" s="86" t="s">
        <v>178</v>
      </c>
      <c r="AT3" s="96" t="s">
        <v>185</v>
      </c>
      <c r="AU3" s="88" t="s">
        <v>179</v>
      </c>
      <c r="AV3" s="64" t="s">
        <v>16</v>
      </c>
      <c r="AW3" s="97" t="s">
        <v>177</v>
      </c>
      <c r="AX3" s="86" t="s">
        <v>178</v>
      </c>
      <c r="AY3" s="96" t="s">
        <v>185</v>
      </c>
      <c r="AZ3" s="88" t="s">
        <v>179</v>
      </c>
      <c r="BA3" s="64" t="s">
        <v>16</v>
      </c>
      <c r="BB3" s="97" t="s">
        <v>177</v>
      </c>
      <c r="BC3" s="86" t="s">
        <v>178</v>
      </c>
      <c r="BD3" s="96" t="s">
        <v>185</v>
      </c>
      <c r="BE3" s="88" t="s">
        <v>179</v>
      </c>
      <c r="BF3" s="64" t="s">
        <v>16</v>
      </c>
      <c r="BG3" s="97" t="s">
        <v>177</v>
      </c>
      <c r="BH3" s="86" t="s">
        <v>178</v>
      </c>
      <c r="BI3" s="96" t="s">
        <v>185</v>
      </c>
      <c r="BJ3" s="88" t="s">
        <v>179</v>
      </c>
      <c r="BK3" s="64" t="s">
        <v>16</v>
      </c>
      <c r="BL3" s="97" t="s">
        <v>177</v>
      </c>
      <c r="BM3" s="86" t="s">
        <v>178</v>
      </c>
      <c r="BN3" s="96" t="s">
        <v>185</v>
      </c>
      <c r="BO3" s="88" t="s">
        <v>179</v>
      </c>
      <c r="BP3" s="64" t="s">
        <v>16</v>
      </c>
      <c r="BQ3" s="97" t="s">
        <v>177</v>
      </c>
      <c r="BR3" s="86" t="s">
        <v>178</v>
      </c>
      <c r="BS3" s="96" t="s">
        <v>185</v>
      </c>
      <c r="BT3" s="88" t="s">
        <v>179</v>
      </c>
      <c r="BU3" s="64" t="s">
        <v>16</v>
      </c>
      <c r="BV3" s="97" t="s">
        <v>177</v>
      </c>
      <c r="BW3" s="86" t="s">
        <v>178</v>
      </c>
      <c r="BX3" s="96" t="s">
        <v>185</v>
      </c>
      <c r="BY3" s="88" t="s">
        <v>179</v>
      </c>
      <c r="BZ3" s="64" t="s">
        <v>16</v>
      </c>
      <c r="CA3" s="97" t="s">
        <v>177</v>
      </c>
      <c r="CB3" s="86" t="s">
        <v>178</v>
      </c>
      <c r="CC3" s="96" t="s">
        <v>185</v>
      </c>
      <c r="CD3" s="88" t="s">
        <v>179</v>
      </c>
      <c r="CE3" s="64" t="s">
        <v>16</v>
      </c>
      <c r="CF3" s="97" t="s">
        <v>177</v>
      </c>
      <c r="CG3" s="86" t="s">
        <v>178</v>
      </c>
      <c r="CH3" s="96" t="s">
        <v>185</v>
      </c>
      <c r="CI3" s="88" t="s">
        <v>179</v>
      </c>
      <c r="CJ3" s="64" t="s">
        <v>16</v>
      </c>
      <c r="CK3" s="97" t="s">
        <v>177</v>
      </c>
      <c r="CL3" s="86" t="s">
        <v>178</v>
      </c>
      <c r="CM3" s="96" t="s">
        <v>185</v>
      </c>
      <c r="CN3" s="88" t="s">
        <v>179</v>
      </c>
      <c r="CO3" s="64" t="s">
        <v>16</v>
      </c>
      <c r="CP3" s="97" t="s">
        <v>177</v>
      </c>
      <c r="CQ3" s="86" t="s">
        <v>178</v>
      </c>
      <c r="CR3" s="96" t="s">
        <v>185</v>
      </c>
      <c r="CS3" s="88" t="s">
        <v>179</v>
      </c>
      <c r="CT3" s="64" t="s">
        <v>16</v>
      </c>
      <c r="CU3" s="97" t="s">
        <v>177</v>
      </c>
      <c r="CV3" s="86" t="s">
        <v>178</v>
      </c>
      <c r="CW3" s="96" t="s">
        <v>185</v>
      </c>
      <c r="CX3" s="88" t="s">
        <v>179</v>
      </c>
      <c r="CY3" s="64" t="s">
        <v>16</v>
      </c>
      <c r="CZ3" s="97" t="s">
        <v>177</v>
      </c>
      <c r="DA3" s="86" t="s">
        <v>178</v>
      </c>
      <c r="DB3" s="96" t="s">
        <v>185</v>
      </c>
      <c r="DC3" s="88" t="s">
        <v>179</v>
      </c>
      <c r="DD3" s="64" t="s">
        <v>16</v>
      </c>
      <c r="DE3" s="97" t="s">
        <v>177</v>
      </c>
      <c r="DF3" s="86" t="s">
        <v>178</v>
      </c>
      <c r="DG3" s="96" t="s">
        <v>185</v>
      </c>
      <c r="DH3" s="88" t="s">
        <v>179</v>
      </c>
      <c r="DI3" s="64" t="s">
        <v>16</v>
      </c>
      <c r="DJ3" s="97" t="s">
        <v>177</v>
      </c>
      <c r="DK3" s="86" t="s">
        <v>178</v>
      </c>
      <c r="DL3" s="96" t="s">
        <v>185</v>
      </c>
      <c r="DM3" s="88" t="s">
        <v>179</v>
      </c>
      <c r="DN3" s="64" t="s">
        <v>16</v>
      </c>
      <c r="DO3" s="97" t="s">
        <v>177</v>
      </c>
      <c r="DP3" s="86" t="s">
        <v>178</v>
      </c>
      <c r="DQ3" s="96" t="s">
        <v>185</v>
      </c>
      <c r="DR3" s="88" t="s">
        <v>179</v>
      </c>
      <c r="DS3" s="64" t="s">
        <v>16</v>
      </c>
      <c r="DT3" s="97" t="s">
        <v>177</v>
      </c>
      <c r="DU3" s="86" t="s">
        <v>178</v>
      </c>
      <c r="DV3" s="96" t="s">
        <v>185</v>
      </c>
      <c r="DW3" s="88" t="s">
        <v>179</v>
      </c>
      <c r="DX3" s="64" t="s">
        <v>16</v>
      </c>
      <c r="DY3" s="97" t="s">
        <v>177</v>
      </c>
      <c r="DZ3" s="86" t="s">
        <v>178</v>
      </c>
      <c r="EA3" s="96" t="s">
        <v>185</v>
      </c>
      <c r="EB3" s="88" t="s">
        <v>179</v>
      </c>
      <c r="EC3" s="64" t="s">
        <v>16</v>
      </c>
      <c r="ED3" s="97" t="s">
        <v>177</v>
      </c>
      <c r="EE3" s="86" t="s">
        <v>178</v>
      </c>
      <c r="EF3" s="96" t="s">
        <v>185</v>
      </c>
      <c r="EG3" s="88" t="s">
        <v>179</v>
      </c>
      <c r="EH3" s="64" t="s">
        <v>16</v>
      </c>
      <c r="EI3" s="97" t="s">
        <v>177</v>
      </c>
      <c r="EJ3" s="86" t="s">
        <v>178</v>
      </c>
      <c r="EK3" s="96" t="s">
        <v>185</v>
      </c>
      <c r="EL3" s="88" t="s">
        <v>179</v>
      </c>
      <c r="EM3" s="64" t="s">
        <v>16</v>
      </c>
      <c r="EN3" s="97" t="s">
        <v>177</v>
      </c>
      <c r="EO3" s="86" t="s">
        <v>178</v>
      </c>
      <c r="EP3" s="96" t="s">
        <v>185</v>
      </c>
      <c r="EQ3" s="88" t="s">
        <v>179</v>
      </c>
      <c r="ER3" s="64" t="s">
        <v>16</v>
      </c>
      <c r="ES3" s="97" t="s">
        <v>177</v>
      </c>
      <c r="ET3" s="86" t="s">
        <v>178</v>
      </c>
      <c r="EU3" s="96" t="s">
        <v>185</v>
      </c>
      <c r="EV3" s="88" t="s">
        <v>179</v>
      </c>
      <c r="EW3" s="64" t="s">
        <v>16</v>
      </c>
      <c r="EX3" s="97" t="s">
        <v>177</v>
      </c>
      <c r="EY3" s="86" t="s">
        <v>178</v>
      </c>
      <c r="EZ3" s="96" t="s">
        <v>185</v>
      </c>
      <c r="FA3" s="88" t="s">
        <v>179</v>
      </c>
      <c r="FB3" s="64" t="s">
        <v>16</v>
      </c>
      <c r="FC3" s="97" t="s">
        <v>177</v>
      </c>
      <c r="FD3" s="86" t="s">
        <v>178</v>
      </c>
      <c r="FE3" s="96" t="s">
        <v>185</v>
      </c>
      <c r="FF3" s="88" t="s">
        <v>179</v>
      </c>
      <c r="FG3" s="64" t="s">
        <v>16</v>
      </c>
      <c r="FH3" s="97" t="s">
        <v>177</v>
      </c>
      <c r="FI3" s="86" t="s">
        <v>178</v>
      </c>
      <c r="FJ3" s="96" t="s">
        <v>185</v>
      </c>
      <c r="FK3" s="88" t="s">
        <v>179</v>
      </c>
      <c r="FL3" s="64" t="s">
        <v>16</v>
      </c>
      <c r="FM3" s="97" t="s">
        <v>177</v>
      </c>
      <c r="FN3" s="86" t="s">
        <v>178</v>
      </c>
      <c r="FO3" s="96" t="s">
        <v>185</v>
      </c>
      <c r="FP3" s="88" t="s">
        <v>179</v>
      </c>
      <c r="FQ3" s="64" t="s">
        <v>16</v>
      </c>
      <c r="FR3" s="97" t="s">
        <v>177</v>
      </c>
      <c r="FS3" s="86" t="s">
        <v>178</v>
      </c>
      <c r="FT3" s="96" t="s">
        <v>185</v>
      </c>
      <c r="FU3" s="88" t="s">
        <v>179</v>
      </c>
      <c r="FV3" s="64" t="s">
        <v>16</v>
      </c>
      <c r="FW3" s="97" t="s">
        <v>177</v>
      </c>
      <c r="FX3" s="86" t="s">
        <v>178</v>
      </c>
      <c r="FY3" s="96" t="s">
        <v>185</v>
      </c>
      <c r="FZ3" s="88" t="s">
        <v>179</v>
      </c>
      <c r="GA3" s="64" t="s">
        <v>16</v>
      </c>
      <c r="GB3" s="97" t="s">
        <v>177</v>
      </c>
      <c r="GC3" s="86" t="s">
        <v>178</v>
      </c>
      <c r="GD3" s="96" t="s">
        <v>185</v>
      </c>
      <c r="GE3" s="88" t="s">
        <v>179</v>
      </c>
      <c r="GF3" s="64" t="s">
        <v>16</v>
      </c>
      <c r="GG3" s="97" t="s">
        <v>177</v>
      </c>
      <c r="GH3" s="86" t="s">
        <v>178</v>
      </c>
      <c r="GI3" s="96" t="s">
        <v>185</v>
      </c>
      <c r="GJ3" s="88" t="s">
        <v>179</v>
      </c>
    </row>
    <row r="4" spans="1:192">
      <c r="A4" s="149" t="s">
        <v>256</v>
      </c>
      <c r="C4" s="95" t="str">
        <f>A2</f>
        <v>AA-ETC</v>
      </c>
      <c r="D4" s="21"/>
      <c r="E4" s="21"/>
      <c r="F4" s="20"/>
      <c r="G4" s="60">
        <f>SUM(D4:F4)</f>
        <v>0</v>
      </c>
      <c r="H4" s="95" t="str">
        <f>C4</f>
        <v>AA-ETC</v>
      </c>
      <c r="I4" s="21"/>
      <c r="J4" s="21"/>
      <c r="K4" s="20"/>
      <c r="L4" s="60">
        <f>SUM(I4:K4)</f>
        <v>0</v>
      </c>
      <c r="M4" s="95" t="str">
        <f>H4</f>
        <v>AA-ETC</v>
      </c>
      <c r="N4" s="21"/>
      <c r="O4" s="21"/>
      <c r="P4" s="20"/>
      <c r="Q4" s="60">
        <f>SUM(N4:P4)</f>
        <v>0</v>
      </c>
      <c r="R4" s="95" t="str">
        <f>M4</f>
        <v>AA-ETC</v>
      </c>
      <c r="S4" s="21"/>
      <c r="T4" s="21"/>
      <c r="U4" s="20"/>
      <c r="V4" s="60">
        <f>SUM(S4:U4)</f>
        <v>0</v>
      </c>
      <c r="W4" s="95" t="str">
        <f>R4</f>
        <v>AA-ETC</v>
      </c>
      <c r="X4" s="21"/>
      <c r="Y4" s="21"/>
      <c r="Z4" s="20"/>
      <c r="AA4" s="60">
        <f>SUM(X4:Z4)</f>
        <v>0</v>
      </c>
      <c r="AB4" s="95" t="str">
        <f>W4</f>
        <v>AA-ETC</v>
      </c>
      <c r="AC4" s="21"/>
      <c r="AD4" s="21"/>
      <c r="AE4" s="20"/>
      <c r="AF4" s="60">
        <f>SUM(AC4:AE4)</f>
        <v>0</v>
      </c>
      <c r="AG4" s="95" t="str">
        <f>AB4</f>
        <v>AA-ETC</v>
      </c>
      <c r="AH4" s="21"/>
      <c r="AI4" s="21"/>
      <c r="AJ4" s="20"/>
      <c r="AK4" s="60">
        <f>SUM(AH4:AJ4)</f>
        <v>0</v>
      </c>
      <c r="AL4" s="95" t="str">
        <f>AG4</f>
        <v>AA-ETC</v>
      </c>
      <c r="AM4" s="21"/>
      <c r="AN4" s="21"/>
      <c r="AO4" s="20"/>
      <c r="AP4" s="60">
        <f>SUM(AM4:AO4)</f>
        <v>0</v>
      </c>
      <c r="AQ4" s="95" t="str">
        <f>AL4</f>
        <v>AA-ETC</v>
      </c>
      <c r="AR4" s="21"/>
      <c r="AS4" s="21"/>
      <c r="AT4" s="20"/>
      <c r="AU4" s="60">
        <f>SUM(AR4:AT4)</f>
        <v>0</v>
      </c>
      <c r="AV4" s="95" t="str">
        <f>AQ4</f>
        <v>AA-ETC</v>
      </c>
      <c r="AW4" s="21"/>
      <c r="AX4" s="21"/>
      <c r="AY4" s="20"/>
      <c r="AZ4" s="60">
        <f>SUM(AW4:AY4)</f>
        <v>0</v>
      </c>
      <c r="BA4" s="95" t="str">
        <f>AV4</f>
        <v>AA-ETC</v>
      </c>
      <c r="BB4" s="21"/>
      <c r="BC4" s="21"/>
      <c r="BD4" s="20"/>
      <c r="BE4" s="60">
        <f>SUM(BB4:BD4)</f>
        <v>0</v>
      </c>
      <c r="BF4" s="95" t="str">
        <f>BA4</f>
        <v>AA-ETC</v>
      </c>
      <c r="BG4" s="21"/>
      <c r="BH4" s="21"/>
      <c r="BI4" s="20"/>
      <c r="BJ4" s="60">
        <f>SUM(BG4:BI4)</f>
        <v>0</v>
      </c>
      <c r="BK4" s="95" t="str">
        <f>BF4</f>
        <v>AA-ETC</v>
      </c>
      <c r="BL4" s="21"/>
      <c r="BM4" s="21"/>
      <c r="BN4" s="20"/>
      <c r="BO4" s="60">
        <f>SUM(BL4:BN4)</f>
        <v>0</v>
      </c>
      <c r="BP4" s="95" t="str">
        <f>BK4</f>
        <v>AA-ETC</v>
      </c>
      <c r="BQ4" s="21"/>
      <c r="BR4" s="21"/>
      <c r="BS4" s="20"/>
      <c r="BT4" s="60">
        <f>SUM(BQ4:BS4)</f>
        <v>0</v>
      </c>
      <c r="BU4" s="95" t="str">
        <f>BP4</f>
        <v>AA-ETC</v>
      </c>
      <c r="BV4" s="21"/>
      <c r="BW4" s="21"/>
      <c r="BX4" s="20"/>
      <c r="BY4" s="60">
        <f>SUM(BV4:BX4)</f>
        <v>0</v>
      </c>
      <c r="BZ4" s="95" t="str">
        <f>BU4</f>
        <v>AA-ETC</v>
      </c>
      <c r="CA4" s="21"/>
      <c r="CB4" s="21"/>
      <c r="CC4" s="20"/>
      <c r="CD4" s="60">
        <f>SUM(CA4:CC4)</f>
        <v>0</v>
      </c>
      <c r="CE4" s="95" t="str">
        <f>BZ4</f>
        <v>AA-ETC</v>
      </c>
      <c r="CF4" s="21"/>
      <c r="CG4" s="21"/>
      <c r="CH4" s="20"/>
      <c r="CI4" s="60">
        <f>SUM(CF4:CH4)</f>
        <v>0</v>
      </c>
      <c r="CJ4" s="95" t="str">
        <f>CE4</f>
        <v>AA-ETC</v>
      </c>
      <c r="CK4" s="21"/>
      <c r="CL4" s="21"/>
      <c r="CM4" s="20"/>
      <c r="CN4" s="60">
        <f>SUM(CK4:CM4)</f>
        <v>0</v>
      </c>
      <c r="CO4" s="95" t="str">
        <f>CJ4</f>
        <v>AA-ETC</v>
      </c>
      <c r="CP4" s="21"/>
      <c r="CQ4" s="21"/>
      <c r="CR4" s="20"/>
      <c r="CS4" s="60">
        <f>SUM(CP4:CR4)</f>
        <v>0</v>
      </c>
      <c r="CT4" s="95" t="str">
        <f>CO4</f>
        <v>AA-ETC</v>
      </c>
      <c r="CU4" s="21"/>
      <c r="CV4" s="21"/>
      <c r="CW4" s="20"/>
      <c r="CX4" s="60">
        <f>SUM(CU4:CW4)</f>
        <v>0</v>
      </c>
      <c r="CY4" s="95" t="str">
        <f>CT4</f>
        <v>AA-ETC</v>
      </c>
      <c r="CZ4" s="21"/>
      <c r="DA4" s="21"/>
      <c r="DB4" s="20"/>
      <c r="DC4" s="60">
        <f>SUM(CZ4:DB4)</f>
        <v>0</v>
      </c>
      <c r="DD4" s="95" t="str">
        <f>CY4</f>
        <v>AA-ETC</v>
      </c>
      <c r="DE4" s="21"/>
      <c r="DF4" s="21"/>
      <c r="DG4" s="20"/>
      <c r="DH4" s="60">
        <f>SUM(DE4:DG4)</f>
        <v>0</v>
      </c>
      <c r="DI4" s="95" t="str">
        <f>DD4</f>
        <v>AA-ETC</v>
      </c>
      <c r="DJ4" s="21"/>
      <c r="DK4" s="21"/>
      <c r="DL4" s="20"/>
      <c r="DM4" s="60">
        <f>SUM(DJ4:DL4)</f>
        <v>0</v>
      </c>
      <c r="DN4" s="95" t="str">
        <f>DI4</f>
        <v>AA-ETC</v>
      </c>
      <c r="DO4" s="21"/>
      <c r="DP4" s="21"/>
      <c r="DQ4" s="20"/>
      <c r="DR4" s="60">
        <f>SUM(DO4:DQ4)</f>
        <v>0</v>
      </c>
      <c r="DS4" s="95" t="str">
        <f>DN4</f>
        <v>AA-ETC</v>
      </c>
      <c r="DT4" s="21"/>
      <c r="DU4" s="21"/>
      <c r="DV4" s="20"/>
      <c r="DW4" s="60">
        <f>SUM(DT4:DV4)</f>
        <v>0</v>
      </c>
      <c r="DX4" s="95" t="str">
        <f>DS4</f>
        <v>AA-ETC</v>
      </c>
      <c r="DY4" s="21"/>
      <c r="DZ4" s="21"/>
      <c r="EA4" s="20"/>
      <c r="EB4" s="60">
        <f>SUM(DY4:EA4)</f>
        <v>0</v>
      </c>
      <c r="EC4" s="95" t="str">
        <f>DX4</f>
        <v>AA-ETC</v>
      </c>
      <c r="ED4" s="21"/>
      <c r="EE4" s="21"/>
      <c r="EF4" s="20"/>
      <c r="EG4" s="60">
        <f>SUM(ED4:EF4)</f>
        <v>0</v>
      </c>
      <c r="EH4" s="95" t="str">
        <f>EC4</f>
        <v>AA-ETC</v>
      </c>
      <c r="EI4" s="21"/>
      <c r="EJ4" s="21"/>
      <c r="EK4" s="20"/>
      <c r="EL4" s="60">
        <f>SUM(EI4:EK4)</f>
        <v>0</v>
      </c>
      <c r="EM4" s="95" t="str">
        <f>EH4</f>
        <v>AA-ETC</v>
      </c>
      <c r="EN4" s="21"/>
      <c r="EO4" s="21"/>
      <c r="EP4" s="20"/>
      <c r="EQ4" s="60">
        <f>SUM(EN4:EP4)</f>
        <v>0</v>
      </c>
      <c r="ER4" s="95" t="str">
        <f>EM4</f>
        <v>AA-ETC</v>
      </c>
      <c r="ES4" s="21"/>
      <c r="ET4" s="21"/>
      <c r="EU4" s="20"/>
      <c r="EV4" s="60">
        <f>SUM(ES4:EU4)</f>
        <v>0</v>
      </c>
      <c r="EW4" s="95" t="str">
        <f>ER4</f>
        <v>AA-ETC</v>
      </c>
      <c r="EX4" s="21"/>
      <c r="EY4" s="21"/>
      <c r="EZ4" s="20"/>
      <c r="FA4" s="60">
        <f>SUM(EX4:EZ4)</f>
        <v>0</v>
      </c>
      <c r="FB4" s="95" t="str">
        <f>EW4</f>
        <v>AA-ETC</v>
      </c>
      <c r="FC4" s="21"/>
      <c r="FD4" s="21"/>
      <c r="FE4" s="20"/>
      <c r="FF4" s="60">
        <f>SUM(FC4:FE4)</f>
        <v>0</v>
      </c>
      <c r="FG4" s="95" t="str">
        <f>FB4</f>
        <v>AA-ETC</v>
      </c>
      <c r="FH4" s="21"/>
      <c r="FI4" s="21"/>
      <c r="FJ4" s="20"/>
      <c r="FK4" s="60">
        <f>SUM(FH4:FJ4)</f>
        <v>0</v>
      </c>
      <c r="FL4" s="95" t="str">
        <f>FG4</f>
        <v>AA-ETC</v>
      </c>
      <c r="FM4" s="21"/>
      <c r="FN4" s="21"/>
      <c r="FO4" s="20"/>
      <c r="FP4" s="60">
        <f>SUM(FM4:FO4)</f>
        <v>0</v>
      </c>
      <c r="FQ4" s="95" t="str">
        <f>FL4</f>
        <v>AA-ETC</v>
      </c>
      <c r="FR4" s="21"/>
      <c r="FS4" s="21"/>
      <c r="FT4" s="20"/>
      <c r="FU4" s="60">
        <f>SUM(FR4:FT4)</f>
        <v>0</v>
      </c>
      <c r="FV4" s="95" t="str">
        <f>FQ4</f>
        <v>AA-ETC</v>
      </c>
      <c r="FW4" s="21"/>
      <c r="FX4" s="21"/>
      <c r="FY4" s="20"/>
      <c r="FZ4" s="60">
        <f>SUM(FW4:FY4)</f>
        <v>0</v>
      </c>
      <c r="GA4" s="95" t="str">
        <f>FV4</f>
        <v>AA-ETC</v>
      </c>
      <c r="GB4" s="21"/>
      <c r="GC4" s="21"/>
      <c r="GD4" s="20"/>
      <c r="GE4" s="60">
        <f>SUM(GB4:GD4)</f>
        <v>0</v>
      </c>
      <c r="GF4" s="95" t="str">
        <f>GA4</f>
        <v>AA-ETC</v>
      </c>
      <c r="GG4" s="21"/>
      <c r="GH4" s="21"/>
      <c r="GI4" s="20"/>
      <c r="GJ4" s="60">
        <f>SUM(GG4:GI4)</f>
        <v>0</v>
      </c>
    </row>
    <row r="5" spans="1:192">
      <c r="A5" s="149" t="s">
        <v>257</v>
      </c>
      <c r="C5" s="64" t="str">
        <f>A3</f>
        <v>BB-ETC</v>
      </c>
      <c r="D5" s="21"/>
      <c r="E5" s="21"/>
      <c r="F5" s="20"/>
      <c r="G5" s="60">
        <f t="shared" ref="G5:G18" si="0">SUM(D5:F5)</f>
        <v>0</v>
      </c>
      <c r="H5" s="95" t="str">
        <f t="shared" ref="H5:H19" si="1">C5</f>
        <v>BB-ETC</v>
      </c>
      <c r="I5" s="21"/>
      <c r="J5" s="21"/>
      <c r="K5" s="20"/>
      <c r="L5" s="60">
        <f t="shared" ref="L5:L18" si="2">SUM(I5:K5)</f>
        <v>0</v>
      </c>
      <c r="M5" s="95" t="str">
        <f t="shared" ref="M5:M19" si="3">H5</f>
        <v>BB-ETC</v>
      </c>
      <c r="N5" s="21"/>
      <c r="O5" s="21"/>
      <c r="P5" s="20"/>
      <c r="Q5" s="60">
        <f t="shared" ref="Q5:Q18" si="4">SUM(N5:P5)</f>
        <v>0</v>
      </c>
      <c r="R5" s="95" t="str">
        <f t="shared" ref="R5:R19" si="5">M5</f>
        <v>BB-ETC</v>
      </c>
      <c r="S5" s="21"/>
      <c r="T5" s="21"/>
      <c r="U5" s="20"/>
      <c r="V5" s="60">
        <f t="shared" ref="V5:V18" si="6">SUM(S5:U5)</f>
        <v>0</v>
      </c>
      <c r="W5" s="95" t="str">
        <f t="shared" ref="W5:W19" si="7">R5</f>
        <v>BB-ETC</v>
      </c>
      <c r="X5" s="21"/>
      <c r="Y5" s="21"/>
      <c r="Z5" s="20"/>
      <c r="AA5" s="60">
        <f t="shared" ref="AA5:AA18" si="8">SUM(X5:Z5)</f>
        <v>0</v>
      </c>
      <c r="AB5" s="95" t="str">
        <f t="shared" ref="AB5:AB19" si="9">W5</f>
        <v>BB-ETC</v>
      </c>
      <c r="AC5" s="21"/>
      <c r="AD5" s="21"/>
      <c r="AE5" s="20"/>
      <c r="AF5" s="60">
        <f t="shared" ref="AF5:AF18" si="10">SUM(AC5:AE5)</f>
        <v>0</v>
      </c>
      <c r="AG5" s="95" t="str">
        <f t="shared" ref="AG5:AG19" si="11">AB5</f>
        <v>BB-ETC</v>
      </c>
      <c r="AH5" s="21"/>
      <c r="AI5" s="21"/>
      <c r="AJ5" s="20"/>
      <c r="AK5" s="60">
        <f t="shared" ref="AK5:AK18" si="12">SUM(AH5:AJ5)</f>
        <v>0</v>
      </c>
      <c r="AL5" s="95" t="str">
        <f t="shared" ref="AL5:AL19" si="13">AG5</f>
        <v>BB-ETC</v>
      </c>
      <c r="AM5" s="21"/>
      <c r="AN5" s="21"/>
      <c r="AO5" s="20"/>
      <c r="AP5" s="60">
        <f t="shared" ref="AP5:AP18" si="14">SUM(AM5:AO5)</f>
        <v>0</v>
      </c>
      <c r="AQ5" s="95" t="str">
        <f t="shared" ref="AQ5:AQ19" si="15">AL5</f>
        <v>BB-ETC</v>
      </c>
      <c r="AR5" s="21"/>
      <c r="AS5" s="21"/>
      <c r="AT5" s="20"/>
      <c r="AU5" s="60">
        <f t="shared" ref="AU5:AU18" si="16">SUM(AR5:AT5)</f>
        <v>0</v>
      </c>
      <c r="AV5" s="95" t="str">
        <f t="shared" ref="AV5:AV19" si="17">AQ5</f>
        <v>BB-ETC</v>
      </c>
      <c r="AW5" s="21"/>
      <c r="AX5" s="21"/>
      <c r="AY5" s="20"/>
      <c r="AZ5" s="60">
        <f t="shared" ref="AZ5:AZ18" si="18">SUM(AW5:AY5)</f>
        <v>0</v>
      </c>
      <c r="BA5" s="95" t="str">
        <f t="shared" ref="BA5:BA19" si="19">AV5</f>
        <v>BB-ETC</v>
      </c>
      <c r="BB5" s="21"/>
      <c r="BC5" s="21"/>
      <c r="BD5" s="20"/>
      <c r="BE5" s="60">
        <f t="shared" ref="BE5:BE18" si="20">SUM(BB5:BD5)</f>
        <v>0</v>
      </c>
      <c r="BF5" s="95" t="str">
        <f t="shared" ref="BF5:BF19" si="21">BA5</f>
        <v>BB-ETC</v>
      </c>
      <c r="BG5" s="21"/>
      <c r="BH5" s="21"/>
      <c r="BI5" s="20"/>
      <c r="BJ5" s="60">
        <f t="shared" ref="BJ5:BJ18" si="22">SUM(BG5:BI5)</f>
        <v>0</v>
      </c>
      <c r="BK5" s="95" t="str">
        <f t="shared" ref="BK5:BK19" si="23">BF5</f>
        <v>BB-ETC</v>
      </c>
      <c r="BL5" s="21"/>
      <c r="BM5" s="21"/>
      <c r="BN5" s="20"/>
      <c r="BO5" s="60">
        <f t="shared" ref="BO5:BO18" si="24">SUM(BL5:BN5)</f>
        <v>0</v>
      </c>
      <c r="BP5" s="95" t="str">
        <f t="shared" ref="BP5:BP19" si="25">BK5</f>
        <v>BB-ETC</v>
      </c>
      <c r="BQ5" s="21"/>
      <c r="BR5" s="21"/>
      <c r="BS5" s="20"/>
      <c r="BT5" s="60">
        <f t="shared" ref="BT5:BT18" si="26">SUM(BQ5:BS5)</f>
        <v>0</v>
      </c>
      <c r="BU5" s="95" t="str">
        <f t="shared" ref="BU5:BU19" si="27">BP5</f>
        <v>BB-ETC</v>
      </c>
      <c r="BV5" s="21"/>
      <c r="BW5" s="21"/>
      <c r="BX5" s="20"/>
      <c r="BY5" s="60">
        <f t="shared" ref="BY5:BY18" si="28">SUM(BV5:BX5)</f>
        <v>0</v>
      </c>
      <c r="BZ5" s="95" t="str">
        <f t="shared" ref="BZ5:BZ19" si="29">BU5</f>
        <v>BB-ETC</v>
      </c>
      <c r="CA5" s="21"/>
      <c r="CB5" s="21"/>
      <c r="CC5" s="20"/>
      <c r="CD5" s="60">
        <f t="shared" ref="CD5:CD18" si="30">SUM(CA5:CC5)</f>
        <v>0</v>
      </c>
      <c r="CE5" s="95" t="str">
        <f t="shared" ref="CE5:CE19" si="31">BZ5</f>
        <v>BB-ETC</v>
      </c>
      <c r="CF5" s="21"/>
      <c r="CG5" s="21"/>
      <c r="CH5" s="20"/>
      <c r="CI5" s="60">
        <f t="shared" ref="CI5:CI18" si="32">SUM(CF5:CH5)</f>
        <v>0</v>
      </c>
      <c r="CJ5" s="95" t="str">
        <f t="shared" ref="CJ5:CJ19" si="33">CE5</f>
        <v>BB-ETC</v>
      </c>
      <c r="CK5" s="21"/>
      <c r="CL5" s="21"/>
      <c r="CM5" s="20"/>
      <c r="CN5" s="60">
        <f t="shared" ref="CN5:CN18" si="34">SUM(CK5:CM5)</f>
        <v>0</v>
      </c>
      <c r="CO5" s="95" t="str">
        <f t="shared" ref="CO5:CO19" si="35">CJ5</f>
        <v>BB-ETC</v>
      </c>
      <c r="CP5" s="21"/>
      <c r="CQ5" s="21"/>
      <c r="CR5" s="20"/>
      <c r="CS5" s="60">
        <f t="shared" ref="CS5:CS18" si="36">SUM(CP5:CR5)</f>
        <v>0</v>
      </c>
      <c r="CT5" s="95" t="str">
        <f t="shared" ref="CT5:CT19" si="37">CO5</f>
        <v>BB-ETC</v>
      </c>
      <c r="CU5" s="21"/>
      <c r="CV5" s="21"/>
      <c r="CW5" s="20"/>
      <c r="CX5" s="60">
        <f t="shared" ref="CX5:CX18" si="38">SUM(CU5:CW5)</f>
        <v>0</v>
      </c>
      <c r="CY5" s="95" t="str">
        <f t="shared" ref="CY5:CY19" si="39">CT5</f>
        <v>BB-ETC</v>
      </c>
      <c r="CZ5" s="21"/>
      <c r="DA5" s="21"/>
      <c r="DB5" s="20"/>
      <c r="DC5" s="60">
        <f t="shared" ref="DC5:DC18" si="40">SUM(CZ5:DB5)</f>
        <v>0</v>
      </c>
      <c r="DD5" s="95" t="str">
        <f t="shared" ref="DD5:DD19" si="41">CY5</f>
        <v>BB-ETC</v>
      </c>
      <c r="DE5" s="21"/>
      <c r="DF5" s="21"/>
      <c r="DG5" s="20"/>
      <c r="DH5" s="60">
        <f t="shared" ref="DH5:DH18" si="42">SUM(DE5:DG5)</f>
        <v>0</v>
      </c>
      <c r="DI5" s="95" t="str">
        <f t="shared" ref="DI5:DI19" si="43">DD5</f>
        <v>BB-ETC</v>
      </c>
      <c r="DJ5" s="21"/>
      <c r="DK5" s="21"/>
      <c r="DL5" s="20"/>
      <c r="DM5" s="60">
        <f t="shared" ref="DM5:DM18" si="44">SUM(DJ5:DL5)</f>
        <v>0</v>
      </c>
      <c r="DN5" s="95" t="str">
        <f t="shared" ref="DN5:DN19" si="45">DI5</f>
        <v>BB-ETC</v>
      </c>
      <c r="DO5" s="21"/>
      <c r="DP5" s="21"/>
      <c r="DQ5" s="20"/>
      <c r="DR5" s="60">
        <f t="shared" ref="DR5:DR18" si="46">SUM(DO5:DQ5)</f>
        <v>0</v>
      </c>
      <c r="DS5" s="95" t="str">
        <f t="shared" ref="DS5:DS19" si="47">DN5</f>
        <v>BB-ETC</v>
      </c>
      <c r="DT5" s="21"/>
      <c r="DU5" s="21"/>
      <c r="DV5" s="20"/>
      <c r="DW5" s="60">
        <f t="shared" ref="DW5:DW18" si="48">SUM(DT5:DV5)</f>
        <v>0</v>
      </c>
      <c r="DX5" s="95" t="str">
        <f t="shared" ref="DX5:DX19" si="49">DS5</f>
        <v>BB-ETC</v>
      </c>
      <c r="DY5" s="21"/>
      <c r="DZ5" s="21"/>
      <c r="EA5" s="20"/>
      <c r="EB5" s="60">
        <f t="shared" ref="EB5:EB18" si="50">SUM(DY5:EA5)</f>
        <v>0</v>
      </c>
      <c r="EC5" s="95" t="str">
        <f t="shared" ref="EC5:EC19" si="51">DX5</f>
        <v>BB-ETC</v>
      </c>
      <c r="ED5" s="21"/>
      <c r="EE5" s="21"/>
      <c r="EF5" s="20"/>
      <c r="EG5" s="60">
        <f t="shared" ref="EG5:EG18" si="52">SUM(ED5:EF5)</f>
        <v>0</v>
      </c>
      <c r="EH5" s="95" t="str">
        <f t="shared" ref="EH5:EH19" si="53">EC5</f>
        <v>BB-ETC</v>
      </c>
      <c r="EI5" s="21"/>
      <c r="EJ5" s="21"/>
      <c r="EK5" s="20"/>
      <c r="EL5" s="60">
        <f t="shared" ref="EL5:EL18" si="54">SUM(EI5:EK5)</f>
        <v>0</v>
      </c>
      <c r="EM5" s="95" t="str">
        <f t="shared" ref="EM5:EM19" si="55">EH5</f>
        <v>BB-ETC</v>
      </c>
      <c r="EN5" s="21"/>
      <c r="EO5" s="21"/>
      <c r="EP5" s="20"/>
      <c r="EQ5" s="60">
        <f t="shared" ref="EQ5:EQ18" si="56">SUM(EN5:EP5)</f>
        <v>0</v>
      </c>
      <c r="ER5" s="95" t="str">
        <f t="shared" ref="ER5:ER19" si="57">EM5</f>
        <v>BB-ETC</v>
      </c>
      <c r="ES5" s="21"/>
      <c r="ET5" s="21"/>
      <c r="EU5" s="20"/>
      <c r="EV5" s="60">
        <f t="shared" ref="EV5:EV18" si="58">SUM(ES5:EU5)</f>
        <v>0</v>
      </c>
      <c r="EW5" s="95" t="str">
        <f t="shared" ref="EW5:EW19" si="59">ER5</f>
        <v>BB-ETC</v>
      </c>
      <c r="EX5" s="21"/>
      <c r="EY5" s="21"/>
      <c r="EZ5" s="20"/>
      <c r="FA5" s="60">
        <f t="shared" ref="FA5:FA18" si="60">SUM(EX5:EZ5)</f>
        <v>0</v>
      </c>
      <c r="FB5" s="95" t="str">
        <f t="shared" ref="FB5:FB19" si="61">EW5</f>
        <v>BB-ETC</v>
      </c>
      <c r="FC5" s="21"/>
      <c r="FD5" s="21"/>
      <c r="FE5" s="20"/>
      <c r="FF5" s="60">
        <f t="shared" ref="FF5:FF18" si="62">SUM(FC5:FE5)</f>
        <v>0</v>
      </c>
      <c r="FG5" s="95" t="str">
        <f t="shared" ref="FG5:FG19" si="63">FB5</f>
        <v>BB-ETC</v>
      </c>
      <c r="FH5" s="21"/>
      <c r="FI5" s="21"/>
      <c r="FJ5" s="20"/>
      <c r="FK5" s="60">
        <f t="shared" ref="FK5:FK18" si="64">SUM(FH5:FJ5)</f>
        <v>0</v>
      </c>
      <c r="FL5" s="95" t="str">
        <f t="shared" ref="FL5:FL19" si="65">FG5</f>
        <v>BB-ETC</v>
      </c>
      <c r="FM5" s="21"/>
      <c r="FN5" s="21"/>
      <c r="FO5" s="20"/>
      <c r="FP5" s="60">
        <f t="shared" ref="FP5:FP18" si="66">SUM(FM5:FO5)</f>
        <v>0</v>
      </c>
      <c r="FQ5" s="95" t="str">
        <f t="shared" ref="FQ5:FQ19" si="67">FL5</f>
        <v>BB-ETC</v>
      </c>
      <c r="FR5" s="21"/>
      <c r="FS5" s="21"/>
      <c r="FT5" s="20"/>
      <c r="FU5" s="60">
        <f t="shared" ref="FU5:FU18" si="68">SUM(FR5:FT5)</f>
        <v>0</v>
      </c>
      <c r="FV5" s="95" t="str">
        <f t="shared" ref="FV5:FV19" si="69">FQ5</f>
        <v>BB-ETC</v>
      </c>
      <c r="FW5" s="21"/>
      <c r="FX5" s="21"/>
      <c r="FY5" s="20"/>
      <c r="FZ5" s="60">
        <f t="shared" ref="FZ5:FZ18" si="70">SUM(FW5:FY5)</f>
        <v>0</v>
      </c>
      <c r="GA5" s="95" t="str">
        <f t="shared" ref="GA5:GA19" si="71">FV5</f>
        <v>BB-ETC</v>
      </c>
      <c r="GB5" s="21"/>
      <c r="GC5" s="21"/>
      <c r="GD5" s="20"/>
      <c r="GE5" s="60">
        <f t="shared" ref="GE5:GE18" si="72">SUM(GB5:GD5)</f>
        <v>0</v>
      </c>
      <c r="GF5" s="95" t="str">
        <f t="shared" ref="GF5:GF19" si="73">GA5</f>
        <v>BB-ETC</v>
      </c>
      <c r="GG5" s="21"/>
      <c r="GH5" s="21"/>
      <c r="GI5" s="20"/>
      <c r="GJ5" s="60">
        <f t="shared" ref="GJ5:GJ18" si="74">SUM(GG5:GI5)</f>
        <v>0</v>
      </c>
    </row>
    <row r="6" spans="1:192">
      <c r="A6" s="149" t="s">
        <v>258</v>
      </c>
      <c r="C6" s="64" t="str">
        <f t="shared" ref="C6:C18" si="75">A4</f>
        <v>CC-ETC</v>
      </c>
      <c r="D6" s="21"/>
      <c r="E6" s="21"/>
      <c r="F6" s="20"/>
      <c r="G6" s="60">
        <f t="shared" si="0"/>
        <v>0</v>
      </c>
      <c r="H6" s="95" t="str">
        <f t="shared" si="1"/>
        <v>CC-ETC</v>
      </c>
      <c r="I6" s="21"/>
      <c r="J6" s="21"/>
      <c r="K6" s="20"/>
      <c r="L6" s="60">
        <f t="shared" si="2"/>
        <v>0</v>
      </c>
      <c r="M6" s="95" t="str">
        <f t="shared" si="3"/>
        <v>CC-ETC</v>
      </c>
      <c r="N6" s="21"/>
      <c r="O6" s="21"/>
      <c r="P6" s="20"/>
      <c r="Q6" s="60">
        <f t="shared" si="4"/>
        <v>0</v>
      </c>
      <c r="R6" s="95" t="str">
        <f t="shared" si="5"/>
        <v>CC-ETC</v>
      </c>
      <c r="S6" s="21"/>
      <c r="T6" s="21"/>
      <c r="U6" s="20"/>
      <c r="V6" s="60">
        <f t="shared" si="6"/>
        <v>0</v>
      </c>
      <c r="W6" s="95" t="str">
        <f t="shared" si="7"/>
        <v>CC-ETC</v>
      </c>
      <c r="X6" s="21"/>
      <c r="Y6" s="21"/>
      <c r="Z6" s="20"/>
      <c r="AA6" s="60">
        <f t="shared" si="8"/>
        <v>0</v>
      </c>
      <c r="AB6" s="95" t="str">
        <f t="shared" si="9"/>
        <v>CC-ETC</v>
      </c>
      <c r="AC6" s="21"/>
      <c r="AD6" s="21"/>
      <c r="AE6" s="20"/>
      <c r="AF6" s="60">
        <f t="shared" si="10"/>
        <v>0</v>
      </c>
      <c r="AG6" s="95" t="str">
        <f t="shared" si="11"/>
        <v>CC-ETC</v>
      </c>
      <c r="AH6" s="21"/>
      <c r="AI6" s="21"/>
      <c r="AJ6" s="20"/>
      <c r="AK6" s="60">
        <f t="shared" si="12"/>
        <v>0</v>
      </c>
      <c r="AL6" s="95" t="str">
        <f t="shared" si="13"/>
        <v>CC-ETC</v>
      </c>
      <c r="AM6" s="21"/>
      <c r="AN6" s="21"/>
      <c r="AO6" s="20"/>
      <c r="AP6" s="60">
        <f t="shared" si="14"/>
        <v>0</v>
      </c>
      <c r="AQ6" s="95" t="str">
        <f t="shared" si="15"/>
        <v>CC-ETC</v>
      </c>
      <c r="AR6" s="21"/>
      <c r="AS6" s="21"/>
      <c r="AT6" s="20"/>
      <c r="AU6" s="60">
        <f t="shared" si="16"/>
        <v>0</v>
      </c>
      <c r="AV6" s="95" t="str">
        <f t="shared" si="17"/>
        <v>CC-ETC</v>
      </c>
      <c r="AW6" s="21"/>
      <c r="AX6" s="21"/>
      <c r="AY6" s="20"/>
      <c r="AZ6" s="60">
        <f t="shared" si="18"/>
        <v>0</v>
      </c>
      <c r="BA6" s="95" t="str">
        <f t="shared" si="19"/>
        <v>CC-ETC</v>
      </c>
      <c r="BB6" s="21"/>
      <c r="BC6" s="21"/>
      <c r="BD6" s="20"/>
      <c r="BE6" s="60">
        <f t="shared" si="20"/>
        <v>0</v>
      </c>
      <c r="BF6" s="95" t="str">
        <f t="shared" si="21"/>
        <v>CC-ETC</v>
      </c>
      <c r="BG6" s="21"/>
      <c r="BH6" s="21"/>
      <c r="BI6" s="20"/>
      <c r="BJ6" s="60">
        <f t="shared" si="22"/>
        <v>0</v>
      </c>
      <c r="BK6" s="95" t="str">
        <f t="shared" si="23"/>
        <v>CC-ETC</v>
      </c>
      <c r="BL6" s="21"/>
      <c r="BM6" s="21"/>
      <c r="BN6" s="20"/>
      <c r="BO6" s="60">
        <f t="shared" si="24"/>
        <v>0</v>
      </c>
      <c r="BP6" s="95" t="str">
        <f t="shared" si="25"/>
        <v>CC-ETC</v>
      </c>
      <c r="BQ6" s="21"/>
      <c r="BR6" s="21"/>
      <c r="BS6" s="20"/>
      <c r="BT6" s="60">
        <f t="shared" si="26"/>
        <v>0</v>
      </c>
      <c r="BU6" s="95" t="str">
        <f t="shared" si="27"/>
        <v>CC-ETC</v>
      </c>
      <c r="BV6" s="21"/>
      <c r="BW6" s="21"/>
      <c r="BX6" s="20"/>
      <c r="BY6" s="60">
        <f t="shared" si="28"/>
        <v>0</v>
      </c>
      <c r="BZ6" s="95" t="str">
        <f t="shared" si="29"/>
        <v>CC-ETC</v>
      </c>
      <c r="CA6" s="21"/>
      <c r="CB6" s="21"/>
      <c r="CC6" s="20"/>
      <c r="CD6" s="60">
        <f t="shared" si="30"/>
        <v>0</v>
      </c>
      <c r="CE6" s="95" t="str">
        <f t="shared" si="31"/>
        <v>CC-ETC</v>
      </c>
      <c r="CF6" s="21"/>
      <c r="CG6" s="21"/>
      <c r="CH6" s="20"/>
      <c r="CI6" s="60">
        <f t="shared" si="32"/>
        <v>0</v>
      </c>
      <c r="CJ6" s="95" t="str">
        <f t="shared" si="33"/>
        <v>CC-ETC</v>
      </c>
      <c r="CK6" s="21"/>
      <c r="CL6" s="21"/>
      <c r="CM6" s="20"/>
      <c r="CN6" s="60">
        <f t="shared" si="34"/>
        <v>0</v>
      </c>
      <c r="CO6" s="95" t="str">
        <f t="shared" si="35"/>
        <v>CC-ETC</v>
      </c>
      <c r="CP6" s="21"/>
      <c r="CQ6" s="21"/>
      <c r="CR6" s="20"/>
      <c r="CS6" s="60">
        <f t="shared" si="36"/>
        <v>0</v>
      </c>
      <c r="CT6" s="95" t="str">
        <f t="shared" si="37"/>
        <v>CC-ETC</v>
      </c>
      <c r="CU6" s="21"/>
      <c r="CV6" s="21"/>
      <c r="CW6" s="20"/>
      <c r="CX6" s="60">
        <f t="shared" si="38"/>
        <v>0</v>
      </c>
      <c r="CY6" s="95" t="str">
        <f t="shared" si="39"/>
        <v>CC-ETC</v>
      </c>
      <c r="CZ6" s="21"/>
      <c r="DA6" s="21"/>
      <c r="DB6" s="20"/>
      <c r="DC6" s="60">
        <f t="shared" si="40"/>
        <v>0</v>
      </c>
      <c r="DD6" s="95" t="str">
        <f t="shared" si="41"/>
        <v>CC-ETC</v>
      </c>
      <c r="DE6" s="21"/>
      <c r="DF6" s="21"/>
      <c r="DG6" s="20"/>
      <c r="DH6" s="60">
        <f t="shared" si="42"/>
        <v>0</v>
      </c>
      <c r="DI6" s="95" t="str">
        <f t="shared" si="43"/>
        <v>CC-ETC</v>
      </c>
      <c r="DJ6" s="21"/>
      <c r="DK6" s="21"/>
      <c r="DL6" s="20"/>
      <c r="DM6" s="60">
        <f t="shared" si="44"/>
        <v>0</v>
      </c>
      <c r="DN6" s="95" t="str">
        <f t="shared" si="45"/>
        <v>CC-ETC</v>
      </c>
      <c r="DO6" s="21"/>
      <c r="DP6" s="21"/>
      <c r="DQ6" s="20"/>
      <c r="DR6" s="60">
        <f t="shared" si="46"/>
        <v>0</v>
      </c>
      <c r="DS6" s="95" t="str">
        <f t="shared" si="47"/>
        <v>CC-ETC</v>
      </c>
      <c r="DT6" s="21"/>
      <c r="DU6" s="21"/>
      <c r="DV6" s="20"/>
      <c r="DW6" s="60">
        <f t="shared" si="48"/>
        <v>0</v>
      </c>
      <c r="DX6" s="95" t="str">
        <f t="shared" si="49"/>
        <v>CC-ETC</v>
      </c>
      <c r="DY6" s="21"/>
      <c r="DZ6" s="21"/>
      <c r="EA6" s="20"/>
      <c r="EB6" s="60">
        <f t="shared" si="50"/>
        <v>0</v>
      </c>
      <c r="EC6" s="95" t="str">
        <f t="shared" si="51"/>
        <v>CC-ETC</v>
      </c>
      <c r="ED6" s="21"/>
      <c r="EE6" s="21"/>
      <c r="EF6" s="20"/>
      <c r="EG6" s="60">
        <f t="shared" si="52"/>
        <v>0</v>
      </c>
      <c r="EH6" s="95" t="str">
        <f t="shared" si="53"/>
        <v>CC-ETC</v>
      </c>
      <c r="EI6" s="21"/>
      <c r="EJ6" s="21"/>
      <c r="EK6" s="20"/>
      <c r="EL6" s="60">
        <f t="shared" si="54"/>
        <v>0</v>
      </c>
      <c r="EM6" s="95" t="str">
        <f t="shared" si="55"/>
        <v>CC-ETC</v>
      </c>
      <c r="EN6" s="21"/>
      <c r="EO6" s="21"/>
      <c r="EP6" s="20"/>
      <c r="EQ6" s="60">
        <f t="shared" si="56"/>
        <v>0</v>
      </c>
      <c r="ER6" s="95" t="str">
        <f t="shared" si="57"/>
        <v>CC-ETC</v>
      </c>
      <c r="ES6" s="21"/>
      <c r="ET6" s="21"/>
      <c r="EU6" s="20"/>
      <c r="EV6" s="60">
        <f t="shared" si="58"/>
        <v>0</v>
      </c>
      <c r="EW6" s="95" t="str">
        <f t="shared" si="59"/>
        <v>CC-ETC</v>
      </c>
      <c r="EX6" s="21"/>
      <c r="EY6" s="21"/>
      <c r="EZ6" s="20"/>
      <c r="FA6" s="60">
        <f t="shared" si="60"/>
        <v>0</v>
      </c>
      <c r="FB6" s="95" t="str">
        <f t="shared" si="61"/>
        <v>CC-ETC</v>
      </c>
      <c r="FC6" s="21"/>
      <c r="FD6" s="21"/>
      <c r="FE6" s="20"/>
      <c r="FF6" s="60">
        <f t="shared" si="62"/>
        <v>0</v>
      </c>
      <c r="FG6" s="95" t="str">
        <f t="shared" si="63"/>
        <v>CC-ETC</v>
      </c>
      <c r="FH6" s="21"/>
      <c r="FI6" s="21"/>
      <c r="FJ6" s="20"/>
      <c r="FK6" s="60">
        <f t="shared" si="64"/>
        <v>0</v>
      </c>
      <c r="FL6" s="95" t="str">
        <f t="shared" si="65"/>
        <v>CC-ETC</v>
      </c>
      <c r="FM6" s="21"/>
      <c r="FN6" s="21"/>
      <c r="FO6" s="20"/>
      <c r="FP6" s="60">
        <f t="shared" si="66"/>
        <v>0</v>
      </c>
      <c r="FQ6" s="95" t="str">
        <f t="shared" si="67"/>
        <v>CC-ETC</v>
      </c>
      <c r="FR6" s="21"/>
      <c r="FS6" s="21"/>
      <c r="FT6" s="20"/>
      <c r="FU6" s="60">
        <f t="shared" si="68"/>
        <v>0</v>
      </c>
      <c r="FV6" s="95" t="str">
        <f t="shared" si="69"/>
        <v>CC-ETC</v>
      </c>
      <c r="FW6" s="21"/>
      <c r="FX6" s="21"/>
      <c r="FY6" s="20"/>
      <c r="FZ6" s="60">
        <f t="shared" si="70"/>
        <v>0</v>
      </c>
      <c r="GA6" s="95" t="str">
        <f t="shared" si="71"/>
        <v>CC-ETC</v>
      </c>
      <c r="GB6" s="21"/>
      <c r="GC6" s="21"/>
      <c r="GD6" s="20"/>
      <c r="GE6" s="60">
        <f t="shared" si="72"/>
        <v>0</v>
      </c>
      <c r="GF6" s="95" t="str">
        <f t="shared" si="73"/>
        <v>CC-ETC</v>
      </c>
      <c r="GG6" s="21"/>
      <c r="GH6" s="21"/>
      <c r="GI6" s="20"/>
      <c r="GJ6" s="60">
        <f t="shared" si="74"/>
        <v>0</v>
      </c>
    </row>
    <row r="7" spans="1:192">
      <c r="A7" s="149" t="s">
        <v>259</v>
      </c>
      <c r="C7" s="64" t="str">
        <f t="shared" si="75"/>
        <v>DD-ETC</v>
      </c>
      <c r="D7" s="21"/>
      <c r="E7" s="21"/>
      <c r="F7" s="20"/>
      <c r="G7" s="60">
        <f t="shared" si="0"/>
        <v>0</v>
      </c>
      <c r="H7" s="95" t="str">
        <f t="shared" si="1"/>
        <v>DD-ETC</v>
      </c>
      <c r="I7" s="21"/>
      <c r="J7" s="21"/>
      <c r="K7" s="20"/>
      <c r="L7" s="60">
        <f t="shared" si="2"/>
        <v>0</v>
      </c>
      <c r="M7" s="95" t="str">
        <f t="shared" si="3"/>
        <v>DD-ETC</v>
      </c>
      <c r="N7" s="21"/>
      <c r="O7" s="21"/>
      <c r="P7" s="20"/>
      <c r="Q7" s="60">
        <f t="shared" si="4"/>
        <v>0</v>
      </c>
      <c r="R7" s="95" t="str">
        <f t="shared" si="5"/>
        <v>DD-ETC</v>
      </c>
      <c r="S7" s="21"/>
      <c r="T7" s="21"/>
      <c r="U7" s="20"/>
      <c r="V7" s="60">
        <f t="shared" si="6"/>
        <v>0</v>
      </c>
      <c r="W7" s="95" t="str">
        <f t="shared" si="7"/>
        <v>DD-ETC</v>
      </c>
      <c r="X7" s="21"/>
      <c r="Y7" s="21"/>
      <c r="Z7" s="20"/>
      <c r="AA7" s="60">
        <f t="shared" si="8"/>
        <v>0</v>
      </c>
      <c r="AB7" s="95" t="str">
        <f t="shared" si="9"/>
        <v>DD-ETC</v>
      </c>
      <c r="AC7" s="21"/>
      <c r="AD7" s="21"/>
      <c r="AE7" s="20"/>
      <c r="AF7" s="60">
        <f t="shared" si="10"/>
        <v>0</v>
      </c>
      <c r="AG7" s="95" t="str">
        <f t="shared" si="11"/>
        <v>DD-ETC</v>
      </c>
      <c r="AH7" s="21"/>
      <c r="AI7" s="21"/>
      <c r="AJ7" s="20"/>
      <c r="AK7" s="60">
        <f t="shared" si="12"/>
        <v>0</v>
      </c>
      <c r="AL7" s="95" t="str">
        <f t="shared" si="13"/>
        <v>DD-ETC</v>
      </c>
      <c r="AM7" s="21"/>
      <c r="AN7" s="21"/>
      <c r="AO7" s="20"/>
      <c r="AP7" s="60">
        <f t="shared" si="14"/>
        <v>0</v>
      </c>
      <c r="AQ7" s="95" t="str">
        <f t="shared" si="15"/>
        <v>DD-ETC</v>
      </c>
      <c r="AR7" s="21"/>
      <c r="AS7" s="21"/>
      <c r="AT7" s="20"/>
      <c r="AU7" s="60">
        <f t="shared" si="16"/>
        <v>0</v>
      </c>
      <c r="AV7" s="95" t="str">
        <f t="shared" si="17"/>
        <v>DD-ETC</v>
      </c>
      <c r="AW7" s="21"/>
      <c r="AX7" s="21"/>
      <c r="AY7" s="20"/>
      <c r="AZ7" s="60">
        <f t="shared" si="18"/>
        <v>0</v>
      </c>
      <c r="BA7" s="95" t="str">
        <f t="shared" si="19"/>
        <v>DD-ETC</v>
      </c>
      <c r="BB7" s="21"/>
      <c r="BC7" s="21"/>
      <c r="BD7" s="20"/>
      <c r="BE7" s="60">
        <f t="shared" si="20"/>
        <v>0</v>
      </c>
      <c r="BF7" s="95" t="str">
        <f t="shared" si="21"/>
        <v>DD-ETC</v>
      </c>
      <c r="BG7" s="21"/>
      <c r="BH7" s="21"/>
      <c r="BI7" s="20"/>
      <c r="BJ7" s="60">
        <f t="shared" si="22"/>
        <v>0</v>
      </c>
      <c r="BK7" s="95" t="str">
        <f t="shared" si="23"/>
        <v>DD-ETC</v>
      </c>
      <c r="BL7" s="21"/>
      <c r="BM7" s="21"/>
      <c r="BN7" s="20"/>
      <c r="BO7" s="60">
        <f t="shared" si="24"/>
        <v>0</v>
      </c>
      <c r="BP7" s="95" t="str">
        <f t="shared" si="25"/>
        <v>DD-ETC</v>
      </c>
      <c r="BQ7" s="21"/>
      <c r="BR7" s="21"/>
      <c r="BS7" s="20"/>
      <c r="BT7" s="60">
        <f t="shared" si="26"/>
        <v>0</v>
      </c>
      <c r="BU7" s="95" t="str">
        <f t="shared" si="27"/>
        <v>DD-ETC</v>
      </c>
      <c r="BV7" s="21"/>
      <c r="BW7" s="21"/>
      <c r="BX7" s="20"/>
      <c r="BY7" s="60">
        <f t="shared" si="28"/>
        <v>0</v>
      </c>
      <c r="BZ7" s="95" t="str">
        <f t="shared" si="29"/>
        <v>DD-ETC</v>
      </c>
      <c r="CA7" s="21"/>
      <c r="CB7" s="21"/>
      <c r="CC7" s="20"/>
      <c r="CD7" s="60">
        <f t="shared" si="30"/>
        <v>0</v>
      </c>
      <c r="CE7" s="95" t="str">
        <f t="shared" si="31"/>
        <v>DD-ETC</v>
      </c>
      <c r="CF7" s="21"/>
      <c r="CG7" s="21"/>
      <c r="CH7" s="20"/>
      <c r="CI7" s="60">
        <f t="shared" si="32"/>
        <v>0</v>
      </c>
      <c r="CJ7" s="95" t="str">
        <f t="shared" si="33"/>
        <v>DD-ETC</v>
      </c>
      <c r="CK7" s="21"/>
      <c r="CL7" s="21"/>
      <c r="CM7" s="20"/>
      <c r="CN7" s="60">
        <f t="shared" si="34"/>
        <v>0</v>
      </c>
      <c r="CO7" s="95" t="str">
        <f t="shared" si="35"/>
        <v>DD-ETC</v>
      </c>
      <c r="CP7" s="21"/>
      <c r="CQ7" s="21"/>
      <c r="CR7" s="20"/>
      <c r="CS7" s="60">
        <f t="shared" si="36"/>
        <v>0</v>
      </c>
      <c r="CT7" s="95" t="str">
        <f t="shared" si="37"/>
        <v>DD-ETC</v>
      </c>
      <c r="CU7" s="21"/>
      <c r="CV7" s="21"/>
      <c r="CW7" s="20"/>
      <c r="CX7" s="60">
        <f t="shared" si="38"/>
        <v>0</v>
      </c>
      <c r="CY7" s="95" t="str">
        <f t="shared" si="39"/>
        <v>DD-ETC</v>
      </c>
      <c r="CZ7" s="21"/>
      <c r="DA7" s="21"/>
      <c r="DB7" s="20"/>
      <c r="DC7" s="60">
        <f t="shared" si="40"/>
        <v>0</v>
      </c>
      <c r="DD7" s="95" t="str">
        <f t="shared" si="41"/>
        <v>DD-ETC</v>
      </c>
      <c r="DE7" s="21"/>
      <c r="DF7" s="21"/>
      <c r="DG7" s="20"/>
      <c r="DH7" s="60">
        <f t="shared" si="42"/>
        <v>0</v>
      </c>
      <c r="DI7" s="95" t="str">
        <f t="shared" si="43"/>
        <v>DD-ETC</v>
      </c>
      <c r="DJ7" s="21"/>
      <c r="DK7" s="21"/>
      <c r="DL7" s="20"/>
      <c r="DM7" s="60">
        <f t="shared" si="44"/>
        <v>0</v>
      </c>
      <c r="DN7" s="95" t="str">
        <f t="shared" si="45"/>
        <v>DD-ETC</v>
      </c>
      <c r="DO7" s="21"/>
      <c r="DP7" s="21"/>
      <c r="DQ7" s="20"/>
      <c r="DR7" s="60">
        <f t="shared" si="46"/>
        <v>0</v>
      </c>
      <c r="DS7" s="95" t="str">
        <f t="shared" si="47"/>
        <v>DD-ETC</v>
      </c>
      <c r="DT7" s="21"/>
      <c r="DU7" s="21"/>
      <c r="DV7" s="20"/>
      <c r="DW7" s="60">
        <f t="shared" si="48"/>
        <v>0</v>
      </c>
      <c r="DX7" s="95" t="str">
        <f t="shared" si="49"/>
        <v>DD-ETC</v>
      </c>
      <c r="DY7" s="21"/>
      <c r="DZ7" s="21"/>
      <c r="EA7" s="20"/>
      <c r="EB7" s="60">
        <f t="shared" si="50"/>
        <v>0</v>
      </c>
      <c r="EC7" s="95" t="str">
        <f t="shared" si="51"/>
        <v>DD-ETC</v>
      </c>
      <c r="ED7" s="21"/>
      <c r="EE7" s="21"/>
      <c r="EF7" s="20"/>
      <c r="EG7" s="60">
        <f t="shared" si="52"/>
        <v>0</v>
      </c>
      <c r="EH7" s="95" t="str">
        <f t="shared" si="53"/>
        <v>DD-ETC</v>
      </c>
      <c r="EI7" s="21"/>
      <c r="EJ7" s="21"/>
      <c r="EK7" s="20"/>
      <c r="EL7" s="60">
        <f t="shared" si="54"/>
        <v>0</v>
      </c>
      <c r="EM7" s="95" t="str">
        <f t="shared" si="55"/>
        <v>DD-ETC</v>
      </c>
      <c r="EN7" s="21"/>
      <c r="EO7" s="21"/>
      <c r="EP7" s="20"/>
      <c r="EQ7" s="60">
        <f t="shared" si="56"/>
        <v>0</v>
      </c>
      <c r="ER7" s="95" t="str">
        <f t="shared" si="57"/>
        <v>DD-ETC</v>
      </c>
      <c r="ES7" s="21"/>
      <c r="ET7" s="21"/>
      <c r="EU7" s="20"/>
      <c r="EV7" s="60">
        <f t="shared" si="58"/>
        <v>0</v>
      </c>
      <c r="EW7" s="95" t="str">
        <f t="shared" si="59"/>
        <v>DD-ETC</v>
      </c>
      <c r="EX7" s="21"/>
      <c r="EY7" s="21"/>
      <c r="EZ7" s="20"/>
      <c r="FA7" s="60">
        <f t="shared" si="60"/>
        <v>0</v>
      </c>
      <c r="FB7" s="95" t="str">
        <f t="shared" si="61"/>
        <v>DD-ETC</v>
      </c>
      <c r="FC7" s="21"/>
      <c r="FD7" s="21"/>
      <c r="FE7" s="20"/>
      <c r="FF7" s="60">
        <f t="shared" si="62"/>
        <v>0</v>
      </c>
      <c r="FG7" s="95" t="str">
        <f t="shared" si="63"/>
        <v>DD-ETC</v>
      </c>
      <c r="FH7" s="21"/>
      <c r="FI7" s="21"/>
      <c r="FJ7" s="20"/>
      <c r="FK7" s="60">
        <f t="shared" si="64"/>
        <v>0</v>
      </c>
      <c r="FL7" s="95" t="str">
        <f t="shared" si="65"/>
        <v>DD-ETC</v>
      </c>
      <c r="FM7" s="21"/>
      <c r="FN7" s="21"/>
      <c r="FO7" s="20"/>
      <c r="FP7" s="60">
        <f t="shared" si="66"/>
        <v>0</v>
      </c>
      <c r="FQ7" s="95" t="str">
        <f t="shared" si="67"/>
        <v>DD-ETC</v>
      </c>
      <c r="FR7" s="21"/>
      <c r="FS7" s="21"/>
      <c r="FT7" s="20"/>
      <c r="FU7" s="60">
        <f t="shared" si="68"/>
        <v>0</v>
      </c>
      <c r="FV7" s="95" t="str">
        <f t="shared" si="69"/>
        <v>DD-ETC</v>
      </c>
      <c r="FW7" s="21"/>
      <c r="FX7" s="21"/>
      <c r="FY7" s="20"/>
      <c r="FZ7" s="60">
        <f t="shared" si="70"/>
        <v>0</v>
      </c>
      <c r="GA7" s="95" t="str">
        <f t="shared" si="71"/>
        <v>DD-ETC</v>
      </c>
      <c r="GB7" s="21"/>
      <c r="GC7" s="21"/>
      <c r="GD7" s="20"/>
      <c r="GE7" s="60">
        <f t="shared" si="72"/>
        <v>0</v>
      </c>
      <c r="GF7" s="95" t="str">
        <f t="shared" si="73"/>
        <v>DD-ETC</v>
      </c>
      <c r="GG7" s="21"/>
      <c r="GH7" s="21"/>
      <c r="GI7" s="20"/>
      <c r="GJ7" s="60">
        <f t="shared" si="74"/>
        <v>0</v>
      </c>
    </row>
    <row r="8" spans="1:192">
      <c r="A8" s="149" t="s">
        <v>260</v>
      </c>
      <c r="C8" s="64" t="str">
        <f t="shared" si="75"/>
        <v>EE-ETC</v>
      </c>
      <c r="D8" s="20"/>
      <c r="E8" s="20"/>
      <c r="F8" s="20"/>
      <c r="G8" s="60">
        <f t="shared" si="0"/>
        <v>0</v>
      </c>
      <c r="H8" s="95" t="str">
        <f t="shared" si="1"/>
        <v>EE-ETC</v>
      </c>
      <c r="I8" s="20"/>
      <c r="J8" s="20"/>
      <c r="K8" s="20"/>
      <c r="L8" s="60">
        <f t="shared" si="2"/>
        <v>0</v>
      </c>
      <c r="M8" s="95" t="str">
        <f t="shared" si="3"/>
        <v>EE-ETC</v>
      </c>
      <c r="N8" s="20"/>
      <c r="O8" s="20"/>
      <c r="P8" s="20"/>
      <c r="Q8" s="60">
        <f t="shared" si="4"/>
        <v>0</v>
      </c>
      <c r="R8" s="95" t="str">
        <f t="shared" si="5"/>
        <v>EE-ETC</v>
      </c>
      <c r="S8" s="20"/>
      <c r="T8" s="20"/>
      <c r="U8" s="20"/>
      <c r="V8" s="60">
        <f t="shared" si="6"/>
        <v>0</v>
      </c>
      <c r="W8" s="95" t="str">
        <f t="shared" si="7"/>
        <v>EE-ETC</v>
      </c>
      <c r="X8" s="20"/>
      <c r="Y8" s="20"/>
      <c r="Z8" s="20"/>
      <c r="AA8" s="60">
        <f t="shared" si="8"/>
        <v>0</v>
      </c>
      <c r="AB8" s="95" t="str">
        <f t="shared" si="9"/>
        <v>EE-ETC</v>
      </c>
      <c r="AC8" s="20"/>
      <c r="AD8" s="20"/>
      <c r="AE8" s="20"/>
      <c r="AF8" s="60">
        <f t="shared" si="10"/>
        <v>0</v>
      </c>
      <c r="AG8" s="95" t="str">
        <f t="shared" si="11"/>
        <v>EE-ETC</v>
      </c>
      <c r="AH8" s="20"/>
      <c r="AI8" s="20"/>
      <c r="AJ8" s="20"/>
      <c r="AK8" s="60">
        <f t="shared" si="12"/>
        <v>0</v>
      </c>
      <c r="AL8" s="95" t="str">
        <f t="shared" si="13"/>
        <v>EE-ETC</v>
      </c>
      <c r="AM8" s="20"/>
      <c r="AN8" s="20"/>
      <c r="AO8" s="20"/>
      <c r="AP8" s="60">
        <f t="shared" si="14"/>
        <v>0</v>
      </c>
      <c r="AQ8" s="95" t="str">
        <f t="shared" si="15"/>
        <v>EE-ETC</v>
      </c>
      <c r="AR8" s="20"/>
      <c r="AS8" s="20"/>
      <c r="AT8" s="20"/>
      <c r="AU8" s="60">
        <f t="shared" si="16"/>
        <v>0</v>
      </c>
      <c r="AV8" s="95" t="str">
        <f t="shared" si="17"/>
        <v>EE-ETC</v>
      </c>
      <c r="AW8" s="20"/>
      <c r="AX8" s="20"/>
      <c r="AY8" s="20"/>
      <c r="AZ8" s="60">
        <f t="shared" si="18"/>
        <v>0</v>
      </c>
      <c r="BA8" s="95" t="str">
        <f t="shared" si="19"/>
        <v>EE-ETC</v>
      </c>
      <c r="BB8" s="20"/>
      <c r="BC8" s="20"/>
      <c r="BD8" s="20"/>
      <c r="BE8" s="60">
        <f t="shared" si="20"/>
        <v>0</v>
      </c>
      <c r="BF8" s="95" t="str">
        <f t="shared" si="21"/>
        <v>EE-ETC</v>
      </c>
      <c r="BG8" s="20"/>
      <c r="BH8" s="20"/>
      <c r="BI8" s="20"/>
      <c r="BJ8" s="60">
        <f t="shared" si="22"/>
        <v>0</v>
      </c>
      <c r="BK8" s="95" t="str">
        <f t="shared" si="23"/>
        <v>EE-ETC</v>
      </c>
      <c r="BL8" s="20"/>
      <c r="BM8" s="20"/>
      <c r="BN8" s="20"/>
      <c r="BO8" s="60">
        <f t="shared" si="24"/>
        <v>0</v>
      </c>
      <c r="BP8" s="95" t="str">
        <f t="shared" si="25"/>
        <v>EE-ETC</v>
      </c>
      <c r="BQ8" s="20"/>
      <c r="BR8" s="20"/>
      <c r="BS8" s="20"/>
      <c r="BT8" s="60">
        <f t="shared" si="26"/>
        <v>0</v>
      </c>
      <c r="BU8" s="95" t="str">
        <f t="shared" si="27"/>
        <v>EE-ETC</v>
      </c>
      <c r="BV8" s="20"/>
      <c r="BW8" s="20"/>
      <c r="BX8" s="20"/>
      <c r="BY8" s="60">
        <f t="shared" si="28"/>
        <v>0</v>
      </c>
      <c r="BZ8" s="95" t="str">
        <f t="shared" si="29"/>
        <v>EE-ETC</v>
      </c>
      <c r="CA8" s="20"/>
      <c r="CB8" s="20"/>
      <c r="CC8" s="20"/>
      <c r="CD8" s="60">
        <f t="shared" si="30"/>
        <v>0</v>
      </c>
      <c r="CE8" s="95" t="str">
        <f t="shared" si="31"/>
        <v>EE-ETC</v>
      </c>
      <c r="CF8" s="20"/>
      <c r="CG8" s="20"/>
      <c r="CH8" s="20"/>
      <c r="CI8" s="60">
        <f t="shared" si="32"/>
        <v>0</v>
      </c>
      <c r="CJ8" s="95" t="str">
        <f t="shared" si="33"/>
        <v>EE-ETC</v>
      </c>
      <c r="CK8" s="20"/>
      <c r="CL8" s="20"/>
      <c r="CM8" s="20"/>
      <c r="CN8" s="60">
        <f t="shared" si="34"/>
        <v>0</v>
      </c>
      <c r="CO8" s="95" t="str">
        <f t="shared" si="35"/>
        <v>EE-ETC</v>
      </c>
      <c r="CP8" s="20"/>
      <c r="CQ8" s="20"/>
      <c r="CR8" s="20"/>
      <c r="CS8" s="60">
        <f t="shared" si="36"/>
        <v>0</v>
      </c>
      <c r="CT8" s="95" t="str">
        <f t="shared" si="37"/>
        <v>EE-ETC</v>
      </c>
      <c r="CU8" s="20"/>
      <c r="CV8" s="20"/>
      <c r="CW8" s="20"/>
      <c r="CX8" s="60">
        <f t="shared" si="38"/>
        <v>0</v>
      </c>
      <c r="CY8" s="95" t="str">
        <f t="shared" si="39"/>
        <v>EE-ETC</v>
      </c>
      <c r="CZ8" s="20"/>
      <c r="DA8" s="20"/>
      <c r="DB8" s="20"/>
      <c r="DC8" s="60">
        <f t="shared" si="40"/>
        <v>0</v>
      </c>
      <c r="DD8" s="95" t="str">
        <f t="shared" si="41"/>
        <v>EE-ETC</v>
      </c>
      <c r="DE8" s="20"/>
      <c r="DF8" s="20"/>
      <c r="DG8" s="20"/>
      <c r="DH8" s="60">
        <f t="shared" si="42"/>
        <v>0</v>
      </c>
      <c r="DI8" s="95" t="str">
        <f t="shared" si="43"/>
        <v>EE-ETC</v>
      </c>
      <c r="DJ8" s="20"/>
      <c r="DK8" s="20"/>
      <c r="DL8" s="20"/>
      <c r="DM8" s="60">
        <f t="shared" si="44"/>
        <v>0</v>
      </c>
      <c r="DN8" s="95" t="str">
        <f t="shared" si="45"/>
        <v>EE-ETC</v>
      </c>
      <c r="DO8" s="20"/>
      <c r="DP8" s="20"/>
      <c r="DQ8" s="20"/>
      <c r="DR8" s="60">
        <f t="shared" si="46"/>
        <v>0</v>
      </c>
      <c r="DS8" s="95" t="str">
        <f t="shared" si="47"/>
        <v>EE-ETC</v>
      </c>
      <c r="DT8" s="20"/>
      <c r="DU8" s="20"/>
      <c r="DV8" s="20"/>
      <c r="DW8" s="60">
        <f t="shared" si="48"/>
        <v>0</v>
      </c>
      <c r="DX8" s="95" t="str">
        <f t="shared" si="49"/>
        <v>EE-ETC</v>
      </c>
      <c r="DY8" s="20"/>
      <c r="DZ8" s="20"/>
      <c r="EA8" s="20"/>
      <c r="EB8" s="60">
        <f t="shared" si="50"/>
        <v>0</v>
      </c>
      <c r="EC8" s="95" t="str">
        <f t="shared" si="51"/>
        <v>EE-ETC</v>
      </c>
      <c r="ED8" s="20"/>
      <c r="EE8" s="20"/>
      <c r="EF8" s="20"/>
      <c r="EG8" s="60">
        <f t="shared" si="52"/>
        <v>0</v>
      </c>
      <c r="EH8" s="95" t="str">
        <f t="shared" si="53"/>
        <v>EE-ETC</v>
      </c>
      <c r="EI8" s="20"/>
      <c r="EJ8" s="20"/>
      <c r="EK8" s="20"/>
      <c r="EL8" s="60">
        <f t="shared" si="54"/>
        <v>0</v>
      </c>
      <c r="EM8" s="95" t="str">
        <f t="shared" si="55"/>
        <v>EE-ETC</v>
      </c>
      <c r="EN8" s="20"/>
      <c r="EO8" s="20"/>
      <c r="EP8" s="20"/>
      <c r="EQ8" s="60">
        <f t="shared" si="56"/>
        <v>0</v>
      </c>
      <c r="ER8" s="95" t="str">
        <f t="shared" si="57"/>
        <v>EE-ETC</v>
      </c>
      <c r="ES8" s="20"/>
      <c r="ET8" s="20"/>
      <c r="EU8" s="20"/>
      <c r="EV8" s="60">
        <f t="shared" si="58"/>
        <v>0</v>
      </c>
      <c r="EW8" s="95" t="str">
        <f t="shared" si="59"/>
        <v>EE-ETC</v>
      </c>
      <c r="EX8" s="20"/>
      <c r="EY8" s="20"/>
      <c r="EZ8" s="20"/>
      <c r="FA8" s="60">
        <f t="shared" si="60"/>
        <v>0</v>
      </c>
      <c r="FB8" s="95" t="str">
        <f t="shared" si="61"/>
        <v>EE-ETC</v>
      </c>
      <c r="FC8" s="20"/>
      <c r="FD8" s="20"/>
      <c r="FE8" s="20"/>
      <c r="FF8" s="60">
        <f t="shared" si="62"/>
        <v>0</v>
      </c>
      <c r="FG8" s="95" t="str">
        <f t="shared" si="63"/>
        <v>EE-ETC</v>
      </c>
      <c r="FH8" s="20"/>
      <c r="FI8" s="20"/>
      <c r="FJ8" s="20"/>
      <c r="FK8" s="60">
        <f t="shared" si="64"/>
        <v>0</v>
      </c>
      <c r="FL8" s="95" t="str">
        <f t="shared" si="65"/>
        <v>EE-ETC</v>
      </c>
      <c r="FM8" s="20"/>
      <c r="FN8" s="20"/>
      <c r="FO8" s="20"/>
      <c r="FP8" s="60">
        <f t="shared" si="66"/>
        <v>0</v>
      </c>
      <c r="FQ8" s="95" t="str">
        <f t="shared" si="67"/>
        <v>EE-ETC</v>
      </c>
      <c r="FR8" s="20"/>
      <c r="FS8" s="20"/>
      <c r="FT8" s="20"/>
      <c r="FU8" s="60">
        <f t="shared" si="68"/>
        <v>0</v>
      </c>
      <c r="FV8" s="95" t="str">
        <f t="shared" si="69"/>
        <v>EE-ETC</v>
      </c>
      <c r="FW8" s="20"/>
      <c r="FX8" s="20"/>
      <c r="FY8" s="20"/>
      <c r="FZ8" s="60">
        <f t="shared" si="70"/>
        <v>0</v>
      </c>
      <c r="GA8" s="95" t="str">
        <f t="shared" si="71"/>
        <v>EE-ETC</v>
      </c>
      <c r="GB8" s="20"/>
      <c r="GC8" s="20"/>
      <c r="GD8" s="20"/>
      <c r="GE8" s="60">
        <f t="shared" si="72"/>
        <v>0</v>
      </c>
      <c r="GF8" s="95" t="str">
        <f t="shared" si="73"/>
        <v>EE-ETC</v>
      </c>
      <c r="GG8" s="20"/>
      <c r="GH8" s="20"/>
      <c r="GI8" s="20"/>
      <c r="GJ8" s="60">
        <f t="shared" si="74"/>
        <v>0</v>
      </c>
    </row>
    <row r="9" spans="1:192">
      <c r="A9" s="149" t="s">
        <v>261</v>
      </c>
      <c r="C9" s="64" t="str">
        <f t="shared" si="75"/>
        <v>FF-ETC</v>
      </c>
      <c r="D9" s="22"/>
      <c r="E9" s="22"/>
      <c r="F9" s="20"/>
      <c r="G9" s="60">
        <f t="shared" si="0"/>
        <v>0</v>
      </c>
      <c r="H9" s="95" t="str">
        <f t="shared" si="1"/>
        <v>FF-ETC</v>
      </c>
      <c r="I9" s="22"/>
      <c r="J9" s="22"/>
      <c r="K9" s="20"/>
      <c r="L9" s="60">
        <f t="shared" si="2"/>
        <v>0</v>
      </c>
      <c r="M9" s="95" t="str">
        <f t="shared" si="3"/>
        <v>FF-ETC</v>
      </c>
      <c r="N9" s="22"/>
      <c r="O9" s="22"/>
      <c r="P9" s="20"/>
      <c r="Q9" s="60">
        <f t="shared" si="4"/>
        <v>0</v>
      </c>
      <c r="R9" s="95" t="str">
        <f t="shared" si="5"/>
        <v>FF-ETC</v>
      </c>
      <c r="S9" s="22"/>
      <c r="T9" s="22"/>
      <c r="U9" s="20"/>
      <c r="V9" s="60">
        <f t="shared" si="6"/>
        <v>0</v>
      </c>
      <c r="W9" s="95" t="str">
        <f t="shared" si="7"/>
        <v>FF-ETC</v>
      </c>
      <c r="X9" s="22"/>
      <c r="Y9" s="22"/>
      <c r="Z9" s="20"/>
      <c r="AA9" s="60">
        <f t="shared" si="8"/>
        <v>0</v>
      </c>
      <c r="AB9" s="95" t="str">
        <f t="shared" si="9"/>
        <v>FF-ETC</v>
      </c>
      <c r="AC9" s="22"/>
      <c r="AD9" s="22"/>
      <c r="AE9" s="20"/>
      <c r="AF9" s="60">
        <f t="shared" si="10"/>
        <v>0</v>
      </c>
      <c r="AG9" s="95" t="str">
        <f t="shared" si="11"/>
        <v>FF-ETC</v>
      </c>
      <c r="AH9" s="22"/>
      <c r="AI9" s="22"/>
      <c r="AJ9" s="20"/>
      <c r="AK9" s="60">
        <f t="shared" si="12"/>
        <v>0</v>
      </c>
      <c r="AL9" s="95" t="str">
        <f t="shared" si="13"/>
        <v>FF-ETC</v>
      </c>
      <c r="AM9" s="22"/>
      <c r="AN9" s="22"/>
      <c r="AO9" s="20"/>
      <c r="AP9" s="60">
        <f t="shared" si="14"/>
        <v>0</v>
      </c>
      <c r="AQ9" s="95" t="str">
        <f t="shared" si="15"/>
        <v>FF-ETC</v>
      </c>
      <c r="AR9" s="22"/>
      <c r="AS9" s="22"/>
      <c r="AT9" s="20"/>
      <c r="AU9" s="60">
        <f t="shared" si="16"/>
        <v>0</v>
      </c>
      <c r="AV9" s="95" t="str">
        <f t="shared" si="17"/>
        <v>FF-ETC</v>
      </c>
      <c r="AW9" s="22"/>
      <c r="AX9" s="22"/>
      <c r="AY9" s="20"/>
      <c r="AZ9" s="60">
        <f t="shared" si="18"/>
        <v>0</v>
      </c>
      <c r="BA9" s="95" t="str">
        <f t="shared" si="19"/>
        <v>FF-ETC</v>
      </c>
      <c r="BB9" s="22"/>
      <c r="BC9" s="22"/>
      <c r="BD9" s="20"/>
      <c r="BE9" s="60">
        <f t="shared" si="20"/>
        <v>0</v>
      </c>
      <c r="BF9" s="95" t="str">
        <f t="shared" si="21"/>
        <v>FF-ETC</v>
      </c>
      <c r="BG9" s="22"/>
      <c r="BH9" s="22"/>
      <c r="BI9" s="20"/>
      <c r="BJ9" s="60">
        <f t="shared" si="22"/>
        <v>0</v>
      </c>
      <c r="BK9" s="95" t="str">
        <f t="shared" si="23"/>
        <v>FF-ETC</v>
      </c>
      <c r="BL9" s="22"/>
      <c r="BM9" s="22"/>
      <c r="BN9" s="20"/>
      <c r="BO9" s="60">
        <f t="shared" si="24"/>
        <v>0</v>
      </c>
      <c r="BP9" s="95" t="str">
        <f t="shared" si="25"/>
        <v>FF-ETC</v>
      </c>
      <c r="BQ9" s="22"/>
      <c r="BR9" s="22"/>
      <c r="BS9" s="20"/>
      <c r="BT9" s="60">
        <f t="shared" si="26"/>
        <v>0</v>
      </c>
      <c r="BU9" s="95" t="str">
        <f t="shared" si="27"/>
        <v>FF-ETC</v>
      </c>
      <c r="BV9" s="22"/>
      <c r="BW9" s="22"/>
      <c r="BX9" s="20"/>
      <c r="BY9" s="60">
        <f t="shared" si="28"/>
        <v>0</v>
      </c>
      <c r="BZ9" s="95" t="str">
        <f t="shared" si="29"/>
        <v>FF-ETC</v>
      </c>
      <c r="CA9" s="22"/>
      <c r="CB9" s="22"/>
      <c r="CC9" s="20"/>
      <c r="CD9" s="60">
        <f t="shared" si="30"/>
        <v>0</v>
      </c>
      <c r="CE9" s="95" t="str">
        <f t="shared" si="31"/>
        <v>FF-ETC</v>
      </c>
      <c r="CF9" s="22"/>
      <c r="CG9" s="22"/>
      <c r="CH9" s="20"/>
      <c r="CI9" s="60">
        <f t="shared" si="32"/>
        <v>0</v>
      </c>
      <c r="CJ9" s="95" t="str">
        <f t="shared" si="33"/>
        <v>FF-ETC</v>
      </c>
      <c r="CK9" s="22"/>
      <c r="CL9" s="22"/>
      <c r="CM9" s="20"/>
      <c r="CN9" s="60">
        <f t="shared" si="34"/>
        <v>0</v>
      </c>
      <c r="CO9" s="95" t="str">
        <f t="shared" si="35"/>
        <v>FF-ETC</v>
      </c>
      <c r="CP9" s="22"/>
      <c r="CQ9" s="22"/>
      <c r="CR9" s="20"/>
      <c r="CS9" s="60">
        <f t="shared" si="36"/>
        <v>0</v>
      </c>
      <c r="CT9" s="95" t="str">
        <f t="shared" si="37"/>
        <v>FF-ETC</v>
      </c>
      <c r="CU9" s="22"/>
      <c r="CV9" s="22"/>
      <c r="CW9" s="20"/>
      <c r="CX9" s="60">
        <f t="shared" si="38"/>
        <v>0</v>
      </c>
      <c r="CY9" s="95" t="str">
        <f t="shared" si="39"/>
        <v>FF-ETC</v>
      </c>
      <c r="CZ9" s="22"/>
      <c r="DA9" s="22"/>
      <c r="DB9" s="20"/>
      <c r="DC9" s="60">
        <f t="shared" si="40"/>
        <v>0</v>
      </c>
      <c r="DD9" s="95" t="str">
        <f t="shared" si="41"/>
        <v>FF-ETC</v>
      </c>
      <c r="DE9" s="22"/>
      <c r="DF9" s="22"/>
      <c r="DG9" s="20"/>
      <c r="DH9" s="60">
        <f t="shared" si="42"/>
        <v>0</v>
      </c>
      <c r="DI9" s="95" t="str">
        <f t="shared" si="43"/>
        <v>FF-ETC</v>
      </c>
      <c r="DJ9" s="22"/>
      <c r="DK9" s="22"/>
      <c r="DL9" s="20"/>
      <c r="DM9" s="60">
        <f t="shared" si="44"/>
        <v>0</v>
      </c>
      <c r="DN9" s="95" t="str">
        <f t="shared" si="45"/>
        <v>FF-ETC</v>
      </c>
      <c r="DO9" s="22"/>
      <c r="DP9" s="22"/>
      <c r="DQ9" s="20"/>
      <c r="DR9" s="60">
        <f t="shared" si="46"/>
        <v>0</v>
      </c>
      <c r="DS9" s="95" t="str">
        <f t="shared" si="47"/>
        <v>FF-ETC</v>
      </c>
      <c r="DT9" s="22"/>
      <c r="DU9" s="22"/>
      <c r="DV9" s="20"/>
      <c r="DW9" s="60">
        <f t="shared" si="48"/>
        <v>0</v>
      </c>
      <c r="DX9" s="95" t="str">
        <f t="shared" si="49"/>
        <v>FF-ETC</v>
      </c>
      <c r="DY9" s="22"/>
      <c r="DZ9" s="22"/>
      <c r="EA9" s="20"/>
      <c r="EB9" s="60">
        <f t="shared" si="50"/>
        <v>0</v>
      </c>
      <c r="EC9" s="95" t="str">
        <f t="shared" si="51"/>
        <v>FF-ETC</v>
      </c>
      <c r="ED9" s="22"/>
      <c r="EE9" s="22"/>
      <c r="EF9" s="20"/>
      <c r="EG9" s="60">
        <f t="shared" si="52"/>
        <v>0</v>
      </c>
      <c r="EH9" s="95" t="str">
        <f t="shared" si="53"/>
        <v>FF-ETC</v>
      </c>
      <c r="EI9" s="22"/>
      <c r="EJ9" s="22"/>
      <c r="EK9" s="20"/>
      <c r="EL9" s="60">
        <f t="shared" si="54"/>
        <v>0</v>
      </c>
      <c r="EM9" s="95" t="str">
        <f t="shared" si="55"/>
        <v>FF-ETC</v>
      </c>
      <c r="EN9" s="22"/>
      <c r="EO9" s="22"/>
      <c r="EP9" s="20"/>
      <c r="EQ9" s="60">
        <f t="shared" si="56"/>
        <v>0</v>
      </c>
      <c r="ER9" s="95" t="str">
        <f t="shared" si="57"/>
        <v>FF-ETC</v>
      </c>
      <c r="ES9" s="22"/>
      <c r="ET9" s="22"/>
      <c r="EU9" s="20"/>
      <c r="EV9" s="60">
        <f t="shared" si="58"/>
        <v>0</v>
      </c>
      <c r="EW9" s="95" t="str">
        <f t="shared" si="59"/>
        <v>FF-ETC</v>
      </c>
      <c r="EX9" s="22"/>
      <c r="EY9" s="22"/>
      <c r="EZ9" s="20"/>
      <c r="FA9" s="60">
        <f t="shared" si="60"/>
        <v>0</v>
      </c>
      <c r="FB9" s="95" t="str">
        <f t="shared" si="61"/>
        <v>FF-ETC</v>
      </c>
      <c r="FC9" s="22"/>
      <c r="FD9" s="22"/>
      <c r="FE9" s="20"/>
      <c r="FF9" s="60">
        <f t="shared" si="62"/>
        <v>0</v>
      </c>
      <c r="FG9" s="95" t="str">
        <f t="shared" si="63"/>
        <v>FF-ETC</v>
      </c>
      <c r="FH9" s="22"/>
      <c r="FI9" s="22"/>
      <c r="FJ9" s="20"/>
      <c r="FK9" s="60">
        <f t="shared" si="64"/>
        <v>0</v>
      </c>
      <c r="FL9" s="95" t="str">
        <f t="shared" si="65"/>
        <v>FF-ETC</v>
      </c>
      <c r="FM9" s="22"/>
      <c r="FN9" s="22"/>
      <c r="FO9" s="20"/>
      <c r="FP9" s="60">
        <f t="shared" si="66"/>
        <v>0</v>
      </c>
      <c r="FQ9" s="95" t="str">
        <f t="shared" si="67"/>
        <v>FF-ETC</v>
      </c>
      <c r="FR9" s="22"/>
      <c r="FS9" s="22"/>
      <c r="FT9" s="20"/>
      <c r="FU9" s="60">
        <f t="shared" si="68"/>
        <v>0</v>
      </c>
      <c r="FV9" s="95" t="str">
        <f t="shared" si="69"/>
        <v>FF-ETC</v>
      </c>
      <c r="FW9" s="22"/>
      <c r="FX9" s="22"/>
      <c r="FY9" s="20"/>
      <c r="FZ9" s="60">
        <f t="shared" si="70"/>
        <v>0</v>
      </c>
      <c r="GA9" s="95" t="str">
        <f t="shared" si="71"/>
        <v>FF-ETC</v>
      </c>
      <c r="GB9" s="22"/>
      <c r="GC9" s="22"/>
      <c r="GD9" s="20"/>
      <c r="GE9" s="60">
        <f t="shared" si="72"/>
        <v>0</v>
      </c>
      <c r="GF9" s="95" t="str">
        <f t="shared" si="73"/>
        <v>FF-ETC</v>
      </c>
      <c r="GG9" s="22"/>
      <c r="GH9" s="22"/>
      <c r="GI9" s="20"/>
      <c r="GJ9" s="60">
        <f t="shared" si="74"/>
        <v>0</v>
      </c>
    </row>
    <row r="10" spans="1:192">
      <c r="A10" s="149" t="s">
        <v>262</v>
      </c>
      <c r="C10" s="64" t="str">
        <f t="shared" si="75"/>
        <v>GG-ETC</v>
      </c>
      <c r="D10" s="21"/>
      <c r="E10" s="21"/>
      <c r="F10" s="20"/>
      <c r="G10" s="60">
        <f t="shared" si="0"/>
        <v>0</v>
      </c>
      <c r="H10" s="95" t="str">
        <f t="shared" si="1"/>
        <v>GG-ETC</v>
      </c>
      <c r="I10" s="21"/>
      <c r="J10" s="21"/>
      <c r="K10" s="20"/>
      <c r="L10" s="60">
        <f t="shared" si="2"/>
        <v>0</v>
      </c>
      <c r="M10" s="95" t="str">
        <f t="shared" si="3"/>
        <v>GG-ETC</v>
      </c>
      <c r="N10" s="21"/>
      <c r="O10" s="21"/>
      <c r="P10" s="20"/>
      <c r="Q10" s="60">
        <f t="shared" si="4"/>
        <v>0</v>
      </c>
      <c r="R10" s="95" t="str">
        <f t="shared" si="5"/>
        <v>GG-ETC</v>
      </c>
      <c r="S10" s="21"/>
      <c r="T10" s="21"/>
      <c r="U10" s="20"/>
      <c r="V10" s="60">
        <f t="shared" si="6"/>
        <v>0</v>
      </c>
      <c r="W10" s="95" t="str">
        <f t="shared" si="7"/>
        <v>GG-ETC</v>
      </c>
      <c r="X10" s="21"/>
      <c r="Y10" s="21"/>
      <c r="Z10" s="20"/>
      <c r="AA10" s="60">
        <f t="shared" si="8"/>
        <v>0</v>
      </c>
      <c r="AB10" s="95" t="str">
        <f t="shared" si="9"/>
        <v>GG-ETC</v>
      </c>
      <c r="AC10" s="21"/>
      <c r="AD10" s="21"/>
      <c r="AE10" s="20"/>
      <c r="AF10" s="60">
        <f t="shared" si="10"/>
        <v>0</v>
      </c>
      <c r="AG10" s="95" t="str">
        <f t="shared" si="11"/>
        <v>GG-ETC</v>
      </c>
      <c r="AH10" s="21"/>
      <c r="AI10" s="21"/>
      <c r="AJ10" s="20"/>
      <c r="AK10" s="60">
        <f t="shared" si="12"/>
        <v>0</v>
      </c>
      <c r="AL10" s="95" t="str">
        <f t="shared" si="13"/>
        <v>GG-ETC</v>
      </c>
      <c r="AM10" s="21"/>
      <c r="AN10" s="21"/>
      <c r="AO10" s="20"/>
      <c r="AP10" s="60">
        <f t="shared" si="14"/>
        <v>0</v>
      </c>
      <c r="AQ10" s="95" t="str">
        <f t="shared" si="15"/>
        <v>GG-ETC</v>
      </c>
      <c r="AR10" s="21"/>
      <c r="AS10" s="21"/>
      <c r="AT10" s="20"/>
      <c r="AU10" s="60">
        <f t="shared" si="16"/>
        <v>0</v>
      </c>
      <c r="AV10" s="95" t="str">
        <f t="shared" si="17"/>
        <v>GG-ETC</v>
      </c>
      <c r="AW10" s="21"/>
      <c r="AX10" s="21"/>
      <c r="AY10" s="20"/>
      <c r="AZ10" s="60">
        <f t="shared" si="18"/>
        <v>0</v>
      </c>
      <c r="BA10" s="95" t="str">
        <f t="shared" si="19"/>
        <v>GG-ETC</v>
      </c>
      <c r="BB10" s="21"/>
      <c r="BC10" s="21"/>
      <c r="BD10" s="20"/>
      <c r="BE10" s="60">
        <f t="shared" si="20"/>
        <v>0</v>
      </c>
      <c r="BF10" s="95" t="str">
        <f t="shared" si="21"/>
        <v>GG-ETC</v>
      </c>
      <c r="BG10" s="21"/>
      <c r="BH10" s="21"/>
      <c r="BI10" s="20"/>
      <c r="BJ10" s="60">
        <f t="shared" si="22"/>
        <v>0</v>
      </c>
      <c r="BK10" s="95" t="str">
        <f t="shared" si="23"/>
        <v>GG-ETC</v>
      </c>
      <c r="BL10" s="21"/>
      <c r="BM10" s="21"/>
      <c r="BN10" s="20"/>
      <c r="BO10" s="60">
        <f t="shared" si="24"/>
        <v>0</v>
      </c>
      <c r="BP10" s="95" t="str">
        <f t="shared" si="25"/>
        <v>GG-ETC</v>
      </c>
      <c r="BQ10" s="21"/>
      <c r="BR10" s="21"/>
      <c r="BS10" s="20"/>
      <c r="BT10" s="60">
        <f t="shared" si="26"/>
        <v>0</v>
      </c>
      <c r="BU10" s="95" t="str">
        <f t="shared" si="27"/>
        <v>GG-ETC</v>
      </c>
      <c r="BV10" s="21"/>
      <c r="BW10" s="21"/>
      <c r="BX10" s="20"/>
      <c r="BY10" s="60">
        <f t="shared" si="28"/>
        <v>0</v>
      </c>
      <c r="BZ10" s="95" t="str">
        <f t="shared" si="29"/>
        <v>GG-ETC</v>
      </c>
      <c r="CA10" s="21"/>
      <c r="CB10" s="21"/>
      <c r="CC10" s="20"/>
      <c r="CD10" s="60">
        <f t="shared" si="30"/>
        <v>0</v>
      </c>
      <c r="CE10" s="95" t="str">
        <f t="shared" si="31"/>
        <v>GG-ETC</v>
      </c>
      <c r="CF10" s="21"/>
      <c r="CG10" s="21"/>
      <c r="CH10" s="20"/>
      <c r="CI10" s="60">
        <f t="shared" si="32"/>
        <v>0</v>
      </c>
      <c r="CJ10" s="95" t="str">
        <f t="shared" si="33"/>
        <v>GG-ETC</v>
      </c>
      <c r="CK10" s="21"/>
      <c r="CL10" s="21"/>
      <c r="CM10" s="20"/>
      <c r="CN10" s="60">
        <f t="shared" si="34"/>
        <v>0</v>
      </c>
      <c r="CO10" s="95" t="str">
        <f t="shared" si="35"/>
        <v>GG-ETC</v>
      </c>
      <c r="CP10" s="21"/>
      <c r="CQ10" s="21"/>
      <c r="CR10" s="20"/>
      <c r="CS10" s="60">
        <f t="shared" si="36"/>
        <v>0</v>
      </c>
      <c r="CT10" s="95" t="str">
        <f t="shared" si="37"/>
        <v>GG-ETC</v>
      </c>
      <c r="CU10" s="21"/>
      <c r="CV10" s="21"/>
      <c r="CW10" s="20"/>
      <c r="CX10" s="60">
        <f t="shared" si="38"/>
        <v>0</v>
      </c>
      <c r="CY10" s="95" t="str">
        <f t="shared" si="39"/>
        <v>GG-ETC</v>
      </c>
      <c r="CZ10" s="21"/>
      <c r="DA10" s="21"/>
      <c r="DB10" s="20"/>
      <c r="DC10" s="60">
        <f t="shared" si="40"/>
        <v>0</v>
      </c>
      <c r="DD10" s="95" t="str">
        <f t="shared" si="41"/>
        <v>GG-ETC</v>
      </c>
      <c r="DE10" s="21"/>
      <c r="DF10" s="21"/>
      <c r="DG10" s="20"/>
      <c r="DH10" s="60">
        <f t="shared" si="42"/>
        <v>0</v>
      </c>
      <c r="DI10" s="95" t="str">
        <f t="shared" si="43"/>
        <v>GG-ETC</v>
      </c>
      <c r="DJ10" s="21"/>
      <c r="DK10" s="21"/>
      <c r="DL10" s="20"/>
      <c r="DM10" s="60">
        <f t="shared" si="44"/>
        <v>0</v>
      </c>
      <c r="DN10" s="95" t="str">
        <f t="shared" si="45"/>
        <v>GG-ETC</v>
      </c>
      <c r="DO10" s="21"/>
      <c r="DP10" s="21"/>
      <c r="DQ10" s="20"/>
      <c r="DR10" s="60">
        <f t="shared" si="46"/>
        <v>0</v>
      </c>
      <c r="DS10" s="95" t="str">
        <f t="shared" si="47"/>
        <v>GG-ETC</v>
      </c>
      <c r="DT10" s="21"/>
      <c r="DU10" s="21"/>
      <c r="DV10" s="20"/>
      <c r="DW10" s="60">
        <f t="shared" si="48"/>
        <v>0</v>
      </c>
      <c r="DX10" s="95" t="str">
        <f t="shared" si="49"/>
        <v>GG-ETC</v>
      </c>
      <c r="DY10" s="21"/>
      <c r="DZ10" s="21"/>
      <c r="EA10" s="20"/>
      <c r="EB10" s="60">
        <f t="shared" si="50"/>
        <v>0</v>
      </c>
      <c r="EC10" s="95" t="str">
        <f t="shared" si="51"/>
        <v>GG-ETC</v>
      </c>
      <c r="ED10" s="21"/>
      <c r="EE10" s="21"/>
      <c r="EF10" s="20"/>
      <c r="EG10" s="60">
        <f t="shared" si="52"/>
        <v>0</v>
      </c>
      <c r="EH10" s="95" t="str">
        <f t="shared" si="53"/>
        <v>GG-ETC</v>
      </c>
      <c r="EI10" s="21"/>
      <c r="EJ10" s="21"/>
      <c r="EK10" s="20"/>
      <c r="EL10" s="60">
        <f t="shared" si="54"/>
        <v>0</v>
      </c>
      <c r="EM10" s="95" t="str">
        <f t="shared" si="55"/>
        <v>GG-ETC</v>
      </c>
      <c r="EN10" s="21"/>
      <c r="EO10" s="21"/>
      <c r="EP10" s="20"/>
      <c r="EQ10" s="60">
        <f t="shared" si="56"/>
        <v>0</v>
      </c>
      <c r="ER10" s="95" t="str">
        <f t="shared" si="57"/>
        <v>GG-ETC</v>
      </c>
      <c r="ES10" s="21"/>
      <c r="ET10" s="21"/>
      <c r="EU10" s="20"/>
      <c r="EV10" s="60">
        <f t="shared" si="58"/>
        <v>0</v>
      </c>
      <c r="EW10" s="95" t="str">
        <f t="shared" si="59"/>
        <v>GG-ETC</v>
      </c>
      <c r="EX10" s="21"/>
      <c r="EY10" s="21"/>
      <c r="EZ10" s="20"/>
      <c r="FA10" s="60">
        <f t="shared" si="60"/>
        <v>0</v>
      </c>
      <c r="FB10" s="95" t="str">
        <f t="shared" si="61"/>
        <v>GG-ETC</v>
      </c>
      <c r="FC10" s="21"/>
      <c r="FD10" s="21"/>
      <c r="FE10" s="20"/>
      <c r="FF10" s="60">
        <f t="shared" si="62"/>
        <v>0</v>
      </c>
      <c r="FG10" s="95" t="str">
        <f t="shared" si="63"/>
        <v>GG-ETC</v>
      </c>
      <c r="FH10" s="21"/>
      <c r="FI10" s="21"/>
      <c r="FJ10" s="20"/>
      <c r="FK10" s="60">
        <f t="shared" si="64"/>
        <v>0</v>
      </c>
      <c r="FL10" s="95" t="str">
        <f t="shared" si="65"/>
        <v>GG-ETC</v>
      </c>
      <c r="FM10" s="21"/>
      <c r="FN10" s="21"/>
      <c r="FO10" s="20"/>
      <c r="FP10" s="60">
        <f t="shared" si="66"/>
        <v>0</v>
      </c>
      <c r="FQ10" s="95" t="str">
        <f t="shared" si="67"/>
        <v>GG-ETC</v>
      </c>
      <c r="FR10" s="21"/>
      <c r="FS10" s="21"/>
      <c r="FT10" s="20"/>
      <c r="FU10" s="60">
        <f t="shared" si="68"/>
        <v>0</v>
      </c>
      <c r="FV10" s="95" t="str">
        <f t="shared" si="69"/>
        <v>GG-ETC</v>
      </c>
      <c r="FW10" s="21"/>
      <c r="FX10" s="21"/>
      <c r="FY10" s="20"/>
      <c r="FZ10" s="60">
        <f t="shared" si="70"/>
        <v>0</v>
      </c>
      <c r="GA10" s="95" t="str">
        <f t="shared" si="71"/>
        <v>GG-ETC</v>
      </c>
      <c r="GB10" s="21"/>
      <c r="GC10" s="21"/>
      <c r="GD10" s="20"/>
      <c r="GE10" s="60">
        <f t="shared" si="72"/>
        <v>0</v>
      </c>
      <c r="GF10" s="95" t="str">
        <f t="shared" si="73"/>
        <v>GG-ETC</v>
      </c>
      <c r="GG10" s="21"/>
      <c r="GH10" s="21"/>
      <c r="GI10" s="20"/>
      <c r="GJ10" s="60">
        <f t="shared" si="74"/>
        <v>0</v>
      </c>
    </row>
    <row r="11" spans="1:192">
      <c r="A11" s="149" t="s">
        <v>263</v>
      </c>
      <c r="C11" s="64" t="str">
        <f t="shared" si="75"/>
        <v>HH-ETC</v>
      </c>
      <c r="D11" s="21"/>
      <c r="E11" s="21"/>
      <c r="F11" s="20"/>
      <c r="G11" s="60">
        <f t="shared" si="0"/>
        <v>0</v>
      </c>
      <c r="H11" s="95" t="str">
        <f t="shared" si="1"/>
        <v>HH-ETC</v>
      </c>
      <c r="I11" s="21"/>
      <c r="J11" s="21"/>
      <c r="K11" s="20"/>
      <c r="L11" s="60">
        <f t="shared" si="2"/>
        <v>0</v>
      </c>
      <c r="M11" s="95" t="str">
        <f t="shared" si="3"/>
        <v>HH-ETC</v>
      </c>
      <c r="N11" s="21"/>
      <c r="O11" s="21"/>
      <c r="P11" s="20"/>
      <c r="Q11" s="60">
        <f t="shared" si="4"/>
        <v>0</v>
      </c>
      <c r="R11" s="95" t="str">
        <f t="shared" si="5"/>
        <v>HH-ETC</v>
      </c>
      <c r="S11" s="21"/>
      <c r="T11" s="21"/>
      <c r="U11" s="20"/>
      <c r="V11" s="60">
        <f t="shared" si="6"/>
        <v>0</v>
      </c>
      <c r="W11" s="95" t="str">
        <f t="shared" si="7"/>
        <v>HH-ETC</v>
      </c>
      <c r="X11" s="21"/>
      <c r="Y11" s="21"/>
      <c r="Z11" s="20"/>
      <c r="AA11" s="60">
        <f t="shared" si="8"/>
        <v>0</v>
      </c>
      <c r="AB11" s="95" t="str">
        <f t="shared" si="9"/>
        <v>HH-ETC</v>
      </c>
      <c r="AC11" s="21"/>
      <c r="AD11" s="21"/>
      <c r="AE11" s="20"/>
      <c r="AF11" s="60">
        <f t="shared" si="10"/>
        <v>0</v>
      </c>
      <c r="AG11" s="95" t="str">
        <f t="shared" si="11"/>
        <v>HH-ETC</v>
      </c>
      <c r="AH11" s="21"/>
      <c r="AI11" s="21"/>
      <c r="AJ11" s="20"/>
      <c r="AK11" s="60">
        <f t="shared" si="12"/>
        <v>0</v>
      </c>
      <c r="AL11" s="95" t="str">
        <f t="shared" si="13"/>
        <v>HH-ETC</v>
      </c>
      <c r="AM11" s="21"/>
      <c r="AN11" s="21"/>
      <c r="AO11" s="20"/>
      <c r="AP11" s="60">
        <f t="shared" si="14"/>
        <v>0</v>
      </c>
      <c r="AQ11" s="95" t="str">
        <f t="shared" si="15"/>
        <v>HH-ETC</v>
      </c>
      <c r="AR11" s="21"/>
      <c r="AS11" s="21"/>
      <c r="AT11" s="20"/>
      <c r="AU11" s="60">
        <f t="shared" si="16"/>
        <v>0</v>
      </c>
      <c r="AV11" s="95" t="str">
        <f t="shared" si="17"/>
        <v>HH-ETC</v>
      </c>
      <c r="AW11" s="21"/>
      <c r="AX11" s="21"/>
      <c r="AY11" s="20"/>
      <c r="AZ11" s="60">
        <f t="shared" si="18"/>
        <v>0</v>
      </c>
      <c r="BA11" s="95" t="str">
        <f t="shared" si="19"/>
        <v>HH-ETC</v>
      </c>
      <c r="BB11" s="21"/>
      <c r="BC11" s="21"/>
      <c r="BD11" s="20"/>
      <c r="BE11" s="60">
        <f t="shared" si="20"/>
        <v>0</v>
      </c>
      <c r="BF11" s="95" t="str">
        <f t="shared" si="21"/>
        <v>HH-ETC</v>
      </c>
      <c r="BG11" s="21"/>
      <c r="BH11" s="21"/>
      <c r="BI11" s="20"/>
      <c r="BJ11" s="60">
        <f t="shared" si="22"/>
        <v>0</v>
      </c>
      <c r="BK11" s="95" t="str">
        <f t="shared" si="23"/>
        <v>HH-ETC</v>
      </c>
      <c r="BL11" s="21"/>
      <c r="BM11" s="21"/>
      <c r="BN11" s="20"/>
      <c r="BO11" s="60">
        <f t="shared" si="24"/>
        <v>0</v>
      </c>
      <c r="BP11" s="95" t="str">
        <f t="shared" si="25"/>
        <v>HH-ETC</v>
      </c>
      <c r="BQ11" s="21"/>
      <c r="BR11" s="21"/>
      <c r="BS11" s="20"/>
      <c r="BT11" s="60">
        <f t="shared" si="26"/>
        <v>0</v>
      </c>
      <c r="BU11" s="95" t="str">
        <f t="shared" si="27"/>
        <v>HH-ETC</v>
      </c>
      <c r="BV11" s="21"/>
      <c r="BW11" s="21"/>
      <c r="BX11" s="20"/>
      <c r="BY11" s="60">
        <f t="shared" si="28"/>
        <v>0</v>
      </c>
      <c r="BZ11" s="95" t="str">
        <f t="shared" si="29"/>
        <v>HH-ETC</v>
      </c>
      <c r="CA11" s="21"/>
      <c r="CB11" s="21"/>
      <c r="CC11" s="20"/>
      <c r="CD11" s="60">
        <f t="shared" si="30"/>
        <v>0</v>
      </c>
      <c r="CE11" s="95" t="str">
        <f t="shared" si="31"/>
        <v>HH-ETC</v>
      </c>
      <c r="CF11" s="21"/>
      <c r="CG11" s="21"/>
      <c r="CH11" s="20"/>
      <c r="CI11" s="60">
        <f t="shared" si="32"/>
        <v>0</v>
      </c>
      <c r="CJ11" s="95" t="str">
        <f t="shared" si="33"/>
        <v>HH-ETC</v>
      </c>
      <c r="CK11" s="21"/>
      <c r="CL11" s="21"/>
      <c r="CM11" s="20"/>
      <c r="CN11" s="60">
        <f t="shared" si="34"/>
        <v>0</v>
      </c>
      <c r="CO11" s="95" t="str">
        <f t="shared" si="35"/>
        <v>HH-ETC</v>
      </c>
      <c r="CP11" s="21"/>
      <c r="CQ11" s="21"/>
      <c r="CR11" s="20"/>
      <c r="CS11" s="60">
        <f t="shared" si="36"/>
        <v>0</v>
      </c>
      <c r="CT11" s="95" t="str">
        <f t="shared" si="37"/>
        <v>HH-ETC</v>
      </c>
      <c r="CU11" s="21"/>
      <c r="CV11" s="21"/>
      <c r="CW11" s="20"/>
      <c r="CX11" s="60">
        <f t="shared" si="38"/>
        <v>0</v>
      </c>
      <c r="CY11" s="95" t="str">
        <f t="shared" si="39"/>
        <v>HH-ETC</v>
      </c>
      <c r="CZ11" s="21"/>
      <c r="DA11" s="21"/>
      <c r="DB11" s="20"/>
      <c r="DC11" s="60">
        <f t="shared" si="40"/>
        <v>0</v>
      </c>
      <c r="DD11" s="95" t="str">
        <f t="shared" si="41"/>
        <v>HH-ETC</v>
      </c>
      <c r="DE11" s="21"/>
      <c r="DF11" s="21"/>
      <c r="DG11" s="20"/>
      <c r="DH11" s="60">
        <f t="shared" si="42"/>
        <v>0</v>
      </c>
      <c r="DI11" s="95" t="str">
        <f t="shared" si="43"/>
        <v>HH-ETC</v>
      </c>
      <c r="DJ11" s="21"/>
      <c r="DK11" s="21"/>
      <c r="DL11" s="20"/>
      <c r="DM11" s="60">
        <f t="shared" si="44"/>
        <v>0</v>
      </c>
      <c r="DN11" s="95" t="str">
        <f t="shared" si="45"/>
        <v>HH-ETC</v>
      </c>
      <c r="DO11" s="21"/>
      <c r="DP11" s="21"/>
      <c r="DQ11" s="20"/>
      <c r="DR11" s="60">
        <f t="shared" si="46"/>
        <v>0</v>
      </c>
      <c r="DS11" s="95" t="str">
        <f t="shared" si="47"/>
        <v>HH-ETC</v>
      </c>
      <c r="DT11" s="21"/>
      <c r="DU11" s="21"/>
      <c r="DV11" s="20"/>
      <c r="DW11" s="60">
        <f t="shared" si="48"/>
        <v>0</v>
      </c>
      <c r="DX11" s="95" t="str">
        <f t="shared" si="49"/>
        <v>HH-ETC</v>
      </c>
      <c r="DY11" s="21"/>
      <c r="DZ11" s="21"/>
      <c r="EA11" s="20"/>
      <c r="EB11" s="60">
        <f t="shared" si="50"/>
        <v>0</v>
      </c>
      <c r="EC11" s="95" t="str">
        <f t="shared" si="51"/>
        <v>HH-ETC</v>
      </c>
      <c r="ED11" s="21"/>
      <c r="EE11" s="21"/>
      <c r="EF11" s="20"/>
      <c r="EG11" s="60">
        <f t="shared" si="52"/>
        <v>0</v>
      </c>
      <c r="EH11" s="95" t="str">
        <f t="shared" si="53"/>
        <v>HH-ETC</v>
      </c>
      <c r="EI11" s="21"/>
      <c r="EJ11" s="21"/>
      <c r="EK11" s="20"/>
      <c r="EL11" s="60">
        <f t="shared" si="54"/>
        <v>0</v>
      </c>
      <c r="EM11" s="95" t="str">
        <f t="shared" si="55"/>
        <v>HH-ETC</v>
      </c>
      <c r="EN11" s="21"/>
      <c r="EO11" s="21"/>
      <c r="EP11" s="20"/>
      <c r="EQ11" s="60">
        <f t="shared" si="56"/>
        <v>0</v>
      </c>
      <c r="ER11" s="95" t="str">
        <f t="shared" si="57"/>
        <v>HH-ETC</v>
      </c>
      <c r="ES11" s="21"/>
      <c r="ET11" s="21"/>
      <c r="EU11" s="20"/>
      <c r="EV11" s="60">
        <f t="shared" si="58"/>
        <v>0</v>
      </c>
      <c r="EW11" s="95" t="str">
        <f t="shared" si="59"/>
        <v>HH-ETC</v>
      </c>
      <c r="EX11" s="21"/>
      <c r="EY11" s="21"/>
      <c r="EZ11" s="20"/>
      <c r="FA11" s="60">
        <f t="shared" si="60"/>
        <v>0</v>
      </c>
      <c r="FB11" s="95" t="str">
        <f t="shared" si="61"/>
        <v>HH-ETC</v>
      </c>
      <c r="FC11" s="21"/>
      <c r="FD11" s="21"/>
      <c r="FE11" s="20"/>
      <c r="FF11" s="60">
        <f t="shared" si="62"/>
        <v>0</v>
      </c>
      <c r="FG11" s="95" t="str">
        <f t="shared" si="63"/>
        <v>HH-ETC</v>
      </c>
      <c r="FH11" s="21"/>
      <c r="FI11" s="21"/>
      <c r="FJ11" s="20"/>
      <c r="FK11" s="60">
        <f t="shared" si="64"/>
        <v>0</v>
      </c>
      <c r="FL11" s="95" t="str">
        <f t="shared" si="65"/>
        <v>HH-ETC</v>
      </c>
      <c r="FM11" s="21"/>
      <c r="FN11" s="21"/>
      <c r="FO11" s="20"/>
      <c r="FP11" s="60">
        <f t="shared" si="66"/>
        <v>0</v>
      </c>
      <c r="FQ11" s="95" t="str">
        <f t="shared" si="67"/>
        <v>HH-ETC</v>
      </c>
      <c r="FR11" s="21"/>
      <c r="FS11" s="21"/>
      <c r="FT11" s="20"/>
      <c r="FU11" s="60">
        <f t="shared" si="68"/>
        <v>0</v>
      </c>
      <c r="FV11" s="95" t="str">
        <f t="shared" si="69"/>
        <v>HH-ETC</v>
      </c>
      <c r="FW11" s="21"/>
      <c r="FX11" s="21"/>
      <c r="FY11" s="20"/>
      <c r="FZ11" s="60">
        <f t="shared" si="70"/>
        <v>0</v>
      </c>
      <c r="GA11" s="95" t="str">
        <f t="shared" si="71"/>
        <v>HH-ETC</v>
      </c>
      <c r="GB11" s="21"/>
      <c r="GC11" s="21"/>
      <c r="GD11" s="20"/>
      <c r="GE11" s="60">
        <f t="shared" si="72"/>
        <v>0</v>
      </c>
      <c r="GF11" s="95" t="str">
        <f t="shared" si="73"/>
        <v>HH-ETC</v>
      </c>
      <c r="GG11" s="21"/>
      <c r="GH11" s="21"/>
      <c r="GI11" s="20"/>
      <c r="GJ11" s="60">
        <f t="shared" si="74"/>
        <v>0</v>
      </c>
    </row>
    <row r="12" spans="1:192">
      <c r="A12" s="149" t="s">
        <v>264</v>
      </c>
      <c r="C12" s="64" t="str">
        <f t="shared" si="75"/>
        <v>II-ETC</v>
      </c>
      <c r="D12" s="21"/>
      <c r="E12" s="21"/>
      <c r="F12" s="20"/>
      <c r="G12" s="60">
        <f t="shared" si="0"/>
        <v>0</v>
      </c>
      <c r="H12" s="95" t="str">
        <f t="shared" si="1"/>
        <v>II-ETC</v>
      </c>
      <c r="I12" s="21"/>
      <c r="J12" s="21"/>
      <c r="K12" s="20"/>
      <c r="L12" s="60">
        <f t="shared" si="2"/>
        <v>0</v>
      </c>
      <c r="M12" s="95" t="str">
        <f t="shared" si="3"/>
        <v>II-ETC</v>
      </c>
      <c r="N12" s="21"/>
      <c r="O12" s="21"/>
      <c r="P12" s="20"/>
      <c r="Q12" s="60">
        <f t="shared" si="4"/>
        <v>0</v>
      </c>
      <c r="R12" s="95" t="str">
        <f t="shared" si="5"/>
        <v>II-ETC</v>
      </c>
      <c r="S12" s="21"/>
      <c r="T12" s="21"/>
      <c r="U12" s="20"/>
      <c r="V12" s="60">
        <f t="shared" si="6"/>
        <v>0</v>
      </c>
      <c r="W12" s="95" t="str">
        <f t="shared" si="7"/>
        <v>II-ETC</v>
      </c>
      <c r="X12" s="21"/>
      <c r="Y12" s="21"/>
      <c r="Z12" s="20"/>
      <c r="AA12" s="60">
        <f t="shared" si="8"/>
        <v>0</v>
      </c>
      <c r="AB12" s="95" t="str">
        <f t="shared" si="9"/>
        <v>II-ETC</v>
      </c>
      <c r="AC12" s="21"/>
      <c r="AD12" s="21"/>
      <c r="AE12" s="20"/>
      <c r="AF12" s="60">
        <f t="shared" si="10"/>
        <v>0</v>
      </c>
      <c r="AG12" s="95" t="str">
        <f t="shared" si="11"/>
        <v>II-ETC</v>
      </c>
      <c r="AH12" s="21"/>
      <c r="AI12" s="21"/>
      <c r="AJ12" s="20"/>
      <c r="AK12" s="60">
        <f t="shared" si="12"/>
        <v>0</v>
      </c>
      <c r="AL12" s="95" t="str">
        <f t="shared" si="13"/>
        <v>II-ETC</v>
      </c>
      <c r="AM12" s="21"/>
      <c r="AN12" s="21"/>
      <c r="AO12" s="20"/>
      <c r="AP12" s="60">
        <f t="shared" si="14"/>
        <v>0</v>
      </c>
      <c r="AQ12" s="95" t="str">
        <f t="shared" si="15"/>
        <v>II-ETC</v>
      </c>
      <c r="AR12" s="21"/>
      <c r="AS12" s="21"/>
      <c r="AT12" s="20"/>
      <c r="AU12" s="60">
        <f t="shared" si="16"/>
        <v>0</v>
      </c>
      <c r="AV12" s="95" t="str">
        <f t="shared" si="17"/>
        <v>II-ETC</v>
      </c>
      <c r="AW12" s="21"/>
      <c r="AX12" s="21"/>
      <c r="AY12" s="20"/>
      <c r="AZ12" s="60">
        <f t="shared" si="18"/>
        <v>0</v>
      </c>
      <c r="BA12" s="95" t="str">
        <f t="shared" si="19"/>
        <v>II-ETC</v>
      </c>
      <c r="BB12" s="21"/>
      <c r="BC12" s="21"/>
      <c r="BD12" s="20"/>
      <c r="BE12" s="60">
        <f t="shared" si="20"/>
        <v>0</v>
      </c>
      <c r="BF12" s="95" t="str">
        <f t="shared" si="21"/>
        <v>II-ETC</v>
      </c>
      <c r="BG12" s="21"/>
      <c r="BH12" s="21"/>
      <c r="BI12" s="20"/>
      <c r="BJ12" s="60">
        <f t="shared" si="22"/>
        <v>0</v>
      </c>
      <c r="BK12" s="95" t="str">
        <f t="shared" si="23"/>
        <v>II-ETC</v>
      </c>
      <c r="BL12" s="21"/>
      <c r="BM12" s="21"/>
      <c r="BN12" s="20"/>
      <c r="BO12" s="60">
        <f t="shared" si="24"/>
        <v>0</v>
      </c>
      <c r="BP12" s="95" t="str">
        <f t="shared" si="25"/>
        <v>II-ETC</v>
      </c>
      <c r="BQ12" s="21"/>
      <c r="BR12" s="21"/>
      <c r="BS12" s="20"/>
      <c r="BT12" s="60">
        <f t="shared" si="26"/>
        <v>0</v>
      </c>
      <c r="BU12" s="95" t="str">
        <f t="shared" si="27"/>
        <v>II-ETC</v>
      </c>
      <c r="BV12" s="21"/>
      <c r="BW12" s="21"/>
      <c r="BX12" s="20"/>
      <c r="BY12" s="60">
        <f t="shared" si="28"/>
        <v>0</v>
      </c>
      <c r="BZ12" s="95" t="str">
        <f t="shared" si="29"/>
        <v>II-ETC</v>
      </c>
      <c r="CA12" s="21"/>
      <c r="CB12" s="21"/>
      <c r="CC12" s="20"/>
      <c r="CD12" s="60">
        <f t="shared" si="30"/>
        <v>0</v>
      </c>
      <c r="CE12" s="95" t="str">
        <f t="shared" si="31"/>
        <v>II-ETC</v>
      </c>
      <c r="CF12" s="21"/>
      <c r="CG12" s="21"/>
      <c r="CH12" s="20"/>
      <c r="CI12" s="60">
        <f t="shared" si="32"/>
        <v>0</v>
      </c>
      <c r="CJ12" s="95" t="str">
        <f t="shared" si="33"/>
        <v>II-ETC</v>
      </c>
      <c r="CK12" s="21"/>
      <c r="CL12" s="21"/>
      <c r="CM12" s="20"/>
      <c r="CN12" s="60">
        <f t="shared" si="34"/>
        <v>0</v>
      </c>
      <c r="CO12" s="95" t="str">
        <f t="shared" si="35"/>
        <v>II-ETC</v>
      </c>
      <c r="CP12" s="21"/>
      <c r="CQ12" s="21"/>
      <c r="CR12" s="20"/>
      <c r="CS12" s="60">
        <f t="shared" si="36"/>
        <v>0</v>
      </c>
      <c r="CT12" s="95" t="str">
        <f t="shared" si="37"/>
        <v>II-ETC</v>
      </c>
      <c r="CU12" s="21"/>
      <c r="CV12" s="21"/>
      <c r="CW12" s="20"/>
      <c r="CX12" s="60">
        <f t="shared" si="38"/>
        <v>0</v>
      </c>
      <c r="CY12" s="95" t="str">
        <f t="shared" si="39"/>
        <v>II-ETC</v>
      </c>
      <c r="CZ12" s="21"/>
      <c r="DA12" s="21"/>
      <c r="DB12" s="20"/>
      <c r="DC12" s="60">
        <f t="shared" si="40"/>
        <v>0</v>
      </c>
      <c r="DD12" s="95" t="str">
        <f t="shared" si="41"/>
        <v>II-ETC</v>
      </c>
      <c r="DE12" s="21"/>
      <c r="DF12" s="21"/>
      <c r="DG12" s="20"/>
      <c r="DH12" s="60">
        <f t="shared" si="42"/>
        <v>0</v>
      </c>
      <c r="DI12" s="95" t="str">
        <f t="shared" si="43"/>
        <v>II-ETC</v>
      </c>
      <c r="DJ12" s="21"/>
      <c r="DK12" s="21"/>
      <c r="DL12" s="20"/>
      <c r="DM12" s="60">
        <f t="shared" si="44"/>
        <v>0</v>
      </c>
      <c r="DN12" s="95" t="str">
        <f t="shared" si="45"/>
        <v>II-ETC</v>
      </c>
      <c r="DO12" s="21"/>
      <c r="DP12" s="21"/>
      <c r="DQ12" s="20"/>
      <c r="DR12" s="60">
        <f t="shared" si="46"/>
        <v>0</v>
      </c>
      <c r="DS12" s="95" t="str">
        <f t="shared" si="47"/>
        <v>II-ETC</v>
      </c>
      <c r="DT12" s="21"/>
      <c r="DU12" s="21"/>
      <c r="DV12" s="20"/>
      <c r="DW12" s="60">
        <f t="shared" si="48"/>
        <v>0</v>
      </c>
      <c r="DX12" s="95" t="str">
        <f t="shared" si="49"/>
        <v>II-ETC</v>
      </c>
      <c r="DY12" s="21"/>
      <c r="DZ12" s="21"/>
      <c r="EA12" s="20"/>
      <c r="EB12" s="60">
        <f t="shared" si="50"/>
        <v>0</v>
      </c>
      <c r="EC12" s="95" t="str">
        <f t="shared" si="51"/>
        <v>II-ETC</v>
      </c>
      <c r="ED12" s="21"/>
      <c r="EE12" s="21"/>
      <c r="EF12" s="20"/>
      <c r="EG12" s="60">
        <f t="shared" si="52"/>
        <v>0</v>
      </c>
      <c r="EH12" s="95" t="str">
        <f t="shared" si="53"/>
        <v>II-ETC</v>
      </c>
      <c r="EI12" s="21"/>
      <c r="EJ12" s="21"/>
      <c r="EK12" s="20"/>
      <c r="EL12" s="60">
        <f t="shared" si="54"/>
        <v>0</v>
      </c>
      <c r="EM12" s="95" t="str">
        <f t="shared" si="55"/>
        <v>II-ETC</v>
      </c>
      <c r="EN12" s="21"/>
      <c r="EO12" s="21"/>
      <c r="EP12" s="20"/>
      <c r="EQ12" s="60">
        <f t="shared" si="56"/>
        <v>0</v>
      </c>
      <c r="ER12" s="95" t="str">
        <f t="shared" si="57"/>
        <v>II-ETC</v>
      </c>
      <c r="ES12" s="21"/>
      <c r="ET12" s="21"/>
      <c r="EU12" s="20"/>
      <c r="EV12" s="60">
        <f t="shared" si="58"/>
        <v>0</v>
      </c>
      <c r="EW12" s="95" t="str">
        <f t="shared" si="59"/>
        <v>II-ETC</v>
      </c>
      <c r="EX12" s="21"/>
      <c r="EY12" s="21"/>
      <c r="EZ12" s="20"/>
      <c r="FA12" s="60">
        <f t="shared" si="60"/>
        <v>0</v>
      </c>
      <c r="FB12" s="95" t="str">
        <f t="shared" si="61"/>
        <v>II-ETC</v>
      </c>
      <c r="FC12" s="21"/>
      <c r="FD12" s="21"/>
      <c r="FE12" s="20"/>
      <c r="FF12" s="60">
        <f t="shared" si="62"/>
        <v>0</v>
      </c>
      <c r="FG12" s="95" t="str">
        <f t="shared" si="63"/>
        <v>II-ETC</v>
      </c>
      <c r="FH12" s="21"/>
      <c r="FI12" s="21"/>
      <c r="FJ12" s="20"/>
      <c r="FK12" s="60">
        <f t="shared" si="64"/>
        <v>0</v>
      </c>
      <c r="FL12" s="95" t="str">
        <f t="shared" si="65"/>
        <v>II-ETC</v>
      </c>
      <c r="FM12" s="21"/>
      <c r="FN12" s="21"/>
      <c r="FO12" s="20"/>
      <c r="FP12" s="60">
        <f t="shared" si="66"/>
        <v>0</v>
      </c>
      <c r="FQ12" s="95" t="str">
        <f t="shared" si="67"/>
        <v>II-ETC</v>
      </c>
      <c r="FR12" s="21"/>
      <c r="FS12" s="21"/>
      <c r="FT12" s="20"/>
      <c r="FU12" s="60">
        <f t="shared" si="68"/>
        <v>0</v>
      </c>
      <c r="FV12" s="95" t="str">
        <f t="shared" si="69"/>
        <v>II-ETC</v>
      </c>
      <c r="FW12" s="21"/>
      <c r="FX12" s="21"/>
      <c r="FY12" s="20"/>
      <c r="FZ12" s="60">
        <f t="shared" si="70"/>
        <v>0</v>
      </c>
      <c r="GA12" s="95" t="str">
        <f t="shared" si="71"/>
        <v>II-ETC</v>
      </c>
      <c r="GB12" s="21"/>
      <c r="GC12" s="21"/>
      <c r="GD12" s="20"/>
      <c r="GE12" s="60">
        <f t="shared" si="72"/>
        <v>0</v>
      </c>
      <c r="GF12" s="95" t="str">
        <f t="shared" si="73"/>
        <v>II-ETC</v>
      </c>
      <c r="GG12" s="21"/>
      <c r="GH12" s="21"/>
      <c r="GI12" s="20"/>
      <c r="GJ12" s="60">
        <f t="shared" si="74"/>
        <v>0</v>
      </c>
    </row>
    <row r="13" spans="1:192">
      <c r="A13" s="149">
        <v>0</v>
      </c>
      <c r="C13" s="64" t="str">
        <f t="shared" si="75"/>
        <v>JJ-ETC</v>
      </c>
      <c r="D13" s="21"/>
      <c r="E13" s="21"/>
      <c r="F13" s="20"/>
      <c r="G13" s="60">
        <f t="shared" si="0"/>
        <v>0</v>
      </c>
      <c r="H13" s="95" t="str">
        <f t="shared" si="1"/>
        <v>JJ-ETC</v>
      </c>
      <c r="I13" s="21"/>
      <c r="J13" s="21"/>
      <c r="K13" s="20"/>
      <c r="L13" s="60">
        <f t="shared" si="2"/>
        <v>0</v>
      </c>
      <c r="M13" s="95" t="str">
        <f t="shared" si="3"/>
        <v>JJ-ETC</v>
      </c>
      <c r="N13" s="21"/>
      <c r="O13" s="21"/>
      <c r="P13" s="20"/>
      <c r="Q13" s="60">
        <f t="shared" si="4"/>
        <v>0</v>
      </c>
      <c r="R13" s="95" t="str">
        <f t="shared" si="5"/>
        <v>JJ-ETC</v>
      </c>
      <c r="S13" s="21"/>
      <c r="T13" s="21"/>
      <c r="U13" s="20"/>
      <c r="V13" s="60">
        <f t="shared" si="6"/>
        <v>0</v>
      </c>
      <c r="W13" s="95" t="str">
        <f t="shared" si="7"/>
        <v>JJ-ETC</v>
      </c>
      <c r="X13" s="21"/>
      <c r="Y13" s="21"/>
      <c r="Z13" s="20"/>
      <c r="AA13" s="60">
        <f t="shared" si="8"/>
        <v>0</v>
      </c>
      <c r="AB13" s="95" t="str">
        <f t="shared" si="9"/>
        <v>JJ-ETC</v>
      </c>
      <c r="AC13" s="21"/>
      <c r="AD13" s="21"/>
      <c r="AE13" s="20"/>
      <c r="AF13" s="60">
        <f t="shared" si="10"/>
        <v>0</v>
      </c>
      <c r="AG13" s="95" t="str">
        <f t="shared" si="11"/>
        <v>JJ-ETC</v>
      </c>
      <c r="AH13" s="21"/>
      <c r="AI13" s="21"/>
      <c r="AJ13" s="20"/>
      <c r="AK13" s="60">
        <f t="shared" si="12"/>
        <v>0</v>
      </c>
      <c r="AL13" s="95" t="str">
        <f t="shared" si="13"/>
        <v>JJ-ETC</v>
      </c>
      <c r="AM13" s="21"/>
      <c r="AN13" s="21"/>
      <c r="AO13" s="20"/>
      <c r="AP13" s="60">
        <f t="shared" si="14"/>
        <v>0</v>
      </c>
      <c r="AQ13" s="95" t="str">
        <f t="shared" si="15"/>
        <v>JJ-ETC</v>
      </c>
      <c r="AR13" s="21"/>
      <c r="AS13" s="21"/>
      <c r="AT13" s="20"/>
      <c r="AU13" s="60">
        <f t="shared" si="16"/>
        <v>0</v>
      </c>
      <c r="AV13" s="95" t="str">
        <f t="shared" si="17"/>
        <v>JJ-ETC</v>
      </c>
      <c r="AW13" s="21"/>
      <c r="AX13" s="21"/>
      <c r="AY13" s="20"/>
      <c r="AZ13" s="60">
        <f t="shared" si="18"/>
        <v>0</v>
      </c>
      <c r="BA13" s="95" t="str">
        <f t="shared" si="19"/>
        <v>JJ-ETC</v>
      </c>
      <c r="BB13" s="21"/>
      <c r="BC13" s="21"/>
      <c r="BD13" s="20"/>
      <c r="BE13" s="60">
        <f t="shared" si="20"/>
        <v>0</v>
      </c>
      <c r="BF13" s="95" t="str">
        <f t="shared" si="21"/>
        <v>JJ-ETC</v>
      </c>
      <c r="BG13" s="21"/>
      <c r="BH13" s="21"/>
      <c r="BI13" s="20"/>
      <c r="BJ13" s="60">
        <f t="shared" si="22"/>
        <v>0</v>
      </c>
      <c r="BK13" s="95" t="str">
        <f t="shared" si="23"/>
        <v>JJ-ETC</v>
      </c>
      <c r="BL13" s="21"/>
      <c r="BM13" s="21"/>
      <c r="BN13" s="20"/>
      <c r="BO13" s="60">
        <f t="shared" si="24"/>
        <v>0</v>
      </c>
      <c r="BP13" s="95" t="str">
        <f t="shared" si="25"/>
        <v>JJ-ETC</v>
      </c>
      <c r="BQ13" s="21"/>
      <c r="BR13" s="21"/>
      <c r="BS13" s="20"/>
      <c r="BT13" s="60">
        <f t="shared" si="26"/>
        <v>0</v>
      </c>
      <c r="BU13" s="95" t="str">
        <f t="shared" si="27"/>
        <v>JJ-ETC</v>
      </c>
      <c r="BV13" s="21"/>
      <c r="BW13" s="21"/>
      <c r="BX13" s="20"/>
      <c r="BY13" s="60">
        <f t="shared" si="28"/>
        <v>0</v>
      </c>
      <c r="BZ13" s="95" t="str">
        <f t="shared" si="29"/>
        <v>JJ-ETC</v>
      </c>
      <c r="CA13" s="21"/>
      <c r="CB13" s="21"/>
      <c r="CC13" s="20"/>
      <c r="CD13" s="60">
        <f t="shared" si="30"/>
        <v>0</v>
      </c>
      <c r="CE13" s="95" t="str">
        <f t="shared" si="31"/>
        <v>JJ-ETC</v>
      </c>
      <c r="CF13" s="21"/>
      <c r="CG13" s="21"/>
      <c r="CH13" s="20"/>
      <c r="CI13" s="60">
        <f t="shared" si="32"/>
        <v>0</v>
      </c>
      <c r="CJ13" s="95" t="str">
        <f t="shared" si="33"/>
        <v>JJ-ETC</v>
      </c>
      <c r="CK13" s="21"/>
      <c r="CL13" s="21"/>
      <c r="CM13" s="20"/>
      <c r="CN13" s="60">
        <f t="shared" si="34"/>
        <v>0</v>
      </c>
      <c r="CO13" s="95" t="str">
        <f t="shared" si="35"/>
        <v>JJ-ETC</v>
      </c>
      <c r="CP13" s="21"/>
      <c r="CQ13" s="21"/>
      <c r="CR13" s="20"/>
      <c r="CS13" s="60">
        <f t="shared" si="36"/>
        <v>0</v>
      </c>
      <c r="CT13" s="95" t="str">
        <f t="shared" si="37"/>
        <v>JJ-ETC</v>
      </c>
      <c r="CU13" s="21"/>
      <c r="CV13" s="21"/>
      <c r="CW13" s="20"/>
      <c r="CX13" s="60">
        <f t="shared" si="38"/>
        <v>0</v>
      </c>
      <c r="CY13" s="95" t="str">
        <f t="shared" si="39"/>
        <v>JJ-ETC</v>
      </c>
      <c r="CZ13" s="21"/>
      <c r="DA13" s="21"/>
      <c r="DB13" s="20"/>
      <c r="DC13" s="60">
        <f t="shared" si="40"/>
        <v>0</v>
      </c>
      <c r="DD13" s="95" t="str">
        <f t="shared" si="41"/>
        <v>JJ-ETC</v>
      </c>
      <c r="DE13" s="21"/>
      <c r="DF13" s="21"/>
      <c r="DG13" s="20"/>
      <c r="DH13" s="60">
        <f t="shared" si="42"/>
        <v>0</v>
      </c>
      <c r="DI13" s="95" t="str">
        <f t="shared" si="43"/>
        <v>JJ-ETC</v>
      </c>
      <c r="DJ13" s="21"/>
      <c r="DK13" s="21"/>
      <c r="DL13" s="20"/>
      <c r="DM13" s="60">
        <f t="shared" si="44"/>
        <v>0</v>
      </c>
      <c r="DN13" s="95" t="str">
        <f t="shared" si="45"/>
        <v>JJ-ETC</v>
      </c>
      <c r="DO13" s="21"/>
      <c r="DP13" s="21"/>
      <c r="DQ13" s="20"/>
      <c r="DR13" s="60">
        <f t="shared" si="46"/>
        <v>0</v>
      </c>
      <c r="DS13" s="95" t="str">
        <f t="shared" si="47"/>
        <v>JJ-ETC</v>
      </c>
      <c r="DT13" s="21"/>
      <c r="DU13" s="21"/>
      <c r="DV13" s="20"/>
      <c r="DW13" s="60">
        <f t="shared" si="48"/>
        <v>0</v>
      </c>
      <c r="DX13" s="95" t="str">
        <f t="shared" si="49"/>
        <v>JJ-ETC</v>
      </c>
      <c r="DY13" s="21"/>
      <c r="DZ13" s="21"/>
      <c r="EA13" s="20"/>
      <c r="EB13" s="60">
        <f t="shared" si="50"/>
        <v>0</v>
      </c>
      <c r="EC13" s="95" t="str">
        <f t="shared" si="51"/>
        <v>JJ-ETC</v>
      </c>
      <c r="ED13" s="21"/>
      <c r="EE13" s="21"/>
      <c r="EF13" s="20"/>
      <c r="EG13" s="60">
        <f t="shared" si="52"/>
        <v>0</v>
      </c>
      <c r="EH13" s="95" t="str">
        <f t="shared" si="53"/>
        <v>JJ-ETC</v>
      </c>
      <c r="EI13" s="21"/>
      <c r="EJ13" s="21"/>
      <c r="EK13" s="20"/>
      <c r="EL13" s="60">
        <f t="shared" si="54"/>
        <v>0</v>
      </c>
      <c r="EM13" s="95" t="str">
        <f t="shared" si="55"/>
        <v>JJ-ETC</v>
      </c>
      <c r="EN13" s="21"/>
      <c r="EO13" s="21"/>
      <c r="EP13" s="20"/>
      <c r="EQ13" s="60">
        <f t="shared" si="56"/>
        <v>0</v>
      </c>
      <c r="ER13" s="95" t="str">
        <f t="shared" si="57"/>
        <v>JJ-ETC</v>
      </c>
      <c r="ES13" s="21"/>
      <c r="ET13" s="21"/>
      <c r="EU13" s="20"/>
      <c r="EV13" s="60">
        <f t="shared" si="58"/>
        <v>0</v>
      </c>
      <c r="EW13" s="95" t="str">
        <f t="shared" si="59"/>
        <v>JJ-ETC</v>
      </c>
      <c r="EX13" s="21"/>
      <c r="EY13" s="21"/>
      <c r="EZ13" s="20"/>
      <c r="FA13" s="60">
        <f t="shared" si="60"/>
        <v>0</v>
      </c>
      <c r="FB13" s="95" t="str">
        <f t="shared" si="61"/>
        <v>JJ-ETC</v>
      </c>
      <c r="FC13" s="21"/>
      <c r="FD13" s="21"/>
      <c r="FE13" s="20"/>
      <c r="FF13" s="60">
        <f t="shared" si="62"/>
        <v>0</v>
      </c>
      <c r="FG13" s="95" t="str">
        <f t="shared" si="63"/>
        <v>JJ-ETC</v>
      </c>
      <c r="FH13" s="21"/>
      <c r="FI13" s="21"/>
      <c r="FJ13" s="20"/>
      <c r="FK13" s="60">
        <f t="shared" si="64"/>
        <v>0</v>
      </c>
      <c r="FL13" s="95" t="str">
        <f t="shared" si="65"/>
        <v>JJ-ETC</v>
      </c>
      <c r="FM13" s="21"/>
      <c r="FN13" s="21"/>
      <c r="FO13" s="20"/>
      <c r="FP13" s="60">
        <f t="shared" si="66"/>
        <v>0</v>
      </c>
      <c r="FQ13" s="95" t="str">
        <f t="shared" si="67"/>
        <v>JJ-ETC</v>
      </c>
      <c r="FR13" s="21"/>
      <c r="FS13" s="21"/>
      <c r="FT13" s="20"/>
      <c r="FU13" s="60">
        <f t="shared" si="68"/>
        <v>0</v>
      </c>
      <c r="FV13" s="95" t="str">
        <f t="shared" si="69"/>
        <v>JJ-ETC</v>
      </c>
      <c r="FW13" s="21"/>
      <c r="FX13" s="21"/>
      <c r="FY13" s="20"/>
      <c r="FZ13" s="60">
        <f t="shared" si="70"/>
        <v>0</v>
      </c>
      <c r="GA13" s="95" t="str">
        <f t="shared" si="71"/>
        <v>JJ-ETC</v>
      </c>
      <c r="GB13" s="21"/>
      <c r="GC13" s="21"/>
      <c r="GD13" s="20"/>
      <c r="GE13" s="60">
        <f t="shared" si="72"/>
        <v>0</v>
      </c>
      <c r="GF13" s="95" t="str">
        <f t="shared" si="73"/>
        <v>JJ-ETC</v>
      </c>
      <c r="GG13" s="21"/>
      <c r="GH13" s="21"/>
      <c r="GI13" s="20"/>
      <c r="GJ13" s="60">
        <f t="shared" si="74"/>
        <v>0</v>
      </c>
    </row>
    <row r="14" spans="1:192">
      <c r="A14" s="149">
        <v>0</v>
      </c>
      <c r="C14" s="64" t="str">
        <f t="shared" si="75"/>
        <v>KK-ETC</v>
      </c>
      <c r="D14" s="21"/>
      <c r="E14" s="21"/>
      <c r="F14" s="21"/>
      <c r="G14" s="60">
        <f t="shared" si="0"/>
        <v>0</v>
      </c>
      <c r="H14" s="95" t="str">
        <f t="shared" si="1"/>
        <v>KK-ETC</v>
      </c>
      <c r="I14" s="21"/>
      <c r="J14" s="21"/>
      <c r="K14" s="21"/>
      <c r="L14" s="60">
        <f t="shared" si="2"/>
        <v>0</v>
      </c>
      <c r="M14" s="95" t="str">
        <f t="shared" si="3"/>
        <v>KK-ETC</v>
      </c>
      <c r="N14" s="21"/>
      <c r="O14" s="21"/>
      <c r="P14" s="21"/>
      <c r="Q14" s="60">
        <f t="shared" si="4"/>
        <v>0</v>
      </c>
      <c r="R14" s="95" t="str">
        <f t="shared" si="5"/>
        <v>KK-ETC</v>
      </c>
      <c r="S14" s="21"/>
      <c r="T14" s="21"/>
      <c r="U14" s="21"/>
      <c r="V14" s="60">
        <f t="shared" si="6"/>
        <v>0</v>
      </c>
      <c r="W14" s="95" t="str">
        <f t="shared" si="7"/>
        <v>KK-ETC</v>
      </c>
      <c r="X14" s="21"/>
      <c r="Y14" s="21"/>
      <c r="Z14" s="21"/>
      <c r="AA14" s="60">
        <f t="shared" si="8"/>
        <v>0</v>
      </c>
      <c r="AB14" s="95" t="str">
        <f t="shared" si="9"/>
        <v>KK-ETC</v>
      </c>
      <c r="AC14" s="21"/>
      <c r="AD14" s="21"/>
      <c r="AE14" s="21"/>
      <c r="AF14" s="60">
        <f t="shared" si="10"/>
        <v>0</v>
      </c>
      <c r="AG14" s="95" t="str">
        <f t="shared" si="11"/>
        <v>KK-ETC</v>
      </c>
      <c r="AH14" s="21"/>
      <c r="AI14" s="21"/>
      <c r="AJ14" s="21"/>
      <c r="AK14" s="60">
        <f t="shared" si="12"/>
        <v>0</v>
      </c>
      <c r="AL14" s="95" t="str">
        <f t="shared" si="13"/>
        <v>KK-ETC</v>
      </c>
      <c r="AM14" s="21"/>
      <c r="AN14" s="21"/>
      <c r="AO14" s="21"/>
      <c r="AP14" s="60">
        <f t="shared" si="14"/>
        <v>0</v>
      </c>
      <c r="AQ14" s="95" t="str">
        <f t="shared" si="15"/>
        <v>KK-ETC</v>
      </c>
      <c r="AR14" s="21"/>
      <c r="AS14" s="21"/>
      <c r="AT14" s="21"/>
      <c r="AU14" s="60">
        <f t="shared" si="16"/>
        <v>0</v>
      </c>
      <c r="AV14" s="95" t="str">
        <f t="shared" si="17"/>
        <v>KK-ETC</v>
      </c>
      <c r="AW14" s="21"/>
      <c r="AX14" s="21"/>
      <c r="AY14" s="21"/>
      <c r="AZ14" s="60">
        <f t="shared" si="18"/>
        <v>0</v>
      </c>
      <c r="BA14" s="95" t="str">
        <f t="shared" si="19"/>
        <v>KK-ETC</v>
      </c>
      <c r="BB14" s="21"/>
      <c r="BC14" s="21"/>
      <c r="BD14" s="21"/>
      <c r="BE14" s="60">
        <f t="shared" si="20"/>
        <v>0</v>
      </c>
      <c r="BF14" s="95" t="str">
        <f t="shared" si="21"/>
        <v>KK-ETC</v>
      </c>
      <c r="BG14" s="21"/>
      <c r="BH14" s="21"/>
      <c r="BI14" s="21"/>
      <c r="BJ14" s="60">
        <f t="shared" si="22"/>
        <v>0</v>
      </c>
      <c r="BK14" s="95" t="str">
        <f t="shared" si="23"/>
        <v>KK-ETC</v>
      </c>
      <c r="BL14" s="21"/>
      <c r="BM14" s="21"/>
      <c r="BN14" s="21"/>
      <c r="BO14" s="60">
        <f t="shared" si="24"/>
        <v>0</v>
      </c>
      <c r="BP14" s="95" t="str">
        <f t="shared" si="25"/>
        <v>KK-ETC</v>
      </c>
      <c r="BQ14" s="21"/>
      <c r="BR14" s="21"/>
      <c r="BS14" s="21"/>
      <c r="BT14" s="60">
        <f t="shared" si="26"/>
        <v>0</v>
      </c>
      <c r="BU14" s="95" t="str">
        <f t="shared" si="27"/>
        <v>KK-ETC</v>
      </c>
      <c r="BV14" s="21"/>
      <c r="BW14" s="21"/>
      <c r="BX14" s="21"/>
      <c r="BY14" s="60">
        <f t="shared" si="28"/>
        <v>0</v>
      </c>
      <c r="BZ14" s="95" t="str">
        <f t="shared" si="29"/>
        <v>KK-ETC</v>
      </c>
      <c r="CA14" s="21"/>
      <c r="CB14" s="21"/>
      <c r="CC14" s="21"/>
      <c r="CD14" s="60">
        <f t="shared" si="30"/>
        <v>0</v>
      </c>
      <c r="CE14" s="95" t="str">
        <f t="shared" si="31"/>
        <v>KK-ETC</v>
      </c>
      <c r="CF14" s="21"/>
      <c r="CG14" s="21"/>
      <c r="CH14" s="21"/>
      <c r="CI14" s="60">
        <f t="shared" si="32"/>
        <v>0</v>
      </c>
      <c r="CJ14" s="95" t="str">
        <f t="shared" si="33"/>
        <v>KK-ETC</v>
      </c>
      <c r="CK14" s="21"/>
      <c r="CL14" s="21"/>
      <c r="CM14" s="21"/>
      <c r="CN14" s="60">
        <f t="shared" si="34"/>
        <v>0</v>
      </c>
      <c r="CO14" s="95" t="str">
        <f t="shared" si="35"/>
        <v>KK-ETC</v>
      </c>
      <c r="CP14" s="21"/>
      <c r="CQ14" s="21"/>
      <c r="CR14" s="21"/>
      <c r="CS14" s="60">
        <f t="shared" si="36"/>
        <v>0</v>
      </c>
      <c r="CT14" s="95" t="str">
        <f t="shared" si="37"/>
        <v>KK-ETC</v>
      </c>
      <c r="CU14" s="21"/>
      <c r="CV14" s="21"/>
      <c r="CW14" s="21"/>
      <c r="CX14" s="60">
        <f t="shared" si="38"/>
        <v>0</v>
      </c>
      <c r="CY14" s="95" t="str">
        <f t="shared" si="39"/>
        <v>KK-ETC</v>
      </c>
      <c r="CZ14" s="21"/>
      <c r="DA14" s="21"/>
      <c r="DB14" s="21"/>
      <c r="DC14" s="60">
        <f t="shared" si="40"/>
        <v>0</v>
      </c>
      <c r="DD14" s="95" t="str">
        <f t="shared" si="41"/>
        <v>KK-ETC</v>
      </c>
      <c r="DE14" s="21"/>
      <c r="DF14" s="21"/>
      <c r="DG14" s="21"/>
      <c r="DH14" s="60">
        <f t="shared" si="42"/>
        <v>0</v>
      </c>
      <c r="DI14" s="95" t="str">
        <f t="shared" si="43"/>
        <v>KK-ETC</v>
      </c>
      <c r="DJ14" s="21"/>
      <c r="DK14" s="21"/>
      <c r="DL14" s="21"/>
      <c r="DM14" s="60">
        <f t="shared" si="44"/>
        <v>0</v>
      </c>
      <c r="DN14" s="95" t="str">
        <f t="shared" si="45"/>
        <v>KK-ETC</v>
      </c>
      <c r="DO14" s="21"/>
      <c r="DP14" s="21"/>
      <c r="DQ14" s="21"/>
      <c r="DR14" s="60">
        <f t="shared" si="46"/>
        <v>0</v>
      </c>
      <c r="DS14" s="95" t="str">
        <f t="shared" si="47"/>
        <v>KK-ETC</v>
      </c>
      <c r="DT14" s="21"/>
      <c r="DU14" s="21"/>
      <c r="DV14" s="21"/>
      <c r="DW14" s="60">
        <f t="shared" si="48"/>
        <v>0</v>
      </c>
      <c r="DX14" s="95" t="str">
        <f t="shared" si="49"/>
        <v>KK-ETC</v>
      </c>
      <c r="DY14" s="21"/>
      <c r="DZ14" s="21"/>
      <c r="EA14" s="21"/>
      <c r="EB14" s="60">
        <f t="shared" si="50"/>
        <v>0</v>
      </c>
      <c r="EC14" s="95" t="str">
        <f t="shared" si="51"/>
        <v>KK-ETC</v>
      </c>
      <c r="ED14" s="21"/>
      <c r="EE14" s="21"/>
      <c r="EF14" s="21"/>
      <c r="EG14" s="60">
        <f t="shared" si="52"/>
        <v>0</v>
      </c>
      <c r="EH14" s="95" t="str">
        <f t="shared" si="53"/>
        <v>KK-ETC</v>
      </c>
      <c r="EI14" s="21"/>
      <c r="EJ14" s="21"/>
      <c r="EK14" s="21"/>
      <c r="EL14" s="60">
        <f t="shared" si="54"/>
        <v>0</v>
      </c>
      <c r="EM14" s="95" t="str">
        <f t="shared" si="55"/>
        <v>KK-ETC</v>
      </c>
      <c r="EN14" s="21"/>
      <c r="EO14" s="21"/>
      <c r="EP14" s="21"/>
      <c r="EQ14" s="60">
        <f t="shared" si="56"/>
        <v>0</v>
      </c>
      <c r="ER14" s="95" t="str">
        <f t="shared" si="57"/>
        <v>KK-ETC</v>
      </c>
      <c r="ES14" s="21"/>
      <c r="ET14" s="21"/>
      <c r="EU14" s="21"/>
      <c r="EV14" s="60">
        <f t="shared" si="58"/>
        <v>0</v>
      </c>
      <c r="EW14" s="95" t="str">
        <f t="shared" si="59"/>
        <v>KK-ETC</v>
      </c>
      <c r="EX14" s="21"/>
      <c r="EY14" s="21"/>
      <c r="EZ14" s="21"/>
      <c r="FA14" s="60">
        <f t="shared" si="60"/>
        <v>0</v>
      </c>
      <c r="FB14" s="95" t="str">
        <f t="shared" si="61"/>
        <v>KK-ETC</v>
      </c>
      <c r="FC14" s="21"/>
      <c r="FD14" s="21"/>
      <c r="FE14" s="21"/>
      <c r="FF14" s="60">
        <f t="shared" si="62"/>
        <v>0</v>
      </c>
      <c r="FG14" s="95" t="str">
        <f t="shared" si="63"/>
        <v>KK-ETC</v>
      </c>
      <c r="FH14" s="21"/>
      <c r="FI14" s="21"/>
      <c r="FJ14" s="21"/>
      <c r="FK14" s="60">
        <f t="shared" si="64"/>
        <v>0</v>
      </c>
      <c r="FL14" s="95" t="str">
        <f t="shared" si="65"/>
        <v>KK-ETC</v>
      </c>
      <c r="FM14" s="21"/>
      <c r="FN14" s="21"/>
      <c r="FO14" s="21"/>
      <c r="FP14" s="60">
        <f t="shared" si="66"/>
        <v>0</v>
      </c>
      <c r="FQ14" s="95" t="str">
        <f t="shared" si="67"/>
        <v>KK-ETC</v>
      </c>
      <c r="FR14" s="21"/>
      <c r="FS14" s="21"/>
      <c r="FT14" s="21"/>
      <c r="FU14" s="60">
        <f t="shared" si="68"/>
        <v>0</v>
      </c>
      <c r="FV14" s="95" t="str">
        <f t="shared" si="69"/>
        <v>KK-ETC</v>
      </c>
      <c r="FW14" s="21"/>
      <c r="FX14" s="21"/>
      <c r="FY14" s="21"/>
      <c r="FZ14" s="60">
        <f t="shared" si="70"/>
        <v>0</v>
      </c>
      <c r="GA14" s="95" t="str">
        <f t="shared" si="71"/>
        <v>KK-ETC</v>
      </c>
      <c r="GB14" s="21"/>
      <c r="GC14" s="21"/>
      <c r="GD14" s="21"/>
      <c r="GE14" s="60">
        <f t="shared" si="72"/>
        <v>0</v>
      </c>
      <c r="GF14" s="95" t="str">
        <f t="shared" si="73"/>
        <v>KK-ETC</v>
      </c>
      <c r="GG14" s="21"/>
      <c r="GH14" s="21"/>
      <c r="GI14" s="21"/>
      <c r="GJ14" s="60">
        <f t="shared" si="74"/>
        <v>0</v>
      </c>
    </row>
    <row r="15" spans="1:192">
      <c r="A15" s="149">
        <v>0</v>
      </c>
      <c r="C15" s="64">
        <f t="shared" si="75"/>
        <v>0</v>
      </c>
      <c r="D15" s="22"/>
      <c r="E15" s="22"/>
      <c r="F15" s="20"/>
      <c r="G15" s="60">
        <f t="shared" si="0"/>
        <v>0</v>
      </c>
      <c r="H15" s="95">
        <f t="shared" si="1"/>
        <v>0</v>
      </c>
      <c r="I15" s="22"/>
      <c r="J15" s="22"/>
      <c r="K15" s="20"/>
      <c r="L15" s="60">
        <f t="shared" si="2"/>
        <v>0</v>
      </c>
      <c r="M15" s="95">
        <f t="shared" si="3"/>
        <v>0</v>
      </c>
      <c r="N15" s="22"/>
      <c r="O15" s="22"/>
      <c r="P15" s="20"/>
      <c r="Q15" s="60">
        <f t="shared" si="4"/>
        <v>0</v>
      </c>
      <c r="R15" s="95">
        <f t="shared" si="5"/>
        <v>0</v>
      </c>
      <c r="S15" s="22"/>
      <c r="T15" s="22"/>
      <c r="U15" s="20"/>
      <c r="V15" s="60">
        <f t="shared" si="6"/>
        <v>0</v>
      </c>
      <c r="W15" s="95">
        <f t="shared" si="7"/>
        <v>0</v>
      </c>
      <c r="X15" s="22"/>
      <c r="Y15" s="22"/>
      <c r="Z15" s="20"/>
      <c r="AA15" s="60">
        <f t="shared" si="8"/>
        <v>0</v>
      </c>
      <c r="AB15" s="95">
        <f t="shared" si="9"/>
        <v>0</v>
      </c>
      <c r="AC15" s="22"/>
      <c r="AD15" s="22"/>
      <c r="AE15" s="20"/>
      <c r="AF15" s="60">
        <f t="shared" si="10"/>
        <v>0</v>
      </c>
      <c r="AG15" s="95">
        <f t="shared" si="11"/>
        <v>0</v>
      </c>
      <c r="AH15" s="22"/>
      <c r="AI15" s="22"/>
      <c r="AJ15" s="20"/>
      <c r="AK15" s="60">
        <f t="shared" si="12"/>
        <v>0</v>
      </c>
      <c r="AL15" s="95">
        <f t="shared" si="13"/>
        <v>0</v>
      </c>
      <c r="AM15" s="22"/>
      <c r="AN15" s="22"/>
      <c r="AO15" s="20"/>
      <c r="AP15" s="60">
        <f t="shared" si="14"/>
        <v>0</v>
      </c>
      <c r="AQ15" s="95">
        <f t="shared" si="15"/>
        <v>0</v>
      </c>
      <c r="AR15" s="22"/>
      <c r="AS15" s="22"/>
      <c r="AT15" s="20"/>
      <c r="AU15" s="60">
        <f t="shared" si="16"/>
        <v>0</v>
      </c>
      <c r="AV15" s="95">
        <f t="shared" si="17"/>
        <v>0</v>
      </c>
      <c r="AW15" s="22"/>
      <c r="AX15" s="22"/>
      <c r="AY15" s="20"/>
      <c r="AZ15" s="60">
        <f t="shared" si="18"/>
        <v>0</v>
      </c>
      <c r="BA15" s="95">
        <f t="shared" si="19"/>
        <v>0</v>
      </c>
      <c r="BB15" s="22"/>
      <c r="BC15" s="22"/>
      <c r="BD15" s="20"/>
      <c r="BE15" s="60">
        <f t="shared" si="20"/>
        <v>0</v>
      </c>
      <c r="BF15" s="95">
        <f t="shared" si="21"/>
        <v>0</v>
      </c>
      <c r="BG15" s="22"/>
      <c r="BH15" s="22"/>
      <c r="BI15" s="20"/>
      <c r="BJ15" s="60">
        <f t="shared" si="22"/>
        <v>0</v>
      </c>
      <c r="BK15" s="95">
        <f t="shared" si="23"/>
        <v>0</v>
      </c>
      <c r="BL15" s="22"/>
      <c r="BM15" s="22"/>
      <c r="BN15" s="20"/>
      <c r="BO15" s="60">
        <f t="shared" si="24"/>
        <v>0</v>
      </c>
      <c r="BP15" s="95">
        <f t="shared" si="25"/>
        <v>0</v>
      </c>
      <c r="BQ15" s="22"/>
      <c r="BR15" s="22"/>
      <c r="BS15" s="20"/>
      <c r="BT15" s="60">
        <f t="shared" si="26"/>
        <v>0</v>
      </c>
      <c r="BU15" s="95">
        <f t="shared" si="27"/>
        <v>0</v>
      </c>
      <c r="BV15" s="22"/>
      <c r="BW15" s="22"/>
      <c r="BX15" s="20"/>
      <c r="BY15" s="60">
        <f t="shared" si="28"/>
        <v>0</v>
      </c>
      <c r="BZ15" s="95">
        <f t="shared" si="29"/>
        <v>0</v>
      </c>
      <c r="CA15" s="22"/>
      <c r="CB15" s="22"/>
      <c r="CC15" s="20"/>
      <c r="CD15" s="60">
        <f t="shared" si="30"/>
        <v>0</v>
      </c>
      <c r="CE15" s="95">
        <f t="shared" si="31"/>
        <v>0</v>
      </c>
      <c r="CF15" s="22"/>
      <c r="CG15" s="22"/>
      <c r="CH15" s="20"/>
      <c r="CI15" s="60">
        <f t="shared" si="32"/>
        <v>0</v>
      </c>
      <c r="CJ15" s="95">
        <f t="shared" si="33"/>
        <v>0</v>
      </c>
      <c r="CK15" s="22"/>
      <c r="CL15" s="22"/>
      <c r="CM15" s="20"/>
      <c r="CN15" s="60">
        <f t="shared" si="34"/>
        <v>0</v>
      </c>
      <c r="CO15" s="95">
        <f t="shared" si="35"/>
        <v>0</v>
      </c>
      <c r="CP15" s="22"/>
      <c r="CQ15" s="22"/>
      <c r="CR15" s="20"/>
      <c r="CS15" s="60">
        <f t="shared" si="36"/>
        <v>0</v>
      </c>
      <c r="CT15" s="95">
        <f t="shared" si="37"/>
        <v>0</v>
      </c>
      <c r="CU15" s="22"/>
      <c r="CV15" s="22"/>
      <c r="CW15" s="20"/>
      <c r="CX15" s="60">
        <f t="shared" si="38"/>
        <v>0</v>
      </c>
      <c r="CY15" s="95">
        <f t="shared" si="39"/>
        <v>0</v>
      </c>
      <c r="CZ15" s="22"/>
      <c r="DA15" s="22"/>
      <c r="DB15" s="20"/>
      <c r="DC15" s="60">
        <f t="shared" si="40"/>
        <v>0</v>
      </c>
      <c r="DD15" s="95">
        <f t="shared" si="41"/>
        <v>0</v>
      </c>
      <c r="DE15" s="22"/>
      <c r="DF15" s="22"/>
      <c r="DG15" s="20"/>
      <c r="DH15" s="60">
        <f t="shared" si="42"/>
        <v>0</v>
      </c>
      <c r="DI15" s="95">
        <f t="shared" si="43"/>
        <v>0</v>
      </c>
      <c r="DJ15" s="22"/>
      <c r="DK15" s="22"/>
      <c r="DL15" s="20"/>
      <c r="DM15" s="60">
        <f t="shared" si="44"/>
        <v>0</v>
      </c>
      <c r="DN15" s="95">
        <f t="shared" si="45"/>
        <v>0</v>
      </c>
      <c r="DO15" s="22"/>
      <c r="DP15" s="22"/>
      <c r="DQ15" s="20"/>
      <c r="DR15" s="60">
        <f t="shared" si="46"/>
        <v>0</v>
      </c>
      <c r="DS15" s="95">
        <f t="shared" si="47"/>
        <v>0</v>
      </c>
      <c r="DT15" s="22"/>
      <c r="DU15" s="22"/>
      <c r="DV15" s="20"/>
      <c r="DW15" s="60">
        <f t="shared" si="48"/>
        <v>0</v>
      </c>
      <c r="DX15" s="95">
        <f t="shared" si="49"/>
        <v>0</v>
      </c>
      <c r="DY15" s="22"/>
      <c r="DZ15" s="22"/>
      <c r="EA15" s="20"/>
      <c r="EB15" s="60">
        <f t="shared" si="50"/>
        <v>0</v>
      </c>
      <c r="EC15" s="95">
        <f t="shared" si="51"/>
        <v>0</v>
      </c>
      <c r="ED15" s="22"/>
      <c r="EE15" s="22"/>
      <c r="EF15" s="20"/>
      <c r="EG15" s="60">
        <f t="shared" si="52"/>
        <v>0</v>
      </c>
      <c r="EH15" s="95">
        <f t="shared" si="53"/>
        <v>0</v>
      </c>
      <c r="EI15" s="22"/>
      <c r="EJ15" s="22"/>
      <c r="EK15" s="20"/>
      <c r="EL15" s="60">
        <f t="shared" si="54"/>
        <v>0</v>
      </c>
      <c r="EM15" s="95">
        <f t="shared" si="55"/>
        <v>0</v>
      </c>
      <c r="EN15" s="22"/>
      <c r="EO15" s="22"/>
      <c r="EP15" s="20"/>
      <c r="EQ15" s="60">
        <f t="shared" si="56"/>
        <v>0</v>
      </c>
      <c r="ER15" s="95">
        <f t="shared" si="57"/>
        <v>0</v>
      </c>
      <c r="ES15" s="22"/>
      <c r="ET15" s="22"/>
      <c r="EU15" s="20"/>
      <c r="EV15" s="60">
        <f t="shared" si="58"/>
        <v>0</v>
      </c>
      <c r="EW15" s="95">
        <f t="shared" si="59"/>
        <v>0</v>
      </c>
      <c r="EX15" s="22"/>
      <c r="EY15" s="22"/>
      <c r="EZ15" s="20"/>
      <c r="FA15" s="60">
        <f t="shared" si="60"/>
        <v>0</v>
      </c>
      <c r="FB15" s="95">
        <f t="shared" si="61"/>
        <v>0</v>
      </c>
      <c r="FC15" s="22"/>
      <c r="FD15" s="22"/>
      <c r="FE15" s="20"/>
      <c r="FF15" s="60">
        <f t="shared" si="62"/>
        <v>0</v>
      </c>
      <c r="FG15" s="95">
        <f t="shared" si="63"/>
        <v>0</v>
      </c>
      <c r="FH15" s="22"/>
      <c r="FI15" s="22"/>
      <c r="FJ15" s="20"/>
      <c r="FK15" s="60">
        <f t="shared" si="64"/>
        <v>0</v>
      </c>
      <c r="FL15" s="95">
        <f t="shared" si="65"/>
        <v>0</v>
      </c>
      <c r="FM15" s="22"/>
      <c r="FN15" s="22"/>
      <c r="FO15" s="20"/>
      <c r="FP15" s="60">
        <f t="shared" si="66"/>
        <v>0</v>
      </c>
      <c r="FQ15" s="95">
        <f t="shared" si="67"/>
        <v>0</v>
      </c>
      <c r="FR15" s="22"/>
      <c r="FS15" s="22"/>
      <c r="FT15" s="20"/>
      <c r="FU15" s="60">
        <f t="shared" si="68"/>
        <v>0</v>
      </c>
      <c r="FV15" s="95">
        <f t="shared" si="69"/>
        <v>0</v>
      </c>
      <c r="FW15" s="22"/>
      <c r="FX15" s="22"/>
      <c r="FY15" s="20"/>
      <c r="FZ15" s="60">
        <f t="shared" si="70"/>
        <v>0</v>
      </c>
      <c r="GA15" s="95">
        <f t="shared" si="71"/>
        <v>0</v>
      </c>
      <c r="GB15" s="22"/>
      <c r="GC15" s="22"/>
      <c r="GD15" s="20"/>
      <c r="GE15" s="60">
        <f t="shared" si="72"/>
        <v>0</v>
      </c>
      <c r="GF15" s="95">
        <f t="shared" si="73"/>
        <v>0</v>
      </c>
      <c r="GG15" s="22"/>
      <c r="GH15" s="22"/>
      <c r="GI15" s="20"/>
      <c r="GJ15" s="60">
        <f t="shared" si="74"/>
        <v>0</v>
      </c>
    </row>
    <row r="16" spans="1:192" ht="15.75" thickBot="1">
      <c r="A16" s="150">
        <v>0</v>
      </c>
      <c r="C16" s="64">
        <f t="shared" si="75"/>
        <v>0</v>
      </c>
      <c r="D16" s="21"/>
      <c r="E16" s="21"/>
      <c r="F16" s="23"/>
      <c r="G16" s="60">
        <f t="shared" si="0"/>
        <v>0</v>
      </c>
      <c r="H16" s="95">
        <f t="shared" si="1"/>
        <v>0</v>
      </c>
      <c r="I16" s="21"/>
      <c r="J16" s="21"/>
      <c r="K16" s="23"/>
      <c r="L16" s="60">
        <f t="shared" si="2"/>
        <v>0</v>
      </c>
      <c r="M16" s="95">
        <f t="shared" si="3"/>
        <v>0</v>
      </c>
      <c r="N16" s="21"/>
      <c r="O16" s="21"/>
      <c r="P16" s="23"/>
      <c r="Q16" s="60">
        <f t="shared" si="4"/>
        <v>0</v>
      </c>
      <c r="R16" s="95">
        <f t="shared" si="5"/>
        <v>0</v>
      </c>
      <c r="S16" s="21"/>
      <c r="T16" s="21"/>
      <c r="U16" s="23"/>
      <c r="V16" s="60">
        <f t="shared" si="6"/>
        <v>0</v>
      </c>
      <c r="W16" s="95">
        <f t="shared" si="7"/>
        <v>0</v>
      </c>
      <c r="X16" s="21"/>
      <c r="Y16" s="21"/>
      <c r="Z16" s="23"/>
      <c r="AA16" s="60">
        <f t="shared" si="8"/>
        <v>0</v>
      </c>
      <c r="AB16" s="95">
        <f t="shared" si="9"/>
        <v>0</v>
      </c>
      <c r="AC16" s="21"/>
      <c r="AD16" s="21"/>
      <c r="AE16" s="23"/>
      <c r="AF16" s="60">
        <f t="shared" si="10"/>
        <v>0</v>
      </c>
      <c r="AG16" s="95">
        <f t="shared" si="11"/>
        <v>0</v>
      </c>
      <c r="AH16" s="21"/>
      <c r="AI16" s="21"/>
      <c r="AJ16" s="23"/>
      <c r="AK16" s="60">
        <f t="shared" si="12"/>
        <v>0</v>
      </c>
      <c r="AL16" s="95">
        <f t="shared" si="13"/>
        <v>0</v>
      </c>
      <c r="AM16" s="21"/>
      <c r="AN16" s="21"/>
      <c r="AO16" s="23"/>
      <c r="AP16" s="60">
        <f t="shared" si="14"/>
        <v>0</v>
      </c>
      <c r="AQ16" s="95">
        <f t="shared" si="15"/>
        <v>0</v>
      </c>
      <c r="AR16" s="21"/>
      <c r="AS16" s="21"/>
      <c r="AT16" s="23"/>
      <c r="AU16" s="60">
        <f t="shared" si="16"/>
        <v>0</v>
      </c>
      <c r="AV16" s="95">
        <f t="shared" si="17"/>
        <v>0</v>
      </c>
      <c r="AW16" s="21"/>
      <c r="AX16" s="21"/>
      <c r="AY16" s="23"/>
      <c r="AZ16" s="60">
        <f t="shared" si="18"/>
        <v>0</v>
      </c>
      <c r="BA16" s="95">
        <f t="shared" si="19"/>
        <v>0</v>
      </c>
      <c r="BB16" s="21"/>
      <c r="BC16" s="21"/>
      <c r="BD16" s="23"/>
      <c r="BE16" s="60">
        <f t="shared" si="20"/>
        <v>0</v>
      </c>
      <c r="BF16" s="95">
        <f t="shared" si="21"/>
        <v>0</v>
      </c>
      <c r="BG16" s="21"/>
      <c r="BH16" s="21"/>
      <c r="BI16" s="23"/>
      <c r="BJ16" s="60">
        <f t="shared" si="22"/>
        <v>0</v>
      </c>
      <c r="BK16" s="95">
        <f t="shared" si="23"/>
        <v>0</v>
      </c>
      <c r="BL16" s="21"/>
      <c r="BM16" s="21"/>
      <c r="BN16" s="23"/>
      <c r="BO16" s="60">
        <f t="shared" si="24"/>
        <v>0</v>
      </c>
      <c r="BP16" s="95">
        <f t="shared" si="25"/>
        <v>0</v>
      </c>
      <c r="BQ16" s="21"/>
      <c r="BR16" s="21"/>
      <c r="BS16" s="23"/>
      <c r="BT16" s="60">
        <f t="shared" si="26"/>
        <v>0</v>
      </c>
      <c r="BU16" s="95">
        <f t="shared" si="27"/>
        <v>0</v>
      </c>
      <c r="BV16" s="21"/>
      <c r="BW16" s="21"/>
      <c r="BX16" s="23"/>
      <c r="BY16" s="60">
        <f t="shared" si="28"/>
        <v>0</v>
      </c>
      <c r="BZ16" s="95">
        <f t="shared" si="29"/>
        <v>0</v>
      </c>
      <c r="CA16" s="21"/>
      <c r="CB16" s="21"/>
      <c r="CC16" s="23"/>
      <c r="CD16" s="60">
        <f t="shared" si="30"/>
        <v>0</v>
      </c>
      <c r="CE16" s="95">
        <f t="shared" si="31"/>
        <v>0</v>
      </c>
      <c r="CF16" s="21"/>
      <c r="CG16" s="21"/>
      <c r="CH16" s="23"/>
      <c r="CI16" s="60">
        <f t="shared" si="32"/>
        <v>0</v>
      </c>
      <c r="CJ16" s="95">
        <f t="shared" si="33"/>
        <v>0</v>
      </c>
      <c r="CK16" s="21"/>
      <c r="CL16" s="21"/>
      <c r="CM16" s="23"/>
      <c r="CN16" s="60">
        <f t="shared" si="34"/>
        <v>0</v>
      </c>
      <c r="CO16" s="95">
        <f t="shared" si="35"/>
        <v>0</v>
      </c>
      <c r="CP16" s="21"/>
      <c r="CQ16" s="21"/>
      <c r="CR16" s="23"/>
      <c r="CS16" s="60">
        <f t="shared" si="36"/>
        <v>0</v>
      </c>
      <c r="CT16" s="95">
        <f t="shared" si="37"/>
        <v>0</v>
      </c>
      <c r="CU16" s="21"/>
      <c r="CV16" s="21"/>
      <c r="CW16" s="23"/>
      <c r="CX16" s="60">
        <f t="shared" si="38"/>
        <v>0</v>
      </c>
      <c r="CY16" s="95">
        <f t="shared" si="39"/>
        <v>0</v>
      </c>
      <c r="CZ16" s="21"/>
      <c r="DA16" s="21"/>
      <c r="DB16" s="23"/>
      <c r="DC16" s="60">
        <f t="shared" si="40"/>
        <v>0</v>
      </c>
      <c r="DD16" s="95">
        <f t="shared" si="41"/>
        <v>0</v>
      </c>
      <c r="DE16" s="21"/>
      <c r="DF16" s="21"/>
      <c r="DG16" s="23"/>
      <c r="DH16" s="60">
        <f t="shared" si="42"/>
        <v>0</v>
      </c>
      <c r="DI16" s="95">
        <f t="shared" si="43"/>
        <v>0</v>
      </c>
      <c r="DJ16" s="21"/>
      <c r="DK16" s="21"/>
      <c r="DL16" s="23"/>
      <c r="DM16" s="60">
        <f t="shared" si="44"/>
        <v>0</v>
      </c>
      <c r="DN16" s="95">
        <f t="shared" si="45"/>
        <v>0</v>
      </c>
      <c r="DO16" s="21"/>
      <c r="DP16" s="21"/>
      <c r="DQ16" s="23"/>
      <c r="DR16" s="60">
        <f t="shared" si="46"/>
        <v>0</v>
      </c>
      <c r="DS16" s="95">
        <f t="shared" si="47"/>
        <v>0</v>
      </c>
      <c r="DT16" s="21"/>
      <c r="DU16" s="21"/>
      <c r="DV16" s="23"/>
      <c r="DW16" s="60">
        <f t="shared" si="48"/>
        <v>0</v>
      </c>
      <c r="DX16" s="95">
        <f t="shared" si="49"/>
        <v>0</v>
      </c>
      <c r="DY16" s="21"/>
      <c r="DZ16" s="21"/>
      <c r="EA16" s="23"/>
      <c r="EB16" s="60">
        <f t="shared" si="50"/>
        <v>0</v>
      </c>
      <c r="EC16" s="95">
        <f t="shared" si="51"/>
        <v>0</v>
      </c>
      <c r="ED16" s="21"/>
      <c r="EE16" s="21"/>
      <c r="EF16" s="23"/>
      <c r="EG16" s="60">
        <f t="shared" si="52"/>
        <v>0</v>
      </c>
      <c r="EH16" s="95">
        <f t="shared" si="53"/>
        <v>0</v>
      </c>
      <c r="EI16" s="21"/>
      <c r="EJ16" s="21"/>
      <c r="EK16" s="23"/>
      <c r="EL16" s="60">
        <f t="shared" si="54"/>
        <v>0</v>
      </c>
      <c r="EM16" s="95">
        <f t="shared" si="55"/>
        <v>0</v>
      </c>
      <c r="EN16" s="21"/>
      <c r="EO16" s="21"/>
      <c r="EP16" s="23"/>
      <c r="EQ16" s="60">
        <f t="shared" si="56"/>
        <v>0</v>
      </c>
      <c r="ER16" s="95">
        <f t="shared" si="57"/>
        <v>0</v>
      </c>
      <c r="ES16" s="21"/>
      <c r="ET16" s="21"/>
      <c r="EU16" s="23"/>
      <c r="EV16" s="60">
        <f t="shared" si="58"/>
        <v>0</v>
      </c>
      <c r="EW16" s="95">
        <f t="shared" si="59"/>
        <v>0</v>
      </c>
      <c r="EX16" s="21"/>
      <c r="EY16" s="21"/>
      <c r="EZ16" s="23"/>
      <c r="FA16" s="60">
        <f t="shared" si="60"/>
        <v>0</v>
      </c>
      <c r="FB16" s="95">
        <f t="shared" si="61"/>
        <v>0</v>
      </c>
      <c r="FC16" s="21"/>
      <c r="FD16" s="21"/>
      <c r="FE16" s="23"/>
      <c r="FF16" s="60">
        <f t="shared" si="62"/>
        <v>0</v>
      </c>
      <c r="FG16" s="95">
        <f t="shared" si="63"/>
        <v>0</v>
      </c>
      <c r="FH16" s="21"/>
      <c r="FI16" s="21"/>
      <c r="FJ16" s="23"/>
      <c r="FK16" s="60">
        <f t="shared" si="64"/>
        <v>0</v>
      </c>
      <c r="FL16" s="95">
        <f t="shared" si="65"/>
        <v>0</v>
      </c>
      <c r="FM16" s="21"/>
      <c r="FN16" s="21"/>
      <c r="FO16" s="23"/>
      <c r="FP16" s="60">
        <f t="shared" si="66"/>
        <v>0</v>
      </c>
      <c r="FQ16" s="95">
        <f t="shared" si="67"/>
        <v>0</v>
      </c>
      <c r="FR16" s="21"/>
      <c r="FS16" s="21"/>
      <c r="FT16" s="23"/>
      <c r="FU16" s="60">
        <f t="shared" si="68"/>
        <v>0</v>
      </c>
      <c r="FV16" s="95">
        <f t="shared" si="69"/>
        <v>0</v>
      </c>
      <c r="FW16" s="21"/>
      <c r="FX16" s="21"/>
      <c r="FY16" s="23"/>
      <c r="FZ16" s="60">
        <f t="shared" si="70"/>
        <v>0</v>
      </c>
      <c r="GA16" s="95">
        <f t="shared" si="71"/>
        <v>0</v>
      </c>
      <c r="GB16" s="21"/>
      <c r="GC16" s="21"/>
      <c r="GD16" s="23"/>
      <c r="GE16" s="60">
        <f t="shared" si="72"/>
        <v>0</v>
      </c>
      <c r="GF16" s="95">
        <f t="shared" si="73"/>
        <v>0</v>
      </c>
      <c r="GG16" s="21"/>
      <c r="GH16" s="21"/>
      <c r="GI16" s="23"/>
      <c r="GJ16" s="60">
        <f t="shared" si="74"/>
        <v>0</v>
      </c>
    </row>
    <row r="17" spans="1:214">
      <c r="C17" s="64">
        <f t="shared" si="75"/>
        <v>0</v>
      </c>
      <c r="D17" s="21"/>
      <c r="E17" s="21"/>
      <c r="F17" s="20"/>
      <c r="G17" s="60">
        <f t="shared" si="0"/>
        <v>0</v>
      </c>
      <c r="H17" s="95">
        <f t="shared" si="1"/>
        <v>0</v>
      </c>
      <c r="I17" s="21"/>
      <c r="J17" s="21"/>
      <c r="K17" s="20"/>
      <c r="L17" s="60">
        <f t="shared" si="2"/>
        <v>0</v>
      </c>
      <c r="M17" s="95">
        <f t="shared" si="3"/>
        <v>0</v>
      </c>
      <c r="N17" s="21"/>
      <c r="O17" s="21"/>
      <c r="P17" s="20"/>
      <c r="Q17" s="60">
        <f t="shared" si="4"/>
        <v>0</v>
      </c>
      <c r="R17" s="95">
        <f t="shared" si="5"/>
        <v>0</v>
      </c>
      <c r="S17" s="21"/>
      <c r="T17" s="21"/>
      <c r="U17" s="20"/>
      <c r="V17" s="60">
        <f t="shared" si="6"/>
        <v>0</v>
      </c>
      <c r="W17" s="95">
        <f t="shared" si="7"/>
        <v>0</v>
      </c>
      <c r="X17" s="21"/>
      <c r="Y17" s="21"/>
      <c r="Z17" s="20"/>
      <c r="AA17" s="60">
        <f t="shared" si="8"/>
        <v>0</v>
      </c>
      <c r="AB17" s="95">
        <f t="shared" si="9"/>
        <v>0</v>
      </c>
      <c r="AC17" s="21"/>
      <c r="AD17" s="21"/>
      <c r="AE17" s="20"/>
      <c r="AF17" s="60">
        <f t="shared" si="10"/>
        <v>0</v>
      </c>
      <c r="AG17" s="95">
        <f t="shared" si="11"/>
        <v>0</v>
      </c>
      <c r="AH17" s="21"/>
      <c r="AI17" s="21"/>
      <c r="AJ17" s="20"/>
      <c r="AK17" s="60">
        <f t="shared" si="12"/>
        <v>0</v>
      </c>
      <c r="AL17" s="95">
        <f t="shared" si="13"/>
        <v>0</v>
      </c>
      <c r="AM17" s="21"/>
      <c r="AN17" s="21"/>
      <c r="AO17" s="20"/>
      <c r="AP17" s="60">
        <f t="shared" si="14"/>
        <v>0</v>
      </c>
      <c r="AQ17" s="95">
        <f t="shared" si="15"/>
        <v>0</v>
      </c>
      <c r="AR17" s="21"/>
      <c r="AS17" s="21"/>
      <c r="AT17" s="20"/>
      <c r="AU17" s="60">
        <f t="shared" si="16"/>
        <v>0</v>
      </c>
      <c r="AV17" s="95">
        <f t="shared" si="17"/>
        <v>0</v>
      </c>
      <c r="AW17" s="21"/>
      <c r="AX17" s="21"/>
      <c r="AY17" s="20"/>
      <c r="AZ17" s="60">
        <f t="shared" si="18"/>
        <v>0</v>
      </c>
      <c r="BA17" s="95">
        <f t="shared" si="19"/>
        <v>0</v>
      </c>
      <c r="BB17" s="21"/>
      <c r="BC17" s="21"/>
      <c r="BD17" s="20"/>
      <c r="BE17" s="60">
        <f t="shared" si="20"/>
        <v>0</v>
      </c>
      <c r="BF17" s="95">
        <f t="shared" si="21"/>
        <v>0</v>
      </c>
      <c r="BG17" s="21"/>
      <c r="BH17" s="21"/>
      <c r="BI17" s="20"/>
      <c r="BJ17" s="60">
        <f t="shared" si="22"/>
        <v>0</v>
      </c>
      <c r="BK17" s="95">
        <f t="shared" si="23"/>
        <v>0</v>
      </c>
      <c r="BL17" s="21"/>
      <c r="BM17" s="21"/>
      <c r="BN17" s="20"/>
      <c r="BO17" s="60">
        <f t="shared" si="24"/>
        <v>0</v>
      </c>
      <c r="BP17" s="95">
        <f t="shared" si="25"/>
        <v>0</v>
      </c>
      <c r="BQ17" s="21"/>
      <c r="BR17" s="21"/>
      <c r="BS17" s="20"/>
      <c r="BT17" s="60">
        <f t="shared" si="26"/>
        <v>0</v>
      </c>
      <c r="BU17" s="95">
        <f t="shared" si="27"/>
        <v>0</v>
      </c>
      <c r="BV17" s="21"/>
      <c r="BW17" s="21"/>
      <c r="BX17" s="20"/>
      <c r="BY17" s="60">
        <f t="shared" si="28"/>
        <v>0</v>
      </c>
      <c r="BZ17" s="95">
        <f t="shared" si="29"/>
        <v>0</v>
      </c>
      <c r="CA17" s="21"/>
      <c r="CB17" s="21"/>
      <c r="CC17" s="20"/>
      <c r="CD17" s="60">
        <f t="shared" si="30"/>
        <v>0</v>
      </c>
      <c r="CE17" s="95">
        <f t="shared" si="31"/>
        <v>0</v>
      </c>
      <c r="CF17" s="21"/>
      <c r="CG17" s="21"/>
      <c r="CH17" s="20"/>
      <c r="CI17" s="60">
        <f t="shared" si="32"/>
        <v>0</v>
      </c>
      <c r="CJ17" s="95">
        <f t="shared" si="33"/>
        <v>0</v>
      </c>
      <c r="CK17" s="21"/>
      <c r="CL17" s="21"/>
      <c r="CM17" s="20"/>
      <c r="CN17" s="60">
        <f t="shared" si="34"/>
        <v>0</v>
      </c>
      <c r="CO17" s="95">
        <f t="shared" si="35"/>
        <v>0</v>
      </c>
      <c r="CP17" s="21"/>
      <c r="CQ17" s="21"/>
      <c r="CR17" s="20"/>
      <c r="CS17" s="60">
        <f t="shared" si="36"/>
        <v>0</v>
      </c>
      <c r="CT17" s="95">
        <f t="shared" si="37"/>
        <v>0</v>
      </c>
      <c r="CU17" s="21"/>
      <c r="CV17" s="21"/>
      <c r="CW17" s="20"/>
      <c r="CX17" s="60">
        <f t="shared" si="38"/>
        <v>0</v>
      </c>
      <c r="CY17" s="95">
        <f t="shared" si="39"/>
        <v>0</v>
      </c>
      <c r="CZ17" s="21"/>
      <c r="DA17" s="21"/>
      <c r="DB17" s="20"/>
      <c r="DC17" s="60">
        <f t="shared" si="40"/>
        <v>0</v>
      </c>
      <c r="DD17" s="95">
        <f t="shared" si="41"/>
        <v>0</v>
      </c>
      <c r="DE17" s="21"/>
      <c r="DF17" s="21"/>
      <c r="DG17" s="20"/>
      <c r="DH17" s="60">
        <f t="shared" si="42"/>
        <v>0</v>
      </c>
      <c r="DI17" s="95">
        <f t="shared" si="43"/>
        <v>0</v>
      </c>
      <c r="DJ17" s="21"/>
      <c r="DK17" s="21"/>
      <c r="DL17" s="20"/>
      <c r="DM17" s="60">
        <f t="shared" si="44"/>
        <v>0</v>
      </c>
      <c r="DN17" s="95">
        <f t="shared" si="45"/>
        <v>0</v>
      </c>
      <c r="DO17" s="21"/>
      <c r="DP17" s="21"/>
      <c r="DQ17" s="20"/>
      <c r="DR17" s="60">
        <f t="shared" si="46"/>
        <v>0</v>
      </c>
      <c r="DS17" s="95">
        <f t="shared" si="47"/>
        <v>0</v>
      </c>
      <c r="DT17" s="21"/>
      <c r="DU17" s="21"/>
      <c r="DV17" s="20"/>
      <c r="DW17" s="60">
        <f t="shared" si="48"/>
        <v>0</v>
      </c>
      <c r="DX17" s="95">
        <f t="shared" si="49"/>
        <v>0</v>
      </c>
      <c r="DY17" s="21"/>
      <c r="DZ17" s="21"/>
      <c r="EA17" s="20"/>
      <c r="EB17" s="60">
        <f t="shared" si="50"/>
        <v>0</v>
      </c>
      <c r="EC17" s="95">
        <f t="shared" si="51"/>
        <v>0</v>
      </c>
      <c r="ED17" s="21"/>
      <c r="EE17" s="21"/>
      <c r="EF17" s="20"/>
      <c r="EG17" s="60">
        <f t="shared" si="52"/>
        <v>0</v>
      </c>
      <c r="EH17" s="95">
        <f t="shared" si="53"/>
        <v>0</v>
      </c>
      <c r="EI17" s="21"/>
      <c r="EJ17" s="21"/>
      <c r="EK17" s="20"/>
      <c r="EL17" s="60">
        <f t="shared" si="54"/>
        <v>0</v>
      </c>
      <c r="EM17" s="95">
        <f t="shared" si="55"/>
        <v>0</v>
      </c>
      <c r="EN17" s="21"/>
      <c r="EO17" s="21"/>
      <c r="EP17" s="20"/>
      <c r="EQ17" s="60">
        <f t="shared" si="56"/>
        <v>0</v>
      </c>
      <c r="ER17" s="95">
        <f t="shared" si="57"/>
        <v>0</v>
      </c>
      <c r="ES17" s="21"/>
      <c r="ET17" s="21"/>
      <c r="EU17" s="20"/>
      <c r="EV17" s="60">
        <f t="shared" si="58"/>
        <v>0</v>
      </c>
      <c r="EW17" s="95">
        <f t="shared" si="59"/>
        <v>0</v>
      </c>
      <c r="EX17" s="21"/>
      <c r="EY17" s="21"/>
      <c r="EZ17" s="20"/>
      <c r="FA17" s="60">
        <f t="shared" si="60"/>
        <v>0</v>
      </c>
      <c r="FB17" s="95">
        <f t="shared" si="61"/>
        <v>0</v>
      </c>
      <c r="FC17" s="21"/>
      <c r="FD17" s="21"/>
      <c r="FE17" s="20"/>
      <c r="FF17" s="60">
        <f t="shared" si="62"/>
        <v>0</v>
      </c>
      <c r="FG17" s="95">
        <f t="shared" si="63"/>
        <v>0</v>
      </c>
      <c r="FH17" s="21"/>
      <c r="FI17" s="21"/>
      <c r="FJ17" s="20"/>
      <c r="FK17" s="60">
        <f t="shared" si="64"/>
        <v>0</v>
      </c>
      <c r="FL17" s="95">
        <f t="shared" si="65"/>
        <v>0</v>
      </c>
      <c r="FM17" s="21"/>
      <c r="FN17" s="21"/>
      <c r="FO17" s="20"/>
      <c r="FP17" s="60">
        <f t="shared" si="66"/>
        <v>0</v>
      </c>
      <c r="FQ17" s="95">
        <f t="shared" si="67"/>
        <v>0</v>
      </c>
      <c r="FR17" s="21"/>
      <c r="FS17" s="21"/>
      <c r="FT17" s="20"/>
      <c r="FU17" s="60">
        <f t="shared" si="68"/>
        <v>0</v>
      </c>
      <c r="FV17" s="95">
        <f t="shared" si="69"/>
        <v>0</v>
      </c>
      <c r="FW17" s="21"/>
      <c r="FX17" s="21"/>
      <c r="FY17" s="20"/>
      <c r="FZ17" s="60">
        <f t="shared" si="70"/>
        <v>0</v>
      </c>
      <c r="GA17" s="95">
        <f t="shared" si="71"/>
        <v>0</v>
      </c>
      <c r="GB17" s="21"/>
      <c r="GC17" s="21"/>
      <c r="GD17" s="20"/>
      <c r="GE17" s="60">
        <f t="shared" si="72"/>
        <v>0</v>
      </c>
      <c r="GF17" s="95">
        <f t="shared" si="73"/>
        <v>0</v>
      </c>
      <c r="GG17" s="21"/>
      <c r="GH17" s="21"/>
      <c r="GI17" s="20"/>
      <c r="GJ17" s="60">
        <f t="shared" si="74"/>
        <v>0</v>
      </c>
    </row>
    <row r="18" spans="1:214">
      <c r="C18" s="64">
        <f t="shared" si="75"/>
        <v>0</v>
      </c>
      <c r="D18" s="21"/>
      <c r="E18" s="21"/>
      <c r="F18" s="20"/>
      <c r="G18" s="60">
        <f t="shared" si="0"/>
        <v>0</v>
      </c>
      <c r="H18" s="95">
        <f t="shared" si="1"/>
        <v>0</v>
      </c>
      <c r="I18" s="21"/>
      <c r="J18" s="21"/>
      <c r="K18" s="20"/>
      <c r="L18" s="60">
        <f t="shared" si="2"/>
        <v>0</v>
      </c>
      <c r="M18" s="95">
        <f t="shared" si="3"/>
        <v>0</v>
      </c>
      <c r="N18" s="21"/>
      <c r="O18" s="21"/>
      <c r="P18" s="20"/>
      <c r="Q18" s="60">
        <f t="shared" si="4"/>
        <v>0</v>
      </c>
      <c r="R18" s="95">
        <f t="shared" si="5"/>
        <v>0</v>
      </c>
      <c r="S18" s="21"/>
      <c r="T18" s="21"/>
      <c r="U18" s="20"/>
      <c r="V18" s="60">
        <f t="shared" si="6"/>
        <v>0</v>
      </c>
      <c r="W18" s="95">
        <f t="shared" si="7"/>
        <v>0</v>
      </c>
      <c r="X18" s="21"/>
      <c r="Y18" s="21"/>
      <c r="Z18" s="20"/>
      <c r="AA18" s="60">
        <f t="shared" si="8"/>
        <v>0</v>
      </c>
      <c r="AB18" s="95">
        <f t="shared" si="9"/>
        <v>0</v>
      </c>
      <c r="AC18" s="21"/>
      <c r="AD18" s="21"/>
      <c r="AE18" s="20"/>
      <c r="AF18" s="60">
        <f t="shared" si="10"/>
        <v>0</v>
      </c>
      <c r="AG18" s="95">
        <f t="shared" si="11"/>
        <v>0</v>
      </c>
      <c r="AH18" s="21"/>
      <c r="AI18" s="21"/>
      <c r="AJ18" s="20"/>
      <c r="AK18" s="60">
        <f t="shared" si="12"/>
        <v>0</v>
      </c>
      <c r="AL18" s="95">
        <f t="shared" si="13"/>
        <v>0</v>
      </c>
      <c r="AM18" s="21"/>
      <c r="AN18" s="21"/>
      <c r="AO18" s="20"/>
      <c r="AP18" s="60">
        <f t="shared" si="14"/>
        <v>0</v>
      </c>
      <c r="AQ18" s="95">
        <f t="shared" si="15"/>
        <v>0</v>
      </c>
      <c r="AR18" s="21"/>
      <c r="AS18" s="21"/>
      <c r="AT18" s="20"/>
      <c r="AU18" s="60">
        <f t="shared" si="16"/>
        <v>0</v>
      </c>
      <c r="AV18" s="95">
        <f t="shared" si="17"/>
        <v>0</v>
      </c>
      <c r="AW18" s="21"/>
      <c r="AX18" s="21"/>
      <c r="AY18" s="20"/>
      <c r="AZ18" s="60">
        <f t="shared" si="18"/>
        <v>0</v>
      </c>
      <c r="BA18" s="95">
        <f t="shared" si="19"/>
        <v>0</v>
      </c>
      <c r="BB18" s="21"/>
      <c r="BC18" s="21"/>
      <c r="BD18" s="20"/>
      <c r="BE18" s="60">
        <f t="shared" si="20"/>
        <v>0</v>
      </c>
      <c r="BF18" s="95">
        <f t="shared" si="21"/>
        <v>0</v>
      </c>
      <c r="BG18" s="21"/>
      <c r="BH18" s="21"/>
      <c r="BI18" s="20"/>
      <c r="BJ18" s="60">
        <f t="shared" si="22"/>
        <v>0</v>
      </c>
      <c r="BK18" s="95">
        <f t="shared" si="23"/>
        <v>0</v>
      </c>
      <c r="BL18" s="21"/>
      <c r="BM18" s="21"/>
      <c r="BN18" s="20"/>
      <c r="BO18" s="60">
        <f t="shared" si="24"/>
        <v>0</v>
      </c>
      <c r="BP18" s="95">
        <f t="shared" si="25"/>
        <v>0</v>
      </c>
      <c r="BQ18" s="21"/>
      <c r="BR18" s="21"/>
      <c r="BS18" s="20"/>
      <c r="BT18" s="60">
        <f t="shared" si="26"/>
        <v>0</v>
      </c>
      <c r="BU18" s="95">
        <f t="shared" si="27"/>
        <v>0</v>
      </c>
      <c r="BV18" s="21"/>
      <c r="BW18" s="21"/>
      <c r="BX18" s="20"/>
      <c r="BY18" s="60">
        <f t="shared" si="28"/>
        <v>0</v>
      </c>
      <c r="BZ18" s="95">
        <f t="shared" si="29"/>
        <v>0</v>
      </c>
      <c r="CA18" s="21"/>
      <c r="CB18" s="21"/>
      <c r="CC18" s="20"/>
      <c r="CD18" s="60">
        <f t="shared" si="30"/>
        <v>0</v>
      </c>
      <c r="CE18" s="95">
        <f t="shared" si="31"/>
        <v>0</v>
      </c>
      <c r="CF18" s="21"/>
      <c r="CG18" s="21"/>
      <c r="CH18" s="20"/>
      <c r="CI18" s="60">
        <f t="shared" si="32"/>
        <v>0</v>
      </c>
      <c r="CJ18" s="95">
        <f t="shared" si="33"/>
        <v>0</v>
      </c>
      <c r="CK18" s="21"/>
      <c r="CL18" s="21"/>
      <c r="CM18" s="20"/>
      <c r="CN18" s="60">
        <f t="shared" si="34"/>
        <v>0</v>
      </c>
      <c r="CO18" s="95">
        <f t="shared" si="35"/>
        <v>0</v>
      </c>
      <c r="CP18" s="21"/>
      <c r="CQ18" s="21"/>
      <c r="CR18" s="20"/>
      <c r="CS18" s="60">
        <f t="shared" si="36"/>
        <v>0</v>
      </c>
      <c r="CT18" s="95">
        <f t="shared" si="37"/>
        <v>0</v>
      </c>
      <c r="CU18" s="21"/>
      <c r="CV18" s="21"/>
      <c r="CW18" s="20"/>
      <c r="CX18" s="60">
        <f t="shared" si="38"/>
        <v>0</v>
      </c>
      <c r="CY18" s="95">
        <f t="shared" si="39"/>
        <v>0</v>
      </c>
      <c r="CZ18" s="21"/>
      <c r="DA18" s="21"/>
      <c r="DB18" s="20"/>
      <c r="DC18" s="60">
        <f t="shared" si="40"/>
        <v>0</v>
      </c>
      <c r="DD18" s="95">
        <f t="shared" si="41"/>
        <v>0</v>
      </c>
      <c r="DE18" s="21"/>
      <c r="DF18" s="21"/>
      <c r="DG18" s="20"/>
      <c r="DH18" s="60">
        <f t="shared" si="42"/>
        <v>0</v>
      </c>
      <c r="DI18" s="95">
        <f t="shared" si="43"/>
        <v>0</v>
      </c>
      <c r="DJ18" s="21"/>
      <c r="DK18" s="21"/>
      <c r="DL18" s="20"/>
      <c r="DM18" s="60">
        <f t="shared" si="44"/>
        <v>0</v>
      </c>
      <c r="DN18" s="95">
        <f t="shared" si="45"/>
        <v>0</v>
      </c>
      <c r="DO18" s="21"/>
      <c r="DP18" s="21"/>
      <c r="DQ18" s="20"/>
      <c r="DR18" s="60">
        <f t="shared" si="46"/>
        <v>0</v>
      </c>
      <c r="DS18" s="95">
        <f t="shared" si="47"/>
        <v>0</v>
      </c>
      <c r="DT18" s="21"/>
      <c r="DU18" s="21"/>
      <c r="DV18" s="20"/>
      <c r="DW18" s="60">
        <f t="shared" si="48"/>
        <v>0</v>
      </c>
      <c r="DX18" s="95">
        <f t="shared" si="49"/>
        <v>0</v>
      </c>
      <c r="DY18" s="21"/>
      <c r="DZ18" s="21"/>
      <c r="EA18" s="20"/>
      <c r="EB18" s="60">
        <f t="shared" si="50"/>
        <v>0</v>
      </c>
      <c r="EC18" s="95">
        <f t="shared" si="51"/>
        <v>0</v>
      </c>
      <c r="ED18" s="21"/>
      <c r="EE18" s="21"/>
      <c r="EF18" s="20"/>
      <c r="EG18" s="60">
        <f t="shared" si="52"/>
        <v>0</v>
      </c>
      <c r="EH18" s="95">
        <f t="shared" si="53"/>
        <v>0</v>
      </c>
      <c r="EI18" s="21"/>
      <c r="EJ18" s="21"/>
      <c r="EK18" s="20"/>
      <c r="EL18" s="60">
        <f t="shared" si="54"/>
        <v>0</v>
      </c>
      <c r="EM18" s="95">
        <f t="shared" si="55"/>
        <v>0</v>
      </c>
      <c r="EN18" s="21"/>
      <c r="EO18" s="21"/>
      <c r="EP18" s="20"/>
      <c r="EQ18" s="60">
        <f t="shared" si="56"/>
        <v>0</v>
      </c>
      <c r="ER18" s="95">
        <f t="shared" si="57"/>
        <v>0</v>
      </c>
      <c r="ES18" s="21"/>
      <c r="ET18" s="21"/>
      <c r="EU18" s="20"/>
      <c r="EV18" s="60">
        <f t="shared" si="58"/>
        <v>0</v>
      </c>
      <c r="EW18" s="95">
        <f t="shared" si="59"/>
        <v>0</v>
      </c>
      <c r="EX18" s="21"/>
      <c r="EY18" s="21"/>
      <c r="EZ18" s="20"/>
      <c r="FA18" s="60">
        <f t="shared" si="60"/>
        <v>0</v>
      </c>
      <c r="FB18" s="95">
        <f t="shared" si="61"/>
        <v>0</v>
      </c>
      <c r="FC18" s="21"/>
      <c r="FD18" s="21"/>
      <c r="FE18" s="20"/>
      <c r="FF18" s="60">
        <f t="shared" si="62"/>
        <v>0</v>
      </c>
      <c r="FG18" s="95">
        <f t="shared" si="63"/>
        <v>0</v>
      </c>
      <c r="FH18" s="21"/>
      <c r="FI18" s="21"/>
      <c r="FJ18" s="20"/>
      <c r="FK18" s="60">
        <f t="shared" si="64"/>
        <v>0</v>
      </c>
      <c r="FL18" s="95">
        <f t="shared" si="65"/>
        <v>0</v>
      </c>
      <c r="FM18" s="21"/>
      <c r="FN18" s="21"/>
      <c r="FO18" s="20"/>
      <c r="FP18" s="60">
        <f t="shared" si="66"/>
        <v>0</v>
      </c>
      <c r="FQ18" s="95">
        <f t="shared" si="67"/>
        <v>0</v>
      </c>
      <c r="FR18" s="21"/>
      <c r="FS18" s="21"/>
      <c r="FT18" s="20"/>
      <c r="FU18" s="60">
        <f t="shared" si="68"/>
        <v>0</v>
      </c>
      <c r="FV18" s="95">
        <f t="shared" si="69"/>
        <v>0</v>
      </c>
      <c r="FW18" s="21"/>
      <c r="FX18" s="21"/>
      <c r="FY18" s="20"/>
      <c r="FZ18" s="60">
        <f t="shared" si="70"/>
        <v>0</v>
      </c>
      <c r="GA18" s="95">
        <f t="shared" si="71"/>
        <v>0</v>
      </c>
      <c r="GB18" s="21"/>
      <c r="GC18" s="21"/>
      <c r="GD18" s="20"/>
      <c r="GE18" s="60">
        <f t="shared" si="72"/>
        <v>0</v>
      </c>
      <c r="GF18" s="95">
        <f t="shared" si="73"/>
        <v>0</v>
      </c>
      <c r="GG18" s="21"/>
      <c r="GH18" s="21"/>
      <c r="GI18" s="20"/>
      <c r="GJ18" s="60">
        <f t="shared" si="74"/>
        <v>0</v>
      </c>
    </row>
    <row r="19" spans="1:214" ht="15.75" thickBot="1">
      <c r="C19" s="98" t="s">
        <v>179</v>
      </c>
      <c r="D19" s="61">
        <f>SUM(D4:D18)</f>
        <v>0</v>
      </c>
      <c r="E19" s="61">
        <f>SUM(E4:E18)</f>
        <v>0</v>
      </c>
      <c r="F19" s="61">
        <f t="shared" ref="F19:G19" si="76">SUM(F4:F18)</f>
        <v>0</v>
      </c>
      <c r="G19" s="61">
        <f t="shared" si="76"/>
        <v>0</v>
      </c>
      <c r="H19" s="95" t="str">
        <f t="shared" si="1"/>
        <v>Total</v>
      </c>
      <c r="I19" s="61">
        <f>SUM(I4:I18)</f>
        <v>0</v>
      </c>
      <c r="J19" s="61">
        <f>SUM(J4:J18)</f>
        <v>0</v>
      </c>
      <c r="K19" s="61">
        <f t="shared" ref="K19:L19" si="77">SUM(K4:K18)</f>
        <v>0</v>
      </c>
      <c r="L19" s="61">
        <f t="shared" si="77"/>
        <v>0</v>
      </c>
      <c r="M19" s="95" t="str">
        <f t="shared" si="3"/>
        <v>Total</v>
      </c>
      <c r="N19" s="61">
        <f>SUM(N4:N18)</f>
        <v>0</v>
      </c>
      <c r="O19" s="61">
        <f>SUM(O4:O18)</f>
        <v>0</v>
      </c>
      <c r="P19" s="61">
        <f t="shared" ref="P19:Q19" si="78">SUM(P4:P18)</f>
        <v>0</v>
      </c>
      <c r="Q19" s="61">
        <f t="shared" si="78"/>
        <v>0</v>
      </c>
      <c r="R19" s="95" t="str">
        <f t="shared" si="5"/>
        <v>Total</v>
      </c>
      <c r="S19" s="61">
        <f>SUM(S4:S18)</f>
        <v>0</v>
      </c>
      <c r="T19" s="61">
        <f>SUM(T4:T18)</f>
        <v>0</v>
      </c>
      <c r="U19" s="61">
        <f t="shared" ref="U19:V19" si="79">SUM(U4:U18)</f>
        <v>0</v>
      </c>
      <c r="V19" s="61">
        <f t="shared" si="79"/>
        <v>0</v>
      </c>
      <c r="W19" s="95" t="str">
        <f t="shared" si="7"/>
        <v>Total</v>
      </c>
      <c r="X19" s="61">
        <f>SUM(X4:X18)</f>
        <v>0</v>
      </c>
      <c r="Y19" s="61">
        <f>SUM(Y4:Y18)</f>
        <v>0</v>
      </c>
      <c r="Z19" s="61">
        <f t="shared" ref="Z19:AA19" si="80">SUM(Z4:Z18)</f>
        <v>0</v>
      </c>
      <c r="AA19" s="61">
        <f t="shared" si="80"/>
        <v>0</v>
      </c>
      <c r="AB19" s="95" t="str">
        <f t="shared" si="9"/>
        <v>Total</v>
      </c>
      <c r="AC19" s="61">
        <f>SUM(AC4:AC18)</f>
        <v>0</v>
      </c>
      <c r="AD19" s="61">
        <f>SUM(AD4:AD18)</f>
        <v>0</v>
      </c>
      <c r="AE19" s="61">
        <f t="shared" ref="AE19:AF19" si="81">SUM(AE4:AE18)</f>
        <v>0</v>
      </c>
      <c r="AF19" s="61">
        <f t="shared" si="81"/>
        <v>0</v>
      </c>
      <c r="AG19" s="95" t="str">
        <f t="shared" si="11"/>
        <v>Total</v>
      </c>
      <c r="AH19" s="61">
        <f>SUM(AH4:AH18)</f>
        <v>0</v>
      </c>
      <c r="AI19" s="61">
        <f>SUM(AI4:AI18)</f>
        <v>0</v>
      </c>
      <c r="AJ19" s="61">
        <f t="shared" ref="AJ19:AK19" si="82">SUM(AJ4:AJ18)</f>
        <v>0</v>
      </c>
      <c r="AK19" s="61">
        <f t="shared" si="82"/>
        <v>0</v>
      </c>
      <c r="AL19" s="95" t="str">
        <f t="shared" si="13"/>
        <v>Total</v>
      </c>
      <c r="AM19" s="61">
        <f>SUM(AM4:AM18)</f>
        <v>0</v>
      </c>
      <c r="AN19" s="61">
        <f>SUM(AN4:AN18)</f>
        <v>0</v>
      </c>
      <c r="AO19" s="61">
        <f t="shared" ref="AO19:AP19" si="83">SUM(AO4:AO18)</f>
        <v>0</v>
      </c>
      <c r="AP19" s="61">
        <f t="shared" si="83"/>
        <v>0</v>
      </c>
      <c r="AQ19" s="95" t="str">
        <f t="shared" si="15"/>
        <v>Total</v>
      </c>
      <c r="AR19" s="61">
        <f>SUM(AR4:AR18)</f>
        <v>0</v>
      </c>
      <c r="AS19" s="61">
        <f>SUM(AS4:AS18)</f>
        <v>0</v>
      </c>
      <c r="AT19" s="61">
        <f t="shared" ref="AT19:AU19" si="84">SUM(AT4:AT18)</f>
        <v>0</v>
      </c>
      <c r="AU19" s="61">
        <f t="shared" si="84"/>
        <v>0</v>
      </c>
      <c r="AV19" s="95" t="str">
        <f t="shared" si="17"/>
        <v>Total</v>
      </c>
      <c r="AW19" s="61">
        <f>SUM(AW4:AW18)</f>
        <v>0</v>
      </c>
      <c r="AX19" s="61">
        <f>SUM(AX4:AX18)</f>
        <v>0</v>
      </c>
      <c r="AY19" s="61">
        <f t="shared" ref="AY19:AZ19" si="85">SUM(AY4:AY18)</f>
        <v>0</v>
      </c>
      <c r="AZ19" s="61">
        <f t="shared" si="85"/>
        <v>0</v>
      </c>
      <c r="BA19" s="95" t="str">
        <f t="shared" si="19"/>
        <v>Total</v>
      </c>
      <c r="BB19" s="61">
        <f>SUM(BB4:BB18)</f>
        <v>0</v>
      </c>
      <c r="BC19" s="61">
        <f>SUM(BC4:BC18)</f>
        <v>0</v>
      </c>
      <c r="BD19" s="61">
        <f t="shared" ref="BD19:BE19" si="86">SUM(BD4:BD18)</f>
        <v>0</v>
      </c>
      <c r="BE19" s="61">
        <f t="shared" si="86"/>
        <v>0</v>
      </c>
      <c r="BF19" s="95" t="str">
        <f t="shared" si="21"/>
        <v>Total</v>
      </c>
      <c r="BG19" s="61">
        <f>SUM(BG4:BG18)</f>
        <v>0</v>
      </c>
      <c r="BH19" s="61">
        <f>SUM(BH4:BH18)</f>
        <v>0</v>
      </c>
      <c r="BI19" s="61">
        <f t="shared" ref="BI19:BJ19" si="87">SUM(BI4:BI18)</f>
        <v>0</v>
      </c>
      <c r="BJ19" s="61">
        <f t="shared" si="87"/>
        <v>0</v>
      </c>
      <c r="BK19" s="95" t="str">
        <f t="shared" si="23"/>
        <v>Total</v>
      </c>
      <c r="BL19" s="61">
        <f>SUM(BL4:BL18)</f>
        <v>0</v>
      </c>
      <c r="BM19" s="61">
        <f>SUM(BM4:BM18)</f>
        <v>0</v>
      </c>
      <c r="BN19" s="61">
        <f t="shared" ref="BN19:BO19" si="88">SUM(BN4:BN18)</f>
        <v>0</v>
      </c>
      <c r="BO19" s="61">
        <f t="shared" si="88"/>
        <v>0</v>
      </c>
      <c r="BP19" s="95" t="str">
        <f t="shared" si="25"/>
        <v>Total</v>
      </c>
      <c r="BQ19" s="61">
        <f>SUM(BQ4:BQ18)</f>
        <v>0</v>
      </c>
      <c r="BR19" s="61">
        <f>SUM(BR4:BR18)</f>
        <v>0</v>
      </c>
      <c r="BS19" s="61">
        <f t="shared" ref="BS19:BT19" si="89">SUM(BS4:BS18)</f>
        <v>0</v>
      </c>
      <c r="BT19" s="61">
        <f t="shared" si="89"/>
        <v>0</v>
      </c>
      <c r="BU19" s="95" t="str">
        <f t="shared" si="27"/>
        <v>Total</v>
      </c>
      <c r="BV19" s="61">
        <f>SUM(BV4:BV18)</f>
        <v>0</v>
      </c>
      <c r="BW19" s="61">
        <f>SUM(BW4:BW18)</f>
        <v>0</v>
      </c>
      <c r="BX19" s="61">
        <f t="shared" ref="BX19:BY19" si="90">SUM(BX4:BX18)</f>
        <v>0</v>
      </c>
      <c r="BY19" s="61">
        <f t="shared" si="90"/>
        <v>0</v>
      </c>
      <c r="BZ19" s="95" t="str">
        <f t="shared" si="29"/>
        <v>Total</v>
      </c>
      <c r="CA19" s="61">
        <f>SUM(CA4:CA18)</f>
        <v>0</v>
      </c>
      <c r="CB19" s="61">
        <f>SUM(CB4:CB18)</f>
        <v>0</v>
      </c>
      <c r="CC19" s="61">
        <f t="shared" ref="CC19:CD19" si="91">SUM(CC4:CC18)</f>
        <v>0</v>
      </c>
      <c r="CD19" s="61">
        <f t="shared" si="91"/>
        <v>0</v>
      </c>
      <c r="CE19" s="95" t="str">
        <f t="shared" si="31"/>
        <v>Total</v>
      </c>
      <c r="CF19" s="61">
        <f>SUM(CF4:CF18)</f>
        <v>0</v>
      </c>
      <c r="CG19" s="61">
        <f>SUM(CG4:CG18)</f>
        <v>0</v>
      </c>
      <c r="CH19" s="61">
        <f t="shared" ref="CH19:CI19" si="92">SUM(CH4:CH18)</f>
        <v>0</v>
      </c>
      <c r="CI19" s="61">
        <f t="shared" si="92"/>
        <v>0</v>
      </c>
      <c r="CJ19" s="95" t="str">
        <f t="shared" si="33"/>
        <v>Total</v>
      </c>
      <c r="CK19" s="61">
        <f>SUM(CK4:CK18)</f>
        <v>0</v>
      </c>
      <c r="CL19" s="61">
        <f>SUM(CL4:CL18)</f>
        <v>0</v>
      </c>
      <c r="CM19" s="61">
        <f t="shared" ref="CM19:CN19" si="93">SUM(CM4:CM18)</f>
        <v>0</v>
      </c>
      <c r="CN19" s="61">
        <f t="shared" si="93"/>
        <v>0</v>
      </c>
      <c r="CO19" s="95" t="str">
        <f t="shared" si="35"/>
        <v>Total</v>
      </c>
      <c r="CP19" s="61">
        <f>SUM(CP4:CP18)</f>
        <v>0</v>
      </c>
      <c r="CQ19" s="61">
        <f>SUM(CQ4:CQ18)</f>
        <v>0</v>
      </c>
      <c r="CR19" s="61">
        <f t="shared" ref="CR19:CS19" si="94">SUM(CR4:CR18)</f>
        <v>0</v>
      </c>
      <c r="CS19" s="61">
        <f t="shared" si="94"/>
        <v>0</v>
      </c>
      <c r="CT19" s="95" t="str">
        <f t="shared" si="37"/>
        <v>Total</v>
      </c>
      <c r="CU19" s="61">
        <f>SUM(CU4:CU18)</f>
        <v>0</v>
      </c>
      <c r="CV19" s="61">
        <f>SUM(CV4:CV18)</f>
        <v>0</v>
      </c>
      <c r="CW19" s="61">
        <f t="shared" ref="CW19:CX19" si="95">SUM(CW4:CW18)</f>
        <v>0</v>
      </c>
      <c r="CX19" s="61">
        <f t="shared" si="95"/>
        <v>0</v>
      </c>
      <c r="CY19" s="95" t="str">
        <f t="shared" si="39"/>
        <v>Total</v>
      </c>
      <c r="CZ19" s="61">
        <f>SUM(CZ4:CZ18)</f>
        <v>0</v>
      </c>
      <c r="DA19" s="61">
        <f>SUM(DA4:DA18)</f>
        <v>0</v>
      </c>
      <c r="DB19" s="61">
        <f t="shared" ref="DB19:DC19" si="96">SUM(DB4:DB18)</f>
        <v>0</v>
      </c>
      <c r="DC19" s="61">
        <f t="shared" si="96"/>
        <v>0</v>
      </c>
      <c r="DD19" s="95" t="str">
        <f t="shared" si="41"/>
        <v>Total</v>
      </c>
      <c r="DE19" s="61">
        <f>SUM(DE4:DE18)</f>
        <v>0</v>
      </c>
      <c r="DF19" s="61">
        <f>SUM(DF4:DF18)</f>
        <v>0</v>
      </c>
      <c r="DG19" s="61">
        <f t="shared" ref="DG19:DH19" si="97">SUM(DG4:DG18)</f>
        <v>0</v>
      </c>
      <c r="DH19" s="61">
        <f t="shared" si="97"/>
        <v>0</v>
      </c>
      <c r="DI19" s="95" t="str">
        <f t="shared" si="43"/>
        <v>Total</v>
      </c>
      <c r="DJ19" s="61">
        <f>SUM(DJ4:DJ18)</f>
        <v>0</v>
      </c>
      <c r="DK19" s="61">
        <f>SUM(DK4:DK18)</f>
        <v>0</v>
      </c>
      <c r="DL19" s="61">
        <f t="shared" ref="DL19:DM19" si="98">SUM(DL4:DL18)</f>
        <v>0</v>
      </c>
      <c r="DM19" s="61">
        <f t="shared" si="98"/>
        <v>0</v>
      </c>
      <c r="DN19" s="95" t="str">
        <f t="shared" si="45"/>
        <v>Total</v>
      </c>
      <c r="DO19" s="61">
        <f>SUM(DO4:DO18)</f>
        <v>0</v>
      </c>
      <c r="DP19" s="61">
        <f>SUM(DP4:DP18)</f>
        <v>0</v>
      </c>
      <c r="DQ19" s="61">
        <f t="shared" ref="DQ19:DR19" si="99">SUM(DQ4:DQ18)</f>
        <v>0</v>
      </c>
      <c r="DR19" s="61">
        <f t="shared" si="99"/>
        <v>0</v>
      </c>
      <c r="DS19" s="95" t="str">
        <f t="shared" si="47"/>
        <v>Total</v>
      </c>
      <c r="DT19" s="61">
        <f>SUM(DT4:DT18)</f>
        <v>0</v>
      </c>
      <c r="DU19" s="61">
        <f>SUM(DU4:DU18)</f>
        <v>0</v>
      </c>
      <c r="DV19" s="61">
        <f t="shared" ref="DV19:DW19" si="100">SUM(DV4:DV18)</f>
        <v>0</v>
      </c>
      <c r="DW19" s="61">
        <f t="shared" si="100"/>
        <v>0</v>
      </c>
      <c r="DX19" s="95" t="str">
        <f t="shared" si="49"/>
        <v>Total</v>
      </c>
      <c r="DY19" s="61">
        <f>SUM(DY4:DY18)</f>
        <v>0</v>
      </c>
      <c r="DZ19" s="61">
        <f>SUM(DZ4:DZ18)</f>
        <v>0</v>
      </c>
      <c r="EA19" s="61">
        <f t="shared" ref="EA19:EB19" si="101">SUM(EA4:EA18)</f>
        <v>0</v>
      </c>
      <c r="EB19" s="61">
        <f t="shared" si="101"/>
        <v>0</v>
      </c>
      <c r="EC19" s="95" t="str">
        <f t="shared" si="51"/>
        <v>Total</v>
      </c>
      <c r="ED19" s="61">
        <f>SUM(ED4:ED18)</f>
        <v>0</v>
      </c>
      <c r="EE19" s="61">
        <f>SUM(EE4:EE18)</f>
        <v>0</v>
      </c>
      <c r="EF19" s="61">
        <f t="shared" ref="EF19:EG19" si="102">SUM(EF4:EF18)</f>
        <v>0</v>
      </c>
      <c r="EG19" s="61">
        <f t="shared" si="102"/>
        <v>0</v>
      </c>
      <c r="EH19" s="95" t="str">
        <f t="shared" si="53"/>
        <v>Total</v>
      </c>
      <c r="EI19" s="61">
        <f>SUM(EI4:EI18)</f>
        <v>0</v>
      </c>
      <c r="EJ19" s="61">
        <f>SUM(EJ4:EJ18)</f>
        <v>0</v>
      </c>
      <c r="EK19" s="61">
        <f t="shared" ref="EK19:EL19" si="103">SUM(EK4:EK18)</f>
        <v>0</v>
      </c>
      <c r="EL19" s="61">
        <f t="shared" si="103"/>
        <v>0</v>
      </c>
      <c r="EM19" s="95" t="str">
        <f t="shared" si="55"/>
        <v>Total</v>
      </c>
      <c r="EN19" s="61">
        <f>SUM(EN4:EN18)</f>
        <v>0</v>
      </c>
      <c r="EO19" s="61">
        <f>SUM(EO4:EO18)</f>
        <v>0</v>
      </c>
      <c r="EP19" s="61">
        <f t="shared" ref="EP19:EQ19" si="104">SUM(EP4:EP18)</f>
        <v>0</v>
      </c>
      <c r="EQ19" s="61">
        <f t="shared" si="104"/>
        <v>0</v>
      </c>
      <c r="ER19" s="95" t="str">
        <f t="shared" si="57"/>
        <v>Total</v>
      </c>
      <c r="ES19" s="61">
        <f>SUM(ES4:ES18)</f>
        <v>0</v>
      </c>
      <c r="ET19" s="61">
        <f>SUM(ET4:ET18)</f>
        <v>0</v>
      </c>
      <c r="EU19" s="61">
        <f t="shared" ref="EU19:EV19" si="105">SUM(EU4:EU18)</f>
        <v>0</v>
      </c>
      <c r="EV19" s="61">
        <f t="shared" si="105"/>
        <v>0</v>
      </c>
      <c r="EW19" s="95" t="str">
        <f t="shared" si="59"/>
        <v>Total</v>
      </c>
      <c r="EX19" s="61">
        <f>SUM(EX4:EX18)</f>
        <v>0</v>
      </c>
      <c r="EY19" s="61">
        <f>SUM(EY4:EY18)</f>
        <v>0</v>
      </c>
      <c r="EZ19" s="61">
        <f t="shared" ref="EZ19:FA19" si="106">SUM(EZ4:EZ18)</f>
        <v>0</v>
      </c>
      <c r="FA19" s="61">
        <f t="shared" si="106"/>
        <v>0</v>
      </c>
      <c r="FB19" s="95" t="str">
        <f t="shared" si="61"/>
        <v>Total</v>
      </c>
      <c r="FC19" s="61">
        <f>SUM(FC4:FC18)</f>
        <v>0</v>
      </c>
      <c r="FD19" s="61">
        <f>SUM(FD4:FD18)</f>
        <v>0</v>
      </c>
      <c r="FE19" s="61">
        <f t="shared" ref="FE19:FF19" si="107">SUM(FE4:FE18)</f>
        <v>0</v>
      </c>
      <c r="FF19" s="61">
        <f t="shared" si="107"/>
        <v>0</v>
      </c>
      <c r="FG19" s="95" t="str">
        <f t="shared" si="63"/>
        <v>Total</v>
      </c>
      <c r="FH19" s="61">
        <f>SUM(FH4:FH18)</f>
        <v>0</v>
      </c>
      <c r="FI19" s="61">
        <f>SUM(FI4:FI18)</f>
        <v>0</v>
      </c>
      <c r="FJ19" s="61">
        <f t="shared" ref="FJ19:FK19" si="108">SUM(FJ4:FJ18)</f>
        <v>0</v>
      </c>
      <c r="FK19" s="61">
        <f t="shared" si="108"/>
        <v>0</v>
      </c>
      <c r="FL19" s="95" t="str">
        <f t="shared" si="65"/>
        <v>Total</v>
      </c>
      <c r="FM19" s="61">
        <f>SUM(FM4:FM18)</f>
        <v>0</v>
      </c>
      <c r="FN19" s="61">
        <f>SUM(FN4:FN18)</f>
        <v>0</v>
      </c>
      <c r="FO19" s="61">
        <f t="shared" ref="FO19:FP19" si="109">SUM(FO4:FO18)</f>
        <v>0</v>
      </c>
      <c r="FP19" s="61">
        <f t="shared" si="109"/>
        <v>0</v>
      </c>
      <c r="FQ19" s="95" t="str">
        <f t="shared" si="67"/>
        <v>Total</v>
      </c>
      <c r="FR19" s="61">
        <f>SUM(FR4:FR18)</f>
        <v>0</v>
      </c>
      <c r="FS19" s="61">
        <f>SUM(FS4:FS18)</f>
        <v>0</v>
      </c>
      <c r="FT19" s="61">
        <f t="shared" ref="FT19:FU19" si="110">SUM(FT4:FT18)</f>
        <v>0</v>
      </c>
      <c r="FU19" s="61">
        <f t="shared" si="110"/>
        <v>0</v>
      </c>
      <c r="FV19" s="95" t="str">
        <f t="shared" si="69"/>
        <v>Total</v>
      </c>
      <c r="FW19" s="61">
        <f>SUM(FW4:FW18)</f>
        <v>0</v>
      </c>
      <c r="FX19" s="61">
        <f>SUM(FX4:FX18)</f>
        <v>0</v>
      </c>
      <c r="FY19" s="61">
        <f t="shared" ref="FY19:FZ19" si="111">SUM(FY4:FY18)</f>
        <v>0</v>
      </c>
      <c r="FZ19" s="61">
        <f t="shared" si="111"/>
        <v>0</v>
      </c>
      <c r="GA19" s="95" t="str">
        <f t="shared" si="71"/>
        <v>Total</v>
      </c>
      <c r="GB19" s="61">
        <f>SUM(GB4:GB18)</f>
        <v>0</v>
      </c>
      <c r="GC19" s="61">
        <f>SUM(GC4:GC18)</f>
        <v>0</v>
      </c>
      <c r="GD19" s="61">
        <f t="shared" ref="GD19:GE19" si="112">SUM(GD4:GD18)</f>
        <v>0</v>
      </c>
      <c r="GE19" s="61">
        <f t="shared" si="112"/>
        <v>0</v>
      </c>
      <c r="GF19" s="95" t="str">
        <f t="shared" si="73"/>
        <v>Total</v>
      </c>
      <c r="GG19" s="61">
        <f>SUM(GG4:GG18)</f>
        <v>0</v>
      </c>
      <c r="GH19" s="61">
        <f>SUM(GH4:GH18)</f>
        <v>0</v>
      </c>
      <c r="GI19" s="61">
        <f t="shared" ref="GI19:GJ19" si="113">SUM(GI4:GI18)</f>
        <v>0</v>
      </c>
      <c r="GJ19" s="61">
        <f t="shared" si="113"/>
        <v>0</v>
      </c>
    </row>
    <row r="24" spans="1:214" ht="15.75" thickBot="1">
      <c r="GN24" t="s">
        <v>229</v>
      </c>
      <c r="GO24" s="82" t="s">
        <v>178</v>
      </c>
      <c r="GP24" s="82" t="s">
        <v>185</v>
      </c>
      <c r="GQ24" s="82" t="s">
        <v>191</v>
      </c>
      <c r="GR24" s="82" t="str">
        <f>A2</f>
        <v>AA-ETC</v>
      </c>
      <c r="GS24" s="82" t="str">
        <f>A3</f>
        <v>BB-ETC</v>
      </c>
      <c r="GT24" s="82" t="str">
        <f>A4</f>
        <v>CC-ETC</v>
      </c>
      <c r="GU24" s="82" t="str">
        <f>A5</f>
        <v>DD-ETC</v>
      </c>
      <c r="GV24" s="82" t="str">
        <f>A6</f>
        <v>EE-ETC</v>
      </c>
      <c r="GW24" s="21" t="str">
        <f>A7</f>
        <v>FF-ETC</v>
      </c>
      <c r="GX24" s="21" t="str">
        <f>A8</f>
        <v>GG-ETC</v>
      </c>
      <c r="GY24" s="21" t="str">
        <f>A9</f>
        <v>HH-ETC</v>
      </c>
      <c r="GZ24" s="21" t="str">
        <f>A10</f>
        <v>II-ETC</v>
      </c>
      <c r="HA24" s="21" t="str">
        <f>A11</f>
        <v>JJ-ETC</v>
      </c>
      <c r="HB24" s="82" t="str">
        <f>A12</f>
        <v>KK-ETC</v>
      </c>
      <c r="HC24" s="82">
        <f>A13</f>
        <v>0</v>
      </c>
      <c r="HD24" s="82">
        <f>A14</f>
        <v>0</v>
      </c>
      <c r="HE24" s="82">
        <f>A15</f>
        <v>0</v>
      </c>
      <c r="HF24" s="82">
        <f>A16</f>
        <v>0</v>
      </c>
    </row>
    <row r="25" spans="1:214">
      <c r="A25" s="190">
        <v>0</v>
      </c>
      <c r="GM25">
        <f>A25</f>
        <v>0</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91">
        <v>0</v>
      </c>
      <c r="GM26">
        <f t="shared" ref="GM26:GM62" si="114">A26</f>
        <v>0</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91">
        <v>0</v>
      </c>
      <c r="GM27">
        <f t="shared" si="114"/>
        <v>0</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91">
        <v>0</v>
      </c>
      <c r="GM28">
        <f t="shared" si="114"/>
        <v>0</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91">
        <v>0</v>
      </c>
      <c r="GM29">
        <f t="shared" si="114"/>
        <v>0</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91">
        <v>0</v>
      </c>
      <c r="GM30">
        <f t="shared" si="114"/>
        <v>0</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91">
        <v>0</v>
      </c>
      <c r="GM31">
        <f t="shared" si="114"/>
        <v>0</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91">
        <v>0</v>
      </c>
      <c r="GM32">
        <f t="shared" si="114"/>
        <v>0</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91">
        <v>0</v>
      </c>
      <c r="GM33">
        <f t="shared" si="114"/>
        <v>0</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91">
        <v>0</v>
      </c>
      <c r="GM34">
        <f t="shared" si="114"/>
        <v>0</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91">
        <v>0</v>
      </c>
      <c r="GM35">
        <f t="shared" si="114"/>
        <v>0</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91">
        <v>0</v>
      </c>
      <c r="GM36">
        <f t="shared" si="114"/>
        <v>0</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91">
        <v>0</v>
      </c>
      <c r="GM37">
        <f t="shared" si="114"/>
        <v>0</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91">
        <v>0</v>
      </c>
      <c r="GM38">
        <f t="shared" si="114"/>
        <v>0</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92">
        <v>0</v>
      </c>
      <c r="GM39">
        <f t="shared" si="114"/>
        <v>0</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92">
        <v>0</v>
      </c>
      <c r="GM40">
        <f t="shared" si="114"/>
        <v>0</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92">
        <v>0</v>
      </c>
      <c r="GM41">
        <f t="shared" si="114"/>
        <v>0</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92">
        <v>0</v>
      </c>
      <c r="GM42">
        <f t="shared" si="114"/>
        <v>0</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92">
        <v>0</v>
      </c>
      <c r="GM43">
        <f t="shared" si="114"/>
        <v>0</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92">
        <v>0</v>
      </c>
      <c r="GM44">
        <f t="shared" si="114"/>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92">
        <v>0</v>
      </c>
      <c r="GM45">
        <f t="shared" si="114"/>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92">
        <v>0</v>
      </c>
      <c r="GM46">
        <f t="shared" si="114"/>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92">
        <v>0</v>
      </c>
      <c r="GM47">
        <f t="shared" si="114"/>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92">
        <v>0</v>
      </c>
      <c r="GM48">
        <f t="shared" si="114"/>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92">
        <v>0</v>
      </c>
      <c r="GM49">
        <f t="shared" si="114"/>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92">
        <v>0</v>
      </c>
      <c r="GM50">
        <f t="shared" si="114"/>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92">
        <v>0</v>
      </c>
      <c r="GM51">
        <f t="shared" si="114"/>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92">
        <v>0</v>
      </c>
      <c r="GM52">
        <f t="shared" si="114"/>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92">
        <v>0</v>
      </c>
      <c r="GM53">
        <f t="shared" si="114"/>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92">
        <v>0</v>
      </c>
      <c r="GM54">
        <f t="shared" si="114"/>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92">
        <v>0</v>
      </c>
      <c r="GM55">
        <f t="shared" si="114"/>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92">
        <v>0</v>
      </c>
      <c r="GM56">
        <f t="shared" si="114"/>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92">
        <v>0</v>
      </c>
      <c r="GM57">
        <f t="shared" si="114"/>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88">
        <v>0</v>
      </c>
      <c r="GM58">
        <f t="shared" si="114"/>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88">
        <v>0</v>
      </c>
      <c r="GM59">
        <f t="shared" si="114"/>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88">
        <v>0</v>
      </c>
      <c r="GM60">
        <f t="shared" si="114"/>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88">
        <v>0</v>
      </c>
      <c r="GM61">
        <f t="shared" si="114"/>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14"/>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7"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row>
    <row r="102" spans="2:47">
      <c r="B102" s="190">
        <v>0</v>
      </c>
      <c r="AB102" s="8" t="s">
        <v>29</v>
      </c>
    </row>
    <row r="103" spans="2:47">
      <c r="B103" s="191">
        <v>0</v>
      </c>
      <c r="AB103" s="164" t="str">
        <f>'Set-Up'!$A$8</f>
        <v>Reichert</v>
      </c>
    </row>
    <row r="104" spans="2:47">
      <c r="B104" s="191">
        <v>0</v>
      </c>
      <c r="AB104" s="126" t="s">
        <v>28</v>
      </c>
    </row>
    <row r="105" spans="2:47">
      <c r="B105" s="191">
        <v>0</v>
      </c>
      <c r="AB105" s="126" t="str">
        <f>'Set-Up'!$A$7</f>
        <v>Partha Chatterji</v>
      </c>
    </row>
    <row r="106" spans="2:47">
      <c r="B106" s="191">
        <v>0</v>
      </c>
      <c r="AB106" s="126" t="s">
        <v>265</v>
      </c>
    </row>
    <row r="107" spans="2:47">
      <c r="B107" s="191">
        <v>0</v>
      </c>
      <c r="AB107" s="126" t="str">
        <f>'Set-Up'!$A$1</f>
        <v>Bharat Bhavan/ EIL</v>
      </c>
    </row>
    <row r="108" spans="2:47">
      <c r="B108" s="191">
        <v>0</v>
      </c>
    </row>
    <row r="109" spans="2:47">
      <c r="B109" s="191">
        <v>0</v>
      </c>
    </row>
    <row r="110" spans="2:47">
      <c r="B110" s="191">
        <v>0</v>
      </c>
    </row>
    <row r="111" spans="2:47">
      <c r="B111" s="191">
        <v>0</v>
      </c>
    </row>
    <row r="112" spans="2:47">
      <c r="B112" s="191">
        <v>0</v>
      </c>
    </row>
    <row r="113" spans="2:2">
      <c r="B113" s="191">
        <v>0</v>
      </c>
    </row>
    <row r="114" spans="2:2">
      <c r="B114" s="191">
        <v>0</v>
      </c>
    </row>
    <row r="115" spans="2:2">
      <c r="B115" s="191">
        <v>0</v>
      </c>
    </row>
    <row r="116" spans="2:2">
      <c r="B116" s="192">
        <v>0</v>
      </c>
    </row>
    <row r="117" spans="2:2">
      <c r="B117" s="192">
        <v>0</v>
      </c>
    </row>
    <row r="118" spans="2:2">
      <c r="B118" s="192">
        <v>0</v>
      </c>
    </row>
    <row r="119" spans="2:2">
      <c r="B119" s="192">
        <v>0</v>
      </c>
    </row>
    <row r="120" spans="2:2">
      <c r="B120" s="192">
        <v>0</v>
      </c>
    </row>
    <row r="121" spans="2:2">
      <c r="B121" s="192">
        <v>0</v>
      </c>
    </row>
    <row r="122" spans="2:2">
      <c r="B122" s="192">
        <v>0</v>
      </c>
    </row>
    <row r="123" spans="2:2">
      <c r="B123" s="192">
        <v>0</v>
      </c>
    </row>
    <row r="124" spans="2:2">
      <c r="B124" s="192">
        <v>0</v>
      </c>
    </row>
    <row r="125" spans="2:2">
      <c r="B125" s="192">
        <v>0</v>
      </c>
    </row>
    <row r="126" spans="2:2">
      <c r="B126" s="192">
        <v>0</v>
      </c>
    </row>
    <row r="127" spans="2:2">
      <c r="B127" s="192">
        <v>0</v>
      </c>
    </row>
    <row r="128" spans="2:2">
      <c r="B128" s="192">
        <v>0</v>
      </c>
    </row>
    <row r="129" spans="2:2">
      <c r="B129" s="192">
        <v>0</v>
      </c>
    </row>
    <row r="130" spans="2:2">
      <c r="B130" s="192">
        <v>0</v>
      </c>
    </row>
    <row r="131" spans="2:2">
      <c r="B131" s="192">
        <v>0</v>
      </c>
    </row>
    <row r="132" spans="2:2">
      <c r="B132" s="192">
        <v>0</v>
      </c>
    </row>
    <row r="133" spans="2:2">
      <c r="B133" s="192">
        <v>0</v>
      </c>
    </row>
    <row r="134" spans="2:2">
      <c r="B134" s="192">
        <v>0</v>
      </c>
    </row>
    <row r="135" spans="2:2">
      <c r="B135" s="88">
        <v>0</v>
      </c>
    </row>
    <row r="136" spans="2:2">
      <c r="B136" s="88">
        <v>0</v>
      </c>
    </row>
    <row r="137" spans="2:2">
      <c r="B137" s="88">
        <v>0</v>
      </c>
    </row>
    <row r="138" spans="2:2">
      <c r="B138" s="88">
        <v>0</v>
      </c>
    </row>
  </sheetData>
  <mergeCells count="38">
    <mergeCell ref="GA1:GE1"/>
    <mergeCell ref="BP1:BT1"/>
    <mergeCell ref="BU1:BY1"/>
    <mergeCell ref="BZ1:CD1"/>
    <mergeCell ref="CE1:CI1"/>
    <mergeCell ref="CJ1:CN1"/>
    <mergeCell ref="FB1:FF1"/>
    <mergeCell ref="FG1:FK1"/>
    <mergeCell ref="FL1:FP1"/>
    <mergeCell ref="FQ1:FU1"/>
    <mergeCell ref="DD1:DH1"/>
    <mergeCell ref="DI1:DM1"/>
    <mergeCell ref="DN1:DR1"/>
    <mergeCell ref="BK1:BO1"/>
    <mergeCell ref="W1:AA1"/>
    <mergeCell ref="AB1:AF1"/>
    <mergeCell ref="AG1:AK1"/>
    <mergeCell ref="AL1:AP1"/>
    <mergeCell ref="AQ1:AU1"/>
    <mergeCell ref="AV1:AZ1"/>
    <mergeCell ref="BA1:BE1"/>
    <mergeCell ref="BF1:BJ1"/>
    <mergeCell ref="GF1:GJ1"/>
    <mergeCell ref="FV1:FZ1"/>
    <mergeCell ref="C1:G1"/>
    <mergeCell ref="H1:L1"/>
    <mergeCell ref="M1:Q1"/>
    <mergeCell ref="R1:V1"/>
    <mergeCell ref="EW1:FA1"/>
    <mergeCell ref="DS1:DW1"/>
    <mergeCell ref="DX1:EB1"/>
    <mergeCell ref="EC1:EG1"/>
    <mergeCell ref="EH1:EL1"/>
    <mergeCell ref="EM1:EQ1"/>
    <mergeCell ref="ER1:EV1"/>
    <mergeCell ref="CO1:CS1"/>
    <mergeCell ref="CT1:CX1"/>
    <mergeCell ref="CY1:DC1"/>
  </mergeCells>
  <dataValidations count="3">
    <dataValidation type="list" allowBlank="1" showInputMessage="1" showErrorMessage="1" sqref="BJ102:BJ147 Z102:Z128">
      <formula1>"Updated, Rejected"</formula1>
    </dataValidation>
    <dataValidation type="list" allowBlank="1" showInputMessage="1" showErrorMessage="1" sqref="AO102:AO147 E102:E128">
      <formula1>TechnicalTBC</formula1>
    </dataValidation>
    <dataValidation type="list" allowBlank="1" showInputMessage="1" showErrorMessage="1" sqref="AM102:AN147 C102:D128">
      <formula1>ACTIONITEMS</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F138"/>
  <sheetViews>
    <sheetView zoomScale="60" zoomScaleNormal="60" workbookViewId="0">
      <pane ySplit="1" topLeftCell="A62" activePane="bottomLeft" state="frozen"/>
      <selection activeCell="AV1" sqref="AV1"/>
      <selection pane="bottomLeft" activeCell="GN11" sqref="GN11"/>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8"/>
      <c r="B1" s="59"/>
      <c r="C1" s="395">
        <v>1</v>
      </c>
      <c r="D1" s="395"/>
      <c r="E1" s="395"/>
      <c r="F1" s="395"/>
      <c r="G1" s="395"/>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4"/>
    </row>
    <row r="2" spans="1:192" ht="15.75" thickBot="1">
      <c r="A2" s="34" t="s">
        <v>217</v>
      </c>
      <c r="C2" s="187" t="s">
        <v>45</v>
      </c>
      <c r="D2" s="81"/>
      <c r="E2" s="92"/>
      <c r="F2" s="93"/>
      <c r="G2" s="94"/>
      <c r="H2" s="188" t="s">
        <v>62</v>
      </c>
      <c r="I2" s="81"/>
      <c r="J2" s="92"/>
      <c r="K2" s="93"/>
      <c r="L2" s="94"/>
      <c r="M2" s="188" t="s">
        <v>63</v>
      </c>
      <c r="N2" s="81"/>
      <c r="O2" s="92"/>
      <c r="P2" s="93"/>
      <c r="Q2" s="94"/>
      <c r="R2" s="188" t="s">
        <v>64</v>
      </c>
      <c r="S2" s="81"/>
      <c r="T2" s="92"/>
      <c r="U2" s="93"/>
      <c r="V2" s="94"/>
      <c r="W2" s="188" t="s">
        <v>65</v>
      </c>
      <c r="X2" s="81"/>
      <c r="Y2" s="92"/>
      <c r="Z2" s="93"/>
      <c r="AA2" s="94"/>
      <c r="AB2" s="188" t="s">
        <v>66</v>
      </c>
      <c r="AC2" s="81"/>
      <c r="AD2" s="92"/>
      <c r="AE2" s="93"/>
      <c r="AF2" s="94"/>
      <c r="AG2" s="188" t="s">
        <v>67</v>
      </c>
      <c r="AH2" s="81"/>
      <c r="AI2" s="92"/>
      <c r="AJ2" s="93"/>
      <c r="AK2" s="94"/>
      <c r="AL2" s="188" t="s">
        <v>68</v>
      </c>
      <c r="AM2" s="81"/>
      <c r="AN2" s="92"/>
      <c r="AO2" s="93"/>
      <c r="AP2" s="94"/>
      <c r="AQ2" s="188" t="s">
        <v>69</v>
      </c>
      <c r="AR2" s="81"/>
      <c r="AS2" s="92"/>
      <c r="AT2" s="93"/>
      <c r="AU2" s="94"/>
      <c r="AV2" s="188" t="s">
        <v>52</v>
      </c>
      <c r="AW2" s="81"/>
      <c r="AX2" s="92"/>
      <c r="AY2" s="93"/>
      <c r="AZ2" s="94"/>
      <c r="BA2" s="188" t="s">
        <v>84</v>
      </c>
      <c r="BB2" s="81"/>
      <c r="BC2" s="92"/>
      <c r="BD2" s="93"/>
      <c r="BE2" s="94"/>
      <c r="BF2" s="188" t="s">
        <v>42</v>
      </c>
      <c r="BG2" s="81"/>
      <c r="BH2" s="92"/>
      <c r="BI2" s="93"/>
      <c r="BJ2" s="94"/>
      <c r="BK2" s="188" t="s">
        <v>70</v>
      </c>
      <c r="BL2" s="81"/>
      <c r="BM2" s="92"/>
      <c r="BN2" s="93"/>
      <c r="BO2" s="94"/>
      <c r="BP2" s="188" t="s">
        <v>71</v>
      </c>
      <c r="BQ2" s="81"/>
      <c r="BR2" s="92"/>
      <c r="BS2" s="93"/>
      <c r="BT2" s="94"/>
      <c r="BU2" s="184" t="s">
        <v>72</v>
      </c>
      <c r="BV2" s="81"/>
      <c r="BW2" s="92"/>
      <c r="BX2" s="93"/>
      <c r="BY2" s="94"/>
      <c r="BZ2" s="184" t="s">
        <v>73</v>
      </c>
      <c r="CA2" s="81"/>
      <c r="CB2" s="92"/>
      <c r="CC2" s="93"/>
      <c r="CD2" s="94"/>
      <c r="CE2" s="184" t="s">
        <v>74</v>
      </c>
      <c r="CF2" s="81"/>
      <c r="CG2" s="92"/>
      <c r="CH2" s="93"/>
      <c r="CI2" s="94"/>
      <c r="CJ2" s="184" t="s">
        <v>75</v>
      </c>
      <c r="CK2" s="81"/>
      <c r="CL2" s="92"/>
      <c r="CM2" s="93"/>
      <c r="CN2" s="94"/>
      <c r="CO2" s="184" t="s">
        <v>154</v>
      </c>
      <c r="CP2" s="81"/>
      <c r="CQ2" s="92"/>
      <c r="CR2" s="93"/>
      <c r="CS2" s="94"/>
      <c r="CT2" s="184">
        <v>0</v>
      </c>
      <c r="CU2" s="81"/>
      <c r="CV2" s="92"/>
      <c r="CW2" s="93"/>
      <c r="CX2" s="94"/>
      <c r="CY2" s="184">
        <v>0</v>
      </c>
      <c r="CZ2" s="81"/>
      <c r="DA2" s="92"/>
      <c r="DB2" s="93"/>
      <c r="DC2" s="94"/>
      <c r="DD2" s="184">
        <v>0</v>
      </c>
      <c r="DE2" s="81"/>
      <c r="DF2" s="92"/>
      <c r="DG2" s="93"/>
      <c r="DH2" s="94"/>
      <c r="DI2" s="184">
        <v>0</v>
      </c>
      <c r="DJ2" s="81"/>
      <c r="DK2" s="92"/>
      <c r="DL2" s="93"/>
      <c r="DM2" s="94"/>
      <c r="DN2" s="184">
        <v>0</v>
      </c>
      <c r="DO2" s="81"/>
      <c r="DP2" s="92"/>
      <c r="DQ2" s="93"/>
      <c r="DR2" s="94"/>
      <c r="DS2" s="184">
        <v>0</v>
      </c>
      <c r="DT2" s="81"/>
      <c r="DU2" s="92"/>
      <c r="DV2" s="93"/>
      <c r="DW2" s="94"/>
      <c r="DX2" s="184">
        <v>0</v>
      </c>
      <c r="DY2" s="81"/>
      <c r="DZ2" s="92"/>
      <c r="EA2" s="93"/>
      <c r="EB2" s="94"/>
      <c r="EC2" s="184">
        <v>0</v>
      </c>
      <c r="ED2" s="81"/>
      <c r="EE2" s="92"/>
      <c r="EF2" s="93"/>
      <c r="EG2" s="94"/>
      <c r="EH2" s="184">
        <v>0</v>
      </c>
      <c r="EI2" s="81"/>
      <c r="EJ2" s="92"/>
      <c r="EK2" s="93"/>
      <c r="EL2" s="94"/>
      <c r="EM2" s="184">
        <v>0</v>
      </c>
      <c r="EN2" s="81"/>
      <c r="EO2" s="92"/>
      <c r="EP2" s="93"/>
      <c r="EQ2" s="94"/>
      <c r="ER2" s="184">
        <v>0</v>
      </c>
      <c r="ES2" s="81"/>
      <c r="ET2" s="92"/>
      <c r="EU2" s="93"/>
      <c r="EV2" s="94"/>
      <c r="EW2" s="184">
        <v>0</v>
      </c>
      <c r="EX2" s="81"/>
      <c r="EY2" s="92"/>
      <c r="EZ2" s="93"/>
      <c r="FA2" s="94"/>
      <c r="FB2" s="184">
        <v>0</v>
      </c>
      <c r="FC2" s="81"/>
      <c r="FD2" s="92"/>
      <c r="FE2" s="93"/>
      <c r="FF2" s="94"/>
      <c r="FG2" s="184">
        <v>0</v>
      </c>
      <c r="FH2" s="81"/>
      <c r="FI2" s="92"/>
      <c r="FJ2" s="93"/>
      <c r="FK2" s="94"/>
      <c r="FL2" s="77">
        <v>0</v>
      </c>
      <c r="FM2" s="81"/>
      <c r="FN2" s="92"/>
      <c r="FO2" s="93"/>
      <c r="FP2" s="94"/>
      <c r="FQ2" s="77">
        <v>0</v>
      </c>
      <c r="FR2" s="81"/>
      <c r="FS2" s="92"/>
      <c r="FT2" s="93"/>
      <c r="FU2" s="94"/>
      <c r="FV2" s="77">
        <v>0</v>
      </c>
      <c r="FW2" s="81"/>
      <c r="FX2" s="92"/>
      <c r="FY2" s="93"/>
      <c r="FZ2" s="94"/>
      <c r="GA2" s="77">
        <v>0</v>
      </c>
      <c r="GB2" s="81"/>
      <c r="GC2" s="92"/>
      <c r="GD2" s="93"/>
      <c r="GE2" s="94"/>
      <c r="GF2" s="189">
        <v>0</v>
      </c>
      <c r="GG2" s="81"/>
      <c r="GH2" s="92"/>
      <c r="GI2" s="93"/>
      <c r="GJ2" s="94"/>
    </row>
    <row r="3" spans="1:192">
      <c r="A3" s="34" t="s">
        <v>218</v>
      </c>
      <c r="C3" s="64" t="s">
        <v>16</v>
      </c>
      <c r="D3" s="97" t="s">
        <v>177</v>
      </c>
      <c r="E3" s="86" t="s">
        <v>178</v>
      </c>
      <c r="F3" s="96" t="s">
        <v>185</v>
      </c>
      <c r="G3" s="88" t="s">
        <v>179</v>
      </c>
      <c r="H3" s="64" t="s">
        <v>16</v>
      </c>
      <c r="I3" s="97" t="s">
        <v>177</v>
      </c>
      <c r="J3" s="86" t="s">
        <v>178</v>
      </c>
      <c r="K3" s="96" t="s">
        <v>185</v>
      </c>
      <c r="L3" s="88" t="s">
        <v>179</v>
      </c>
      <c r="M3" s="64" t="s">
        <v>16</v>
      </c>
      <c r="N3" s="97" t="s">
        <v>177</v>
      </c>
      <c r="O3" s="86" t="s">
        <v>178</v>
      </c>
      <c r="P3" s="96" t="s">
        <v>185</v>
      </c>
      <c r="Q3" s="88" t="s">
        <v>179</v>
      </c>
      <c r="R3" s="64" t="s">
        <v>16</v>
      </c>
      <c r="S3" s="97" t="s">
        <v>177</v>
      </c>
      <c r="T3" s="86" t="s">
        <v>178</v>
      </c>
      <c r="U3" s="96" t="s">
        <v>185</v>
      </c>
      <c r="V3" s="88" t="s">
        <v>179</v>
      </c>
      <c r="W3" s="64" t="s">
        <v>16</v>
      </c>
      <c r="X3" s="97" t="s">
        <v>177</v>
      </c>
      <c r="Y3" s="86" t="s">
        <v>178</v>
      </c>
      <c r="Z3" s="96" t="s">
        <v>185</v>
      </c>
      <c r="AA3" s="88" t="s">
        <v>179</v>
      </c>
      <c r="AB3" s="64" t="s">
        <v>16</v>
      </c>
      <c r="AC3" s="97" t="s">
        <v>177</v>
      </c>
      <c r="AD3" s="86" t="s">
        <v>178</v>
      </c>
      <c r="AE3" s="96" t="s">
        <v>185</v>
      </c>
      <c r="AF3" s="88" t="s">
        <v>179</v>
      </c>
      <c r="AG3" s="64" t="s">
        <v>16</v>
      </c>
      <c r="AH3" s="97" t="s">
        <v>177</v>
      </c>
      <c r="AI3" s="86" t="s">
        <v>178</v>
      </c>
      <c r="AJ3" s="96" t="s">
        <v>185</v>
      </c>
      <c r="AK3" s="88" t="s">
        <v>179</v>
      </c>
      <c r="AL3" s="64" t="s">
        <v>16</v>
      </c>
      <c r="AM3" s="97" t="s">
        <v>177</v>
      </c>
      <c r="AN3" s="86" t="s">
        <v>178</v>
      </c>
      <c r="AO3" s="96" t="s">
        <v>185</v>
      </c>
      <c r="AP3" s="88" t="s">
        <v>179</v>
      </c>
      <c r="AQ3" s="64" t="s">
        <v>16</v>
      </c>
      <c r="AR3" s="97" t="s">
        <v>177</v>
      </c>
      <c r="AS3" s="86" t="s">
        <v>178</v>
      </c>
      <c r="AT3" s="96" t="s">
        <v>185</v>
      </c>
      <c r="AU3" s="88" t="s">
        <v>179</v>
      </c>
      <c r="AV3" s="64" t="s">
        <v>16</v>
      </c>
      <c r="AW3" s="97" t="s">
        <v>177</v>
      </c>
      <c r="AX3" s="86" t="s">
        <v>178</v>
      </c>
      <c r="AY3" s="96" t="s">
        <v>185</v>
      </c>
      <c r="AZ3" s="88" t="s">
        <v>179</v>
      </c>
      <c r="BA3" s="64" t="s">
        <v>16</v>
      </c>
      <c r="BB3" s="97" t="s">
        <v>177</v>
      </c>
      <c r="BC3" s="86" t="s">
        <v>178</v>
      </c>
      <c r="BD3" s="96" t="s">
        <v>185</v>
      </c>
      <c r="BE3" s="88" t="s">
        <v>179</v>
      </c>
      <c r="BF3" s="64" t="s">
        <v>16</v>
      </c>
      <c r="BG3" s="97" t="s">
        <v>177</v>
      </c>
      <c r="BH3" s="86" t="s">
        <v>178</v>
      </c>
      <c r="BI3" s="96" t="s">
        <v>185</v>
      </c>
      <c r="BJ3" s="88" t="s">
        <v>179</v>
      </c>
      <c r="BK3" s="64" t="s">
        <v>16</v>
      </c>
      <c r="BL3" s="97" t="s">
        <v>177</v>
      </c>
      <c r="BM3" s="86" t="s">
        <v>178</v>
      </c>
      <c r="BN3" s="96" t="s">
        <v>185</v>
      </c>
      <c r="BO3" s="88" t="s">
        <v>179</v>
      </c>
      <c r="BP3" s="64" t="s">
        <v>16</v>
      </c>
      <c r="BQ3" s="97" t="s">
        <v>177</v>
      </c>
      <c r="BR3" s="86" t="s">
        <v>178</v>
      </c>
      <c r="BS3" s="96" t="s">
        <v>185</v>
      </c>
      <c r="BT3" s="88" t="s">
        <v>179</v>
      </c>
      <c r="BU3" s="64" t="s">
        <v>16</v>
      </c>
      <c r="BV3" s="97" t="s">
        <v>177</v>
      </c>
      <c r="BW3" s="86" t="s">
        <v>178</v>
      </c>
      <c r="BX3" s="96" t="s">
        <v>185</v>
      </c>
      <c r="BY3" s="88" t="s">
        <v>179</v>
      </c>
      <c r="BZ3" s="64" t="s">
        <v>16</v>
      </c>
      <c r="CA3" s="97" t="s">
        <v>177</v>
      </c>
      <c r="CB3" s="86" t="s">
        <v>178</v>
      </c>
      <c r="CC3" s="96" t="s">
        <v>185</v>
      </c>
      <c r="CD3" s="88" t="s">
        <v>179</v>
      </c>
      <c r="CE3" s="64" t="s">
        <v>16</v>
      </c>
      <c r="CF3" s="97" t="s">
        <v>177</v>
      </c>
      <c r="CG3" s="86" t="s">
        <v>178</v>
      </c>
      <c r="CH3" s="96" t="s">
        <v>185</v>
      </c>
      <c r="CI3" s="88" t="s">
        <v>179</v>
      </c>
      <c r="CJ3" s="64" t="s">
        <v>16</v>
      </c>
      <c r="CK3" s="97" t="s">
        <v>177</v>
      </c>
      <c r="CL3" s="86" t="s">
        <v>178</v>
      </c>
      <c r="CM3" s="96" t="s">
        <v>185</v>
      </c>
      <c r="CN3" s="88" t="s">
        <v>179</v>
      </c>
      <c r="CO3" s="64" t="s">
        <v>16</v>
      </c>
      <c r="CP3" s="97" t="s">
        <v>177</v>
      </c>
      <c r="CQ3" s="86" t="s">
        <v>178</v>
      </c>
      <c r="CR3" s="96" t="s">
        <v>185</v>
      </c>
      <c r="CS3" s="88" t="s">
        <v>179</v>
      </c>
      <c r="CT3" s="64" t="s">
        <v>16</v>
      </c>
      <c r="CU3" s="97" t="s">
        <v>177</v>
      </c>
      <c r="CV3" s="86" t="s">
        <v>178</v>
      </c>
      <c r="CW3" s="96" t="s">
        <v>185</v>
      </c>
      <c r="CX3" s="88" t="s">
        <v>179</v>
      </c>
      <c r="CY3" s="64" t="s">
        <v>16</v>
      </c>
      <c r="CZ3" s="97" t="s">
        <v>177</v>
      </c>
      <c r="DA3" s="86" t="s">
        <v>178</v>
      </c>
      <c r="DB3" s="96" t="s">
        <v>185</v>
      </c>
      <c r="DC3" s="88" t="s">
        <v>179</v>
      </c>
      <c r="DD3" s="64" t="s">
        <v>16</v>
      </c>
      <c r="DE3" s="97" t="s">
        <v>177</v>
      </c>
      <c r="DF3" s="86" t="s">
        <v>178</v>
      </c>
      <c r="DG3" s="96" t="s">
        <v>185</v>
      </c>
      <c r="DH3" s="88" t="s">
        <v>179</v>
      </c>
      <c r="DI3" s="64" t="s">
        <v>16</v>
      </c>
      <c r="DJ3" s="97" t="s">
        <v>177</v>
      </c>
      <c r="DK3" s="86" t="s">
        <v>178</v>
      </c>
      <c r="DL3" s="96" t="s">
        <v>185</v>
      </c>
      <c r="DM3" s="88" t="s">
        <v>179</v>
      </c>
      <c r="DN3" s="64" t="s">
        <v>16</v>
      </c>
      <c r="DO3" s="97" t="s">
        <v>177</v>
      </c>
      <c r="DP3" s="86" t="s">
        <v>178</v>
      </c>
      <c r="DQ3" s="96" t="s">
        <v>185</v>
      </c>
      <c r="DR3" s="88" t="s">
        <v>179</v>
      </c>
      <c r="DS3" s="64" t="s">
        <v>16</v>
      </c>
      <c r="DT3" s="97" t="s">
        <v>177</v>
      </c>
      <c r="DU3" s="86" t="s">
        <v>178</v>
      </c>
      <c r="DV3" s="96" t="s">
        <v>185</v>
      </c>
      <c r="DW3" s="88" t="s">
        <v>179</v>
      </c>
      <c r="DX3" s="64" t="s">
        <v>16</v>
      </c>
      <c r="DY3" s="97" t="s">
        <v>177</v>
      </c>
      <c r="DZ3" s="86" t="s">
        <v>178</v>
      </c>
      <c r="EA3" s="96" t="s">
        <v>185</v>
      </c>
      <c r="EB3" s="88" t="s">
        <v>179</v>
      </c>
      <c r="EC3" s="64" t="s">
        <v>16</v>
      </c>
      <c r="ED3" s="97" t="s">
        <v>177</v>
      </c>
      <c r="EE3" s="86" t="s">
        <v>178</v>
      </c>
      <c r="EF3" s="96" t="s">
        <v>185</v>
      </c>
      <c r="EG3" s="88" t="s">
        <v>179</v>
      </c>
      <c r="EH3" s="64" t="s">
        <v>16</v>
      </c>
      <c r="EI3" s="97" t="s">
        <v>177</v>
      </c>
      <c r="EJ3" s="86" t="s">
        <v>178</v>
      </c>
      <c r="EK3" s="96" t="s">
        <v>185</v>
      </c>
      <c r="EL3" s="88" t="s">
        <v>179</v>
      </c>
      <c r="EM3" s="64" t="s">
        <v>16</v>
      </c>
      <c r="EN3" s="97" t="s">
        <v>177</v>
      </c>
      <c r="EO3" s="86" t="s">
        <v>178</v>
      </c>
      <c r="EP3" s="96" t="s">
        <v>185</v>
      </c>
      <c r="EQ3" s="88" t="s">
        <v>179</v>
      </c>
      <c r="ER3" s="64" t="s">
        <v>16</v>
      </c>
      <c r="ES3" s="97" t="s">
        <v>177</v>
      </c>
      <c r="ET3" s="86" t="s">
        <v>178</v>
      </c>
      <c r="EU3" s="96" t="s">
        <v>185</v>
      </c>
      <c r="EV3" s="88" t="s">
        <v>179</v>
      </c>
      <c r="EW3" s="64" t="s">
        <v>16</v>
      </c>
      <c r="EX3" s="97" t="s">
        <v>177</v>
      </c>
      <c r="EY3" s="86" t="s">
        <v>178</v>
      </c>
      <c r="EZ3" s="96" t="s">
        <v>185</v>
      </c>
      <c r="FA3" s="88" t="s">
        <v>179</v>
      </c>
      <c r="FB3" s="64" t="s">
        <v>16</v>
      </c>
      <c r="FC3" s="97" t="s">
        <v>177</v>
      </c>
      <c r="FD3" s="86" t="s">
        <v>178</v>
      </c>
      <c r="FE3" s="96" t="s">
        <v>185</v>
      </c>
      <c r="FF3" s="88" t="s">
        <v>179</v>
      </c>
      <c r="FG3" s="64" t="s">
        <v>16</v>
      </c>
      <c r="FH3" s="97" t="s">
        <v>177</v>
      </c>
      <c r="FI3" s="86" t="s">
        <v>178</v>
      </c>
      <c r="FJ3" s="96" t="s">
        <v>185</v>
      </c>
      <c r="FK3" s="88" t="s">
        <v>179</v>
      </c>
      <c r="FL3" s="64" t="s">
        <v>16</v>
      </c>
      <c r="FM3" s="97" t="s">
        <v>177</v>
      </c>
      <c r="FN3" s="86" t="s">
        <v>178</v>
      </c>
      <c r="FO3" s="96" t="s">
        <v>185</v>
      </c>
      <c r="FP3" s="88" t="s">
        <v>179</v>
      </c>
      <c r="FQ3" s="64" t="s">
        <v>16</v>
      </c>
      <c r="FR3" s="97" t="s">
        <v>177</v>
      </c>
      <c r="FS3" s="86" t="s">
        <v>178</v>
      </c>
      <c r="FT3" s="96" t="s">
        <v>185</v>
      </c>
      <c r="FU3" s="88" t="s">
        <v>179</v>
      </c>
      <c r="FV3" s="64" t="s">
        <v>16</v>
      </c>
      <c r="FW3" s="97" t="s">
        <v>177</v>
      </c>
      <c r="FX3" s="86" t="s">
        <v>178</v>
      </c>
      <c r="FY3" s="96" t="s">
        <v>185</v>
      </c>
      <c r="FZ3" s="88" t="s">
        <v>179</v>
      </c>
      <c r="GA3" s="64" t="s">
        <v>16</v>
      </c>
      <c r="GB3" s="97" t="s">
        <v>177</v>
      </c>
      <c r="GC3" s="86" t="s">
        <v>178</v>
      </c>
      <c r="GD3" s="96" t="s">
        <v>185</v>
      </c>
      <c r="GE3" s="88" t="s">
        <v>179</v>
      </c>
      <c r="GF3" s="64" t="s">
        <v>16</v>
      </c>
      <c r="GG3" s="97" t="s">
        <v>177</v>
      </c>
      <c r="GH3" s="86" t="s">
        <v>178</v>
      </c>
      <c r="GI3" s="96" t="s">
        <v>185</v>
      </c>
      <c r="GJ3" s="88" t="s">
        <v>179</v>
      </c>
    </row>
    <row r="4" spans="1:192" ht="30">
      <c r="A4" s="34" t="s">
        <v>219</v>
      </c>
      <c r="C4" s="95" t="str">
        <f>A2</f>
        <v>UBOMC -Compressor BOM</v>
      </c>
      <c r="D4" s="21"/>
      <c r="E4" s="21"/>
      <c r="F4" s="20"/>
      <c r="G4" s="60">
        <f>SUM(D4:F4)</f>
        <v>0</v>
      </c>
      <c r="H4" s="95" t="str">
        <f>C4</f>
        <v>UBOMC -Compressor BOM</v>
      </c>
      <c r="I4" s="21"/>
      <c r="J4" s="21"/>
      <c r="K4" s="20"/>
      <c r="L4" s="60">
        <f>SUM(I4:K4)</f>
        <v>0</v>
      </c>
      <c r="M4" s="95" t="str">
        <f>H4</f>
        <v>UBOMC -Compressor BOM</v>
      </c>
      <c r="N4" s="21"/>
      <c r="O4" s="21"/>
      <c r="P4" s="20"/>
      <c r="Q4" s="60">
        <f>SUM(N4:P4)</f>
        <v>0</v>
      </c>
      <c r="R4" s="95" t="str">
        <f>M4</f>
        <v>UBOMC -Compressor BOM</v>
      </c>
      <c r="S4" s="21"/>
      <c r="T4" s="21"/>
      <c r="U4" s="20"/>
      <c r="V4" s="60">
        <f>SUM(S4:U4)</f>
        <v>0</v>
      </c>
      <c r="W4" s="95" t="str">
        <f>R4</f>
        <v>UBOMC -Compressor BOM</v>
      </c>
      <c r="X4" s="21"/>
      <c r="Y4" s="21"/>
      <c r="Z4" s="20"/>
      <c r="AA4" s="60">
        <f>SUM(X4:Z4)</f>
        <v>0</v>
      </c>
      <c r="AB4" s="95" t="str">
        <f>W4</f>
        <v>UBOMC -Compressor BOM</v>
      </c>
      <c r="AC4" s="21"/>
      <c r="AD4" s="21"/>
      <c r="AE4" s="20"/>
      <c r="AF4" s="60">
        <f>SUM(AC4:AE4)</f>
        <v>0</v>
      </c>
      <c r="AG4" s="95" t="str">
        <f>AB4</f>
        <v>UBOMC -Compressor BOM</v>
      </c>
      <c r="AH4" s="21"/>
      <c r="AI4" s="21"/>
      <c r="AJ4" s="20"/>
      <c r="AK4" s="60">
        <f>SUM(AH4:AJ4)</f>
        <v>0</v>
      </c>
      <c r="AL4" s="95" t="str">
        <f>AG4</f>
        <v>UBOMC -Compressor BOM</v>
      </c>
      <c r="AM4" s="21"/>
      <c r="AN4" s="21"/>
      <c r="AO4" s="20"/>
      <c r="AP4" s="60">
        <f>SUM(AM4:AO4)</f>
        <v>0</v>
      </c>
      <c r="AQ4" s="95" t="str">
        <f>AL4</f>
        <v>UBOMC -Compressor BOM</v>
      </c>
      <c r="AR4" s="21"/>
      <c r="AS4" s="21"/>
      <c r="AT4" s="20"/>
      <c r="AU4" s="60">
        <f>SUM(AR4:AT4)</f>
        <v>0</v>
      </c>
      <c r="AV4" s="95" t="str">
        <f>AQ4</f>
        <v>UBOMC -Compressor BOM</v>
      </c>
      <c r="AW4" s="21"/>
      <c r="AX4" s="21"/>
      <c r="AY4" s="20"/>
      <c r="AZ4" s="60">
        <f>SUM(AW4:AY4)</f>
        <v>0</v>
      </c>
      <c r="BA4" s="95" t="str">
        <f>AV4</f>
        <v>UBOMC -Compressor BOM</v>
      </c>
      <c r="BB4" s="21"/>
      <c r="BC4" s="21"/>
      <c r="BD4" s="20"/>
      <c r="BE4" s="60">
        <f>SUM(BB4:BD4)</f>
        <v>0</v>
      </c>
      <c r="BF4" s="95" t="str">
        <f>BA4</f>
        <v>UBOMC -Compressor BOM</v>
      </c>
      <c r="BG4" s="21"/>
      <c r="BH4" s="21"/>
      <c r="BI4" s="20"/>
      <c r="BJ4" s="60">
        <f>SUM(BG4:BI4)</f>
        <v>0</v>
      </c>
      <c r="BK4" s="95" t="str">
        <f>BF4</f>
        <v>UBOMC -Compressor BOM</v>
      </c>
      <c r="BL4" s="21"/>
      <c r="BM4" s="21"/>
      <c r="BN4" s="20"/>
      <c r="BO4" s="60">
        <f>SUM(BL4:BN4)</f>
        <v>0</v>
      </c>
      <c r="BP4" s="95" t="str">
        <f>BK4</f>
        <v>UBOMC -Compressor BOM</v>
      </c>
      <c r="BQ4" s="21"/>
      <c r="BR4" s="21"/>
      <c r="BS4" s="20"/>
      <c r="BT4" s="60">
        <f>SUM(BQ4:BS4)</f>
        <v>0</v>
      </c>
      <c r="BU4" s="95" t="str">
        <f>BP4</f>
        <v>UBOMC -Compressor BOM</v>
      </c>
      <c r="BV4" s="21"/>
      <c r="BW4" s="21"/>
      <c r="BX4" s="20"/>
      <c r="BY4" s="60">
        <f>SUM(BV4:BX4)</f>
        <v>0</v>
      </c>
      <c r="BZ4" s="95" t="str">
        <f>BU4</f>
        <v>UBOMC -Compressor BOM</v>
      </c>
      <c r="CA4" s="21"/>
      <c r="CB4" s="21"/>
      <c r="CC4" s="20"/>
      <c r="CD4" s="60">
        <f>SUM(CA4:CC4)</f>
        <v>0</v>
      </c>
      <c r="CE4" s="95" t="str">
        <f>BZ4</f>
        <v>UBOMC -Compressor BOM</v>
      </c>
      <c r="CF4" s="21"/>
      <c r="CG4" s="21"/>
      <c r="CH4" s="20"/>
      <c r="CI4" s="60">
        <f>SUM(CF4:CH4)</f>
        <v>0</v>
      </c>
      <c r="CJ4" s="95" t="str">
        <f>CE4</f>
        <v>UBOMC -Compressor BOM</v>
      </c>
      <c r="CK4" s="21"/>
      <c r="CL4" s="21"/>
      <c r="CM4" s="20"/>
      <c r="CN4" s="60">
        <f>SUM(CK4:CM4)</f>
        <v>0</v>
      </c>
      <c r="CO4" s="95" t="str">
        <f>CJ4</f>
        <v>UBOMC -Compressor BOM</v>
      </c>
      <c r="CP4" s="21"/>
      <c r="CQ4" s="21"/>
      <c r="CR4" s="20"/>
      <c r="CS4" s="60">
        <f>SUM(CP4:CR4)</f>
        <v>0</v>
      </c>
      <c r="CT4" s="95" t="str">
        <f>CO4</f>
        <v>UBOMC -Compressor BOM</v>
      </c>
      <c r="CU4" s="21"/>
      <c r="CV4" s="21"/>
      <c r="CW4" s="20"/>
      <c r="CX4" s="60">
        <f>SUM(CU4:CW4)</f>
        <v>0</v>
      </c>
      <c r="CY4" s="95" t="str">
        <f>CT4</f>
        <v>UBOMC -Compressor BOM</v>
      </c>
      <c r="CZ4" s="21"/>
      <c r="DA4" s="21"/>
      <c r="DB4" s="20"/>
      <c r="DC4" s="60">
        <f>SUM(CZ4:DB4)</f>
        <v>0</v>
      </c>
      <c r="DD4" s="95" t="str">
        <f>CY4</f>
        <v>UBOMC -Compressor BOM</v>
      </c>
      <c r="DE4" s="21"/>
      <c r="DF4" s="21"/>
      <c r="DG4" s="20"/>
      <c r="DH4" s="60">
        <f>SUM(DE4:DG4)</f>
        <v>0</v>
      </c>
      <c r="DI4" s="95" t="str">
        <f>DD4</f>
        <v>UBOMC -Compressor BOM</v>
      </c>
      <c r="DJ4" s="21"/>
      <c r="DK4" s="21"/>
      <c r="DL4" s="20"/>
      <c r="DM4" s="60">
        <f>SUM(DJ4:DL4)</f>
        <v>0</v>
      </c>
      <c r="DN4" s="95" t="str">
        <f>DI4</f>
        <v>UBOMC -Compressor BOM</v>
      </c>
      <c r="DO4" s="21"/>
      <c r="DP4" s="21"/>
      <c r="DQ4" s="20"/>
      <c r="DR4" s="60">
        <f>SUM(DO4:DQ4)</f>
        <v>0</v>
      </c>
      <c r="DS4" s="95" t="str">
        <f>DN4</f>
        <v>UBOMC -Compressor BOM</v>
      </c>
      <c r="DT4" s="21"/>
      <c r="DU4" s="21"/>
      <c r="DV4" s="20"/>
      <c r="DW4" s="60">
        <f>SUM(DT4:DV4)</f>
        <v>0</v>
      </c>
      <c r="DX4" s="95" t="str">
        <f>DS4</f>
        <v>UBOMC -Compressor BOM</v>
      </c>
      <c r="DY4" s="21"/>
      <c r="DZ4" s="21"/>
      <c r="EA4" s="20"/>
      <c r="EB4" s="60">
        <f>SUM(DY4:EA4)</f>
        <v>0</v>
      </c>
      <c r="EC4" s="95" t="str">
        <f>DX4</f>
        <v>UBOMC -Compressor BOM</v>
      </c>
      <c r="ED4" s="21"/>
      <c r="EE4" s="21"/>
      <c r="EF4" s="20"/>
      <c r="EG4" s="60">
        <f>SUM(ED4:EF4)</f>
        <v>0</v>
      </c>
      <c r="EH4" s="95" t="str">
        <f>EC4</f>
        <v>UBOMC -Compressor BOM</v>
      </c>
      <c r="EI4" s="21"/>
      <c r="EJ4" s="21"/>
      <c r="EK4" s="20"/>
      <c r="EL4" s="60">
        <f>SUM(EI4:EK4)</f>
        <v>0</v>
      </c>
      <c r="EM4" s="95" t="str">
        <f>EH4</f>
        <v>UBOMC -Compressor BOM</v>
      </c>
      <c r="EN4" s="21"/>
      <c r="EO4" s="21"/>
      <c r="EP4" s="20"/>
      <c r="EQ4" s="60">
        <f>SUM(EN4:EP4)</f>
        <v>0</v>
      </c>
      <c r="ER4" s="95" t="str">
        <f>EM4</f>
        <v>UBOMC -Compressor BOM</v>
      </c>
      <c r="ES4" s="21"/>
      <c r="ET4" s="21"/>
      <c r="EU4" s="20"/>
      <c r="EV4" s="60">
        <f>SUM(ES4:EU4)</f>
        <v>0</v>
      </c>
      <c r="EW4" s="95" t="str">
        <f>ER4</f>
        <v>UBOMC -Compressor BOM</v>
      </c>
      <c r="EX4" s="21"/>
      <c r="EY4" s="21"/>
      <c r="EZ4" s="20"/>
      <c r="FA4" s="60">
        <f>SUM(EX4:EZ4)</f>
        <v>0</v>
      </c>
      <c r="FB4" s="95" t="str">
        <f>EW4</f>
        <v>UBOMC -Compressor BOM</v>
      </c>
      <c r="FC4" s="21"/>
      <c r="FD4" s="21"/>
      <c r="FE4" s="20"/>
      <c r="FF4" s="60">
        <f>SUM(FC4:FE4)</f>
        <v>0</v>
      </c>
      <c r="FG4" s="95" t="str">
        <f>FB4</f>
        <v>UBOMC -Compressor BOM</v>
      </c>
      <c r="FH4" s="21"/>
      <c r="FI4" s="21"/>
      <c r="FJ4" s="20"/>
      <c r="FK4" s="60">
        <f>SUM(FH4:FJ4)</f>
        <v>0</v>
      </c>
      <c r="FL4" s="95" t="str">
        <f>FG4</f>
        <v>UBOMC -Compressor BOM</v>
      </c>
      <c r="FM4" s="21"/>
      <c r="FN4" s="21"/>
      <c r="FO4" s="20"/>
      <c r="FP4" s="60">
        <f>SUM(FM4:FO4)</f>
        <v>0</v>
      </c>
      <c r="FQ4" s="95" t="str">
        <f>FL4</f>
        <v>UBOMC -Compressor BOM</v>
      </c>
      <c r="FR4" s="21"/>
      <c r="FS4" s="21"/>
      <c r="FT4" s="20"/>
      <c r="FU4" s="60">
        <f>SUM(FR4:FT4)</f>
        <v>0</v>
      </c>
      <c r="FV4" s="95" t="str">
        <f>FQ4</f>
        <v>UBOMC -Compressor BOM</v>
      </c>
      <c r="FW4" s="21"/>
      <c r="FX4" s="21"/>
      <c r="FY4" s="20"/>
      <c r="FZ4" s="60">
        <f>SUM(FW4:FY4)</f>
        <v>0</v>
      </c>
      <c r="GA4" s="95" t="str">
        <f>FV4</f>
        <v>UBOMC -Compressor BOM</v>
      </c>
      <c r="GB4" s="21"/>
      <c r="GC4" s="21"/>
      <c r="GD4" s="20"/>
      <c r="GE4" s="60">
        <f>SUM(GB4:GD4)</f>
        <v>0</v>
      </c>
      <c r="GF4" s="95" t="str">
        <f>GA4</f>
        <v>UBOMC -Compressor BOM</v>
      </c>
      <c r="GG4" s="21"/>
      <c r="GH4" s="21"/>
      <c r="GI4" s="20"/>
      <c r="GJ4" s="60">
        <f>SUM(GG4:GI4)</f>
        <v>0</v>
      </c>
    </row>
    <row r="5" spans="1:192">
      <c r="A5" s="34" t="s">
        <v>214</v>
      </c>
      <c r="C5" s="64" t="str">
        <f>A3</f>
        <v>UBOMP-Pump BOM</v>
      </c>
      <c r="D5" s="21"/>
      <c r="E5" s="21"/>
      <c r="F5" s="20"/>
      <c r="G5" s="60">
        <f t="shared" ref="G5:G18" si="0">SUM(D5:F5)</f>
        <v>0</v>
      </c>
      <c r="H5" s="95" t="str">
        <f t="shared" ref="H5:H19" si="1">C5</f>
        <v>UBOMP-Pump BOM</v>
      </c>
      <c r="I5" s="21"/>
      <c r="J5" s="21"/>
      <c r="K5" s="20"/>
      <c r="L5" s="60">
        <f t="shared" ref="L5:L18" si="2">SUM(I5:K5)</f>
        <v>0</v>
      </c>
      <c r="M5" s="95" t="str">
        <f t="shared" ref="M5:M19" si="3">H5</f>
        <v>UBOMP-Pump BOM</v>
      </c>
      <c r="N5" s="21"/>
      <c r="O5" s="21"/>
      <c r="P5" s="20"/>
      <c r="Q5" s="60">
        <f t="shared" ref="Q5:Q18" si="4">SUM(N5:P5)</f>
        <v>0</v>
      </c>
      <c r="R5" s="95" t="str">
        <f t="shared" ref="R5:R19" si="5">M5</f>
        <v>UBOMP-Pump BOM</v>
      </c>
      <c r="S5" s="21"/>
      <c r="T5" s="21"/>
      <c r="U5" s="20"/>
      <c r="V5" s="60">
        <f t="shared" ref="V5:V18" si="6">SUM(S5:U5)</f>
        <v>0</v>
      </c>
      <c r="W5" s="95" t="str">
        <f t="shared" ref="W5:W19" si="7">R5</f>
        <v>UBOMP-Pump BOM</v>
      </c>
      <c r="X5" s="21"/>
      <c r="Y5" s="21"/>
      <c r="Z5" s="20"/>
      <c r="AA5" s="60">
        <f t="shared" ref="AA5:AA18" si="8">SUM(X5:Z5)</f>
        <v>0</v>
      </c>
      <c r="AB5" s="95" t="str">
        <f t="shared" ref="AB5:AB19" si="9">W5</f>
        <v>UBOMP-Pump BOM</v>
      </c>
      <c r="AC5" s="21"/>
      <c r="AD5" s="21"/>
      <c r="AE5" s="20"/>
      <c r="AF5" s="60">
        <f t="shared" ref="AF5:AF18" si="10">SUM(AC5:AE5)</f>
        <v>0</v>
      </c>
      <c r="AG5" s="95" t="str">
        <f t="shared" ref="AG5:AG19" si="11">AB5</f>
        <v>UBOMP-Pump BOM</v>
      </c>
      <c r="AH5" s="21"/>
      <c r="AI5" s="21"/>
      <c r="AJ5" s="20"/>
      <c r="AK5" s="60">
        <f t="shared" ref="AK5:AK18" si="12">SUM(AH5:AJ5)</f>
        <v>0</v>
      </c>
      <c r="AL5" s="95" t="str">
        <f t="shared" ref="AL5:AL19" si="13">AG5</f>
        <v>UBOMP-Pump BOM</v>
      </c>
      <c r="AM5" s="21"/>
      <c r="AN5" s="21"/>
      <c r="AO5" s="20"/>
      <c r="AP5" s="60">
        <f t="shared" ref="AP5:AP18" si="14">SUM(AM5:AO5)</f>
        <v>0</v>
      </c>
      <c r="AQ5" s="95" t="str">
        <f t="shared" ref="AQ5:AQ19" si="15">AL5</f>
        <v>UBOMP-Pump BOM</v>
      </c>
      <c r="AR5" s="21"/>
      <c r="AS5" s="21"/>
      <c r="AT5" s="20"/>
      <c r="AU5" s="60">
        <f t="shared" ref="AU5:AU18" si="16">SUM(AR5:AT5)</f>
        <v>0</v>
      </c>
      <c r="AV5" s="95" t="str">
        <f t="shared" ref="AV5:AV19" si="17">AQ5</f>
        <v>UBOMP-Pump BOM</v>
      </c>
      <c r="AW5" s="21"/>
      <c r="AX5" s="21"/>
      <c r="AY5" s="20"/>
      <c r="AZ5" s="60">
        <f t="shared" ref="AZ5:AZ18" si="18">SUM(AW5:AY5)</f>
        <v>0</v>
      </c>
      <c r="BA5" s="95" t="str">
        <f t="shared" ref="BA5:BA19" si="19">AV5</f>
        <v>UBOMP-Pump BOM</v>
      </c>
      <c r="BB5" s="21"/>
      <c r="BC5" s="21"/>
      <c r="BD5" s="20"/>
      <c r="BE5" s="60">
        <f t="shared" ref="BE5:BE18" si="20">SUM(BB5:BD5)</f>
        <v>0</v>
      </c>
      <c r="BF5" s="95" t="str">
        <f t="shared" ref="BF5:BF19" si="21">BA5</f>
        <v>UBOMP-Pump BOM</v>
      </c>
      <c r="BG5" s="21"/>
      <c r="BH5" s="21"/>
      <c r="BI5" s="20"/>
      <c r="BJ5" s="60">
        <f t="shared" ref="BJ5:BJ18" si="22">SUM(BG5:BI5)</f>
        <v>0</v>
      </c>
      <c r="BK5" s="95" t="str">
        <f t="shared" ref="BK5:BK19" si="23">BF5</f>
        <v>UBOMP-Pump BOM</v>
      </c>
      <c r="BL5" s="21"/>
      <c r="BM5" s="21"/>
      <c r="BN5" s="20"/>
      <c r="BO5" s="60">
        <f t="shared" ref="BO5:BO18" si="24">SUM(BL5:BN5)</f>
        <v>0</v>
      </c>
      <c r="BP5" s="95" t="str">
        <f t="shared" ref="BP5:BP19" si="25">BK5</f>
        <v>UBOMP-Pump BOM</v>
      </c>
      <c r="BQ5" s="21"/>
      <c r="BR5" s="21"/>
      <c r="BS5" s="20"/>
      <c r="BT5" s="60">
        <f t="shared" ref="BT5:BT18" si="26">SUM(BQ5:BS5)</f>
        <v>0</v>
      </c>
      <c r="BU5" s="95" t="str">
        <f t="shared" ref="BU5:BU19" si="27">BP5</f>
        <v>UBOMP-Pump BOM</v>
      </c>
      <c r="BV5" s="21"/>
      <c r="BW5" s="21"/>
      <c r="BX5" s="20"/>
      <c r="BY5" s="60">
        <f t="shared" ref="BY5:BY18" si="28">SUM(BV5:BX5)</f>
        <v>0</v>
      </c>
      <c r="BZ5" s="95" t="str">
        <f t="shared" ref="BZ5:BZ19" si="29">BU5</f>
        <v>UBOMP-Pump BOM</v>
      </c>
      <c r="CA5" s="21"/>
      <c r="CB5" s="21"/>
      <c r="CC5" s="20"/>
      <c r="CD5" s="60">
        <f t="shared" ref="CD5:CD18" si="30">SUM(CA5:CC5)</f>
        <v>0</v>
      </c>
      <c r="CE5" s="95" t="str">
        <f t="shared" ref="CE5:CE19" si="31">BZ5</f>
        <v>UBOMP-Pump BOM</v>
      </c>
      <c r="CF5" s="21"/>
      <c r="CG5" s="21"/>
      <c r="CH5" s="20"/>
      <c r="CI5" s="60">
        <f t="shared" ref="CI5:CI18" si="32">SUM(CF5:CH5)</f>
        <v>0</v>
      </c>
      <c r="CJ5" s="95" t="str">
        <f t="shared" ref="CJ5:CJ19" si="33">CE5</f>
        <v>UBOMP-Pump BOM</v>
      </c>
      <c r="CK5" s="21"/>
      <c r="CL5" s="21"/>
      <c r="CM5" s="20"/>
      <c r="CN5" s="60">
        <f t="shared" ref="CN5:CN18" si="34">SUM(CK5:CM5)</f>
        <v>0</v>
      </c>
      <c r="CO5" s="95" t="str">
        <f t="shared" ref="CO5:CO19" si="35">CJ5</f>
        <v>UBOMP-Pump BOM</v>
      </c>
      <c r="CP5" s="21"/>
      <c r="CQ5" s="21"/>
      <c r="CR5" s="20"/>
      <c r="CS5" s="60">
        <f t="shared" ref="CS5:CS18" si="36">SUM(CP5:CR5)</f>
        <v>0</v>
      </c>
      <c r="CT5" s="95" t="str">
        <f t="shared" ref="CT5:CT19" si="37">CO5</f>
        <v>UBOMP-Pump BOM</v>
      </c>
      <c r="CU5" s="21"/>
      <c r="CV5" s="21"/>
      <c r="CW5" s="20"/>
      <c r="CX5" s="60">
        <f t="shared" ref="CX5:CX18" si="38">SUM(CU5:CW5)</f>
        <v>0</v>
      </c>
      <c r="CY5" s="95" t="str">
        <f t="shared" ref="CY5:CY19" si="39">CT5</f>
        <v>UBOMP-Pump BOM</v>
      </c>
      <c r="CZ5" s="21"/>
      <c r="DA5" s="21"/>
      <c r="DB5" s="20"/>
      <c r="DC5" s="60">
        <f t="shared" ref="DC5:DC18" si="40">SUM(CZ5:DB5)</f>
        <v>0</v>
      </c>
      <c r="DD5" s="95" t="str">
        <f t="shared" ref="DD5:DD19" si="41">CY5</f>
        <v>UBOMP-Pump BOM</v>
      </c>
      <c r="DE5" s="21"/>
      <c r="DF5" s="21"/>
      <c r="DG5" s="20"/>
      <c r="DH5" s="60">
        <f t="shared" ref="DH5:DH18" si="42">SUM(DE5:DG5)</f>
        <v>0</v>
      </c>
      <c r="DI5" s="95" t="str">
        <f t="shared" ref="DI5:DI19" si="43">DD5</f>
        <v>UBOMP-Pump BOM</v>
      </c>
      <c r="DJ5" s="21"/>
      <c r="DK5" s="21"/>
      <c r="DL5" s="20"/>
      <c r="DM5" s="60">
        <f t="shared" ref="DM5:DM18" si="44">SUM(DJ5:DL5)</f>
        <v>0</v>
      </c>
      <c r="DN5" s="95" t="str">
        <f t="shared" ref="DN5:DN19" si="45">DI5</f>
        <v>UBOMP-Pump BOM</v>
      </c>
      <c r="DO5" s="21"/>
      <c r="DP5" s="21"/>
      <c r="DQ5" s="20"/>
      <c r="DR5" s="60">
        <f t="shared" ref="DR5:DR18" si="46">SUM(DO5:DQ5)</f>
        <v>0</v>
      </c>
      <c r="DS5" s="95" t="str">
        <f t="shared" ref="DS5:DS19" si="47">DN5</f>
        <v>UBOMP-Pump BOM</v>
      </c>
      <c r="DT5" s="21"/>
      <c r="DU5" s="21"/>
      <c r="DV5" s="20"/>
      <c r="DW5" s="60">
        <f t="shared" ref="DW5:DW18" si="48">SUM(DT5:DV5)</f>
        <v>0</v>
      </c>
      <c r="DX5" s="95" t="str">
        <f t="shared" ref="DX5:DX19" si="49">DS5</f>
        <v>UBOMP-Pump BOM</v>
      </c>
      <c r="DY5" s="21"/>
      <c r="DZ5" s="21"/>
      <c r="EA5" s="20"/>
      <c r="EB5" s="60">
        <f t="shared" ref="EB5:EB18" si="50">SUM(DY5:EA5)</f>
        <v>0</v>
      </c>
      <c r="EC5" s="95" t="str">
        <f t="shared" ref="EC5:EC19" si="51">DX5</f>
        <v>UBOMP-Pump BOM</v>
      </c>
      <c r="ED5" s="21"/>
      <c r="EE5" s="21"/>
      <c r="EF5" s="20"/>
      <c r="EG5" s="60">
        <f t="shared" ref="EG5:EG18" si="52">SUM(ED5:EF5)</f>
        <v>0</v>
      </c>
      <c r="EH5" s="95" t="str">
        <f t="shared" ref="EH5:EH19" si="53">EC5</f>
        <v>UBOMP-Pump BOM</v>
      </c>
      <c r="EI5" s="21"/>
      <c r="EJ5" s="21"/>
      <c r="EK5" s="20"/>
      <c r="EL5" s="60">
        <f t="shared" ref="EL5:EL18" si="54">SUM(EI5:EK5)</f>
        <v>0</v>
      </c>
      <c r="EM5" s="95" t="str">
        <f t="shared" ref="EM5:EM19" si="55">EH5</f>
        <v>UBOMP-Pump BOM</v>
      </c>
      <c r="EN5" s="21"/>
      <c r="EO5" s="21"/>
      <c r="EP5" s="20"/>
      <c r="EQ5" s="60">
        <f t="shared" ref="EQ5:EQ18" si="56">SUM(EN5:EP5)</f>
        <v>0</v>
      </c>
      <c r="ER5" s="95" t="str">
        <f t="shared" ref="ER5:ER19" si="57">EM5</f>
        <v>UBOMP-Pump BOM</v>
      </c>
      <c r="ES5" s="21"/>
      <c r="ET5" s="21"/>
      <c r="EU5" s="20"/>
      <c r="EV5" s="60">
        <f t="shared" ref="EV5:EV18" si="58">SUM(ES5:EU5)</f>
        <v>0</v>
      </c>
      <c r="EW5" s="95" t="str">
        <f t="shared" ref="EW5:EW19" si="59">ER5</f>
        <v>UBOMP-Pump BOM</v>
      </c>
      <c r="EX5" s="21"/>
      <c r="EY5" s="21"/>
      <c r="EZ5" s="20"/>
      <c r="FA5" s="60">
        <f t="shared" ref="FA5:FA18" si="60">SUM(EX5:EZ5)</f>
        <v>0</v>
      </c>
      <c r="FB5" s="95" t="str">
        <f t="shared" ref="FB5:FB19" si="61">EW5</f>
        <v>UBOMP-Pump BOM</v>
      </c>
      <c r="FC5" s="21"/>
      <c r="FD5" s="21"/>
      <c r="FE5" s="20"/>
      <c r="FF5" s="60">
        <f t="shared" ref="FF5:FF18" si="62">SUM(FC5:FE5)</f>
        <v>0</v>
      </c>
      <c r="FG5" s="95" t="str">
        <f t="shared" ref="FG5:FG19" si="63">FB5</f>
        <v>UBOMP-Pump BOM</v>
      </c>
      <c r="FH5" s="21"/>
      <c r="FI5" s="21"/>
      <c r="FJ5" s="20"/>
      <c r="FK5" s="60">
        <f t="shared" ref="FK5:FK18" si="64">SUM(FH5:FJ5)</f>
        <v>0</v>
      </c>
      <c r="FL5" s="95" t="str">
        <f t="shared" ref="FL5:FL19" si="65">FG5</f>
        <v>UBOMP-Pump BOM</v>
      </c>
      <c r="FM5" s="21"/>
      <c r="FN5" s="21"/>
      <c r="FO5" s="20"/>
      <c r="FP5" s="60">
        <f t="shared" ref="FP5:FP18" si="66">SUM(FM5:FO5)</f>
        <v>0</v>
      </c>
      <c r="FQ5" s="95" t="str">
        <f t="shared" ref="FQ5:FQ19" si="67">FL5</f>
        <v>UBOMP-Pump BOM</v>
      </c>
      <c r="FR5" s="21"/>
      <c r="FS5" s="21"/>
      <c r="FT5" s="20"/>
      <c r="FU5" s="60">
        <f t="shared" ref="FU5:FU18" si="68">SUM(FR5:FT5)</f>
        <v>0</v>
      </c>
      <c r="FV5" s="95" t="str">
        <f t="shared" ref="FV5:FV19" si="69">FQ5</f>
        <v>UBOMP-Pump BOM</v>
      </c>
      <c r="FW5" s="21"/>
      <c r="FX5" s="21"/>
      <c r="FY5" s="20"/>
      <c r="FZ5" s="60">
        <f t="shared" ref="FZ5:FZ18" si="70">SUM(FW5:FY5)</f>
        <v>0</v>
      </c>
      <c r="GA5" s="95" t="str">
        <f t="shared" ref="GA5:GA19" si="71">FV5</f>
        <v>UBOMP-Pump BOM</v>
      </c>
      <c r="GB5" s="21"/>
      <c r="GC5" s="21"/>
      <c r="GD5" s="20"/>
      <c r="GE5" s="60">
        <f t="shared" ref="GE5:GE18" si="72">SUM(GB5:GD5)</f>
        <v>0</v>
      </c>
      <c r="GF5" s="95" t="str">
        <f t="shared" ref="GF5:GF19" si="73">GA5</f>
        <v>UBOMP-Pump BOM</v>
      </c>
      <c r="GG5" s="21"/>
      <c r="GH5" s="21"/>
      <c r="GI5" s="20"/>
      <c r="GJ5" s="60">
        <f t="shared" ref="GJ5:GJ18" si="74">SUM(GG5:GI5)</f>
        <v>0</v>
      </c>
    </row>
    <row r="6" spans="1:192" ht="30">
      <c r="A6" s="34" t="s">
        <v>220</v>
      </c>
      <c r="C6" s="64" t="str">
        <f t="shared" ref="C6:C18" si="75">A4</f>
        <v>UBOMG-Gearbox BOM</v>
      </c>
      <c r="D6" s="21"/>
      <c r="E6" s="21"/>
      <c r="F6" s="20"/>
      <c r="G6" s="60">
        <f t="shared" si="0"/>
        <v>0</v>
      </c>
      <c r="H6" s="95" t="str">
        <f t="shared" si="1"/>
        <v>UBOMG-Gearbox BOM</v>
      </c>
      <c r="I6" s="21"/>
      <c r="J6" s="21"/>
      <c r="K6" s="20"/>
      <c r="L6" s="60">
        <f t="shared" si="2"/>
        <v>0</v>
      </c>
      <c r="M6" s="95" t="str">
        <f t="shared" si="3"/>
        <v>UBOMG-Gearbox BOM</v>
      </c>
      <c r="N6" s="21"/>
      <c r="O6" s="21"/>
      <c r="P6" s="20"/>
      <c r="Q6" s="60">
        <f t="shared" si="4"/>
        <v>0</v>
      </c>
      <c r="R6" s="95" t="str">
        <f t="shared" si="5"/>
        <v>UBOMG-Gearbox BOM</v>
      </c>
      <c r="S6" s="21"/>
      <c r="T6" s="21"/>
      <c r="U6" s="20"/>
      <c r="V6" s="60">
        <f t="shared" si="6"/>
        <v>0</v>
      </c>
      <c r="W6" s="95" t="str">
        <f t="shared" si="7"/>
        <v>UBOMG-Gearbox BOM</v>
      </c>
      <c r="X6" s="21"/>
      <c r="Y6" s="21"/>
      <c r="Z6" s="20"/>
      <c r="AA6" s="60">
        <f t="shared" si="8"/>
        <v>0</v>
      </c>
      <c r="AB6" s="95" t="str">
        <f t="shared" si="9"/>
        <v>UBOMG-Gearbox BOM</v>
      </c>
      <c r="AC6" s="21"/>
      <c r="AD6" s="21"/>
      <c r="AE6" s="20"/>
      <c r="AF6" s="60">
        <f t="shared" si="10"/>
        <v>0</v>
      </c>
      <c r="AG6" s="95" t="str">
        <f t="shared" si="11"/>
        <v>UBOMG-Gearbox BOM</v>
      </c>
      <c r="AH6" s="21"/>
      <c r="AI6" s="21"/>
      <c r="AJ6" s="20"/>
      <c r="AK6" s="60">
        <f t="shared" si="12"/>
        <v>0</v>
      </c>
      <c r="AL6" s="95" t="str">
        <f t="shared" si="13"/>
        <v>UBOMG-Gearbox BOM</v>
      </c>
      <c r="AM6" s="21"/>
      <c r="AN6" s="21"/>
      <c r="AO6" s="20"/>
      <c r="AP6" s="60">
        <f t="shared" si="14"/>
        <v>0</v>
      </c>
      <c r="AQ6" s="95" t="str">
        <f t="shared" si="15"/>
        <v>UBOMG-Gearbox BOM</v>
      </c>
      <c r="AR6" s="21"/>
      <c r="AS6" s="21"/>
      <c r="AT6" s="20"/>
      <c r="AU6" s="60">
        <f t="shared" si="16"/>
        <v>0</v>
      </c>
      <c r="AV6" s="95" t="str">
        <f t="shared" si="17"/>
        <v>UBOMG-Gearbox BOM</v>
      </c>
      <c r="AW6" s="21"/>
      <c r="AX6" s="21"/>
      <c r="AY6" s="20"/>
      <c r="AZ6" s="60">
        <f t="shared" si="18"/>
        <v>0</v>
      </c>
      <c r="BA6" s="95" t="str">
        <f t="shared" si="19"/>
        <v>UBOMG-Gearbox BOM</v>
      </c>
      <c r="BB6" s="21"/>
      <c r="BC6" s="21"/>
      <c r="BD6" s="20"/>
      <c r="BE6" s="60">
        <f t="shared" si="20"/>
        <v>0</v>
      </c>
      <c r="BF6" s="95" t="str">
        <f t="shared" si="21"/>
        <v>UBOMG-Gearbox BOM</v>
      </c>
      <c r="BG6" s="21"/>
      <c r="BH6" s="21"/>
      <c r="BI6" s="20"/>
      <c r="BJ6" s="60">
        <f t="shared" si="22"/>
        <v>0</v>
      </c>
      <c r="BK6" s="95" t="str">
        <f t="shared" si="23"/>
        <v>UBOMG-Gearbox BOM</v>
      </c>
      <c r="BL6" s="21"/>
      <c r="BM6" s="21"/>
      <c r="BN6" s="20"/>
      <c r="BO6" s="60">
        <f t="shared" si="24"/>
        <v>0</v>
      </c>
      <c r="BP6" s="95" t="str">
        <f t="shared" si="25"/>
        <v>UBOMG-Gearbox BOM</v>
      </c>
      <c r="BQ6" s="21"/>
      <c r="BR6" s="21"/>
      <c r="BS6" s="20"/>
      <c r="BT6" s="60">
        <f t="shared" si="26"/>
        <v>0</v>
      </c>
      <c r="BU6" s="95" t="str">
        <f t="shared" si="27"/>
        <v>UBOMG-Gearbox BOM</v>
      </c>
      <c r="BV6" s="21"/>
      <c r="BW6" s="21"/>
      <c r="BX6" s="20"/>
      <c r="BY6" s="60">
        <f t="shared" si="28"/>
        <v>0</v>
      </c>
      <c r="BZ6" s="95" t="str">
        <f t="shared" si="29"/>
        <v>UBOMG-Gearbox BOM</v>
      </c>
      <c r="CA6" s="21"/>
      <c r="CB6" s="21"/>
      <c r="CC6" s="20"/>
      <c r="CD6" s="60">
        <f t="shared" si="30"/>
        <v>0</v>
      </c>
      <c r="CE6" s="95" t="str">
        <f t="shared" si="31"/>
        <v>UBOMG-Gearbox BOM</v>
      </c>
      <c r="CF6" s="21"/>
      <c r="CG6" s="21"/>
      <c r="CH6" s="20"/>
      <c r="CI6" s="60">
        <f t="shared" si="32"/>
        <v>0</v>
      </c>
      <c r="CJ6" s="95" t="str">
        <f t="shared" si="33"/>
        <v>UBOMG-Gearbox BOM</v>
      </c>
      <c r="CK6" s="21"/>
      <c r="CL6" s="21"/>
      <c r="CM6" s="20"/>
      <c r="CN6" s="60">
        <f t="shared" si="34"/>
        <v>0</v>
      </c>
      <c r="CO6" s="95" t="str">
        <f t="shared" si="35"/>
        <v>UBOMG-Gearbox BOM</v>
      </c>
      <c r="CP6" s="21"/>
      <c r="CQ6" s="21"/>
      <c r="CR6" s="20"/>
      <c r="CS6" s="60">
        <f t="shared" si="36"/>
        <v>0</v>
      </c>
      <c r="CT6" s="95" t="str">
        <f t="shared" si="37"/>
        <v>UBOMG-Gearbox BOM</v>
      </c>
      <c r="CU6" s="21"/>
      <c r="CV6" s="21"/>
      <c r="CW6" s="20"/>
      <c r="CX6" s="60">
        <f t="shared" si="38"/>
        <v>0</v>
      </c>
      <c r="CY6" s="95" t="str">
        <f t="shared" si="39"/>
        <v>UBOMG-Gearbox BOM</v>
      </c>
      <c r="CZ6" s="21"/>
      <c r="DA6" s="21"/>
      <c r="DB6" s="20"/>
      <c r="DC6" s="60">
        <f t="shared" si="40"/>
        <v>0</v>
      </c>
      <c r="DD6" s="95" t="str">
        <f t="shared" si="41"/>
        <v>UBOMG-Gearbox BOM</v>
      </c>
      <c r="DE6" s="21"/>
      <c r="DF6" s="21"/>
      <c r="DG6" s="20"/>
      <c r="DH6" s="60">
        <f t="shared" si="42"/>
        <v>0</v>
      </c>
      <c r="DI6" s="95" t="str">
        <f t="shared" si="43"/>
        <v>UBOMG-Gearbox BOM</v>
      </c>
      <c r="DJ6" s="21"/>
      <c r="DK6" s="21"/>
      <c r="DL6" s="20"/>
      <c r="DM6" s="60">
        <f t="shared" si="44"/>
        <v>0</v>
      </c>
      <c r="DN6" s="95" t="str">
        <f t="shared" si="45"/>
        <v>UBOMG-Gearbox BOM</v>
      </c>
      <c r="DO6" s="21"/>
      <c r="DP6" s="21"/>
      <c r="DQ6" s="20"/>
      <c r="DR6" s="60">
        <f t="shared" si="46"/>
        <v>0</v>
      </c>
      <c r="DS6" s="95" t="str">
        <f t="shared" si="47"/>
        <v>UBOMG-Gearbox BOM</v>
      </c>
      <c r="DT6" s="21"/>
      <c r="DU6" s="21"/>
      <c r="DV6" s="20"/>
      <c r="DW6" s="60">
        <f t="shared" si="48"/>
        <v>0</v>
      </c>
      <c r="DX6" s="95" t="str">
        <f t="shared" si="49"/>
        <v>UBOMG-Gearbox BOM</v>
      </c>
      <c r="DY6" s="21"/>
      <c r="DZ6" s="21"/>
      <c r="EA6" s="20"/>
      <c r="EB6" s="60">
        <f t="shared" si="50"/>
        <v>0</v>
      </c>
      <c r="EC6" s="95" t="str">
        <f t="shared" si="51"/>
        <v>UBOMG-Gearbox BOM</v>
      </c>
      <c r="ED6" s="21"/>
      <c r="EE6" s="21"/>
      <c r="EF6" s="20"/>
      <c r="EG6" s="60">
        <f t="shared" si="52"/>
        <v>0</v>
      </c>
      <c r="EH6" s="95" t="str">
        <f t="shared" si="53"/>
        <v>UBOMG-Gearbox BOM</v>
      </c>
      <c r="EI6" s="21"/>
      <c r="EJ6" s="21"/>
      <c r="EK6" s="20"/>
      <c r="EL6" s="60">
        <f t="shared" si="54"/>
        <v>0</v>
      </c>
      <c r="EM6" s="95" t="str">
        <f t="shared" si="55"/>
        <v>UBOMG-Gearbox BOM</v>
      </c>
      <c r="EN6" s="21"/>
      <c r="EO6" s="21"/>
      <c r="EP6" s="20"/>
      <c r="EQ6" s="60">
        <f t="shared" si="56"/>
        <v>0</v>
      </c>
      <c r="ER6" s="95" t="str">
        <f t="shared" si="57"/>
        <v>UBOMG-Gearbox BOM</v>
      </c>
      <c r="ES6" s="21"/>
      <c r="ET6" s="21"/>
      <c r="EU6" s="20"/>
      <c r="EV6" s="60">
        <f t="shared" si="58"/>
        <v>0</v>
      </c>
      <c r="EW6" s="95" t="str">
        <f t="shared" si="59"/>
        <v>UBOMG-Gearbox BOM</v>
      </c>
      <c r="EX6" s="21"/>
      <c r="EY6" s="21"/>
      <c r="EZ6" s="20"/>
      <c r="FA6" s="60">
        <f t="shared" si="60"/>
        <v>0</v>
      </c>
      <c r="FB6" s="95" t="str">
        <f t="shared" si="61"/>
        <v>UBOMG-Gearbox BOM</v>
      </c>
      <c r="FC6" s="21"/>
      <c r="FD6" s="21"/>
      <c r="FE6" s="20"/>
      <c r="FF6" s="60">
        <f t="shared" si="62"/>
        <v>0</v>
      </c>
      <c r="FG6" s="95" t="str">
        <f t="shared" si="63"/>
        <v>UBOMG-Gearbox BOM</v>
      </c>
      <c r="FH6" s="21"/>
      <c r="FI6" s="21"/>
      <c r="FJ6" s="20"/>
      <c r="FK6" s="60">
        <f t="shared" si="64"/>
        <v>0</v>
      </c>
      <c r="FL6" s="95" t="str">
        <f t="shared" si="65"/>
        <v>UBOMG-Gearbox BOM</v>
      </c>
      <c r="FM6" s="21"/>
      <c r="FN6" s="21"/>
      <c r="FO6" s="20"/>
      <c r="FP6" s="60">
        <f t="shared" si="66"/>
        <v>0</v>
      </c>
      <c r="FQ6" s="95" t="str">
        <f t="shared" si="67"/>
        <v>UBOMG-Gearbox BOM</v>
      </c>
      <c r="FR6" s="21"/>
      <c r="FS6" s="21"/>
      <c r="FT6" s="20"/>
      <c r="FU6" s="60">
        <f t="shared" si="68"/>
        <v>0</v>
      </c>
      <c r="FV6" s="95" t="str">
        <f t="shared" si="69"/>
        <v>UBOMG-Gearbox BOM</v>
      </c>
      <c r="FW6" s="21"/>
      <c r="FX6" s="21"/>
      <c r="FY6" s="20"/>
      <c r="FZ6" s="60">
        <f t="shared" si="70"/>
        <v>0</v>
      </c>
      <c r="GA6" s="95" t="str">
        <f t="shared" si="71"/>
        <v>UBOMG-Gearbox BOM</v>
      </c>
      <c r="GB6" s="21"/>
      <c r="GC6" s="21"/>
      <c r="GD6" s="20"/>
      <c r="GE6" s="60">
        <f t="shared" si="72"/>
        <v>0</v>
      </c>
      <c r="GF6" s="95" t="str">
        <f t="shared" si="73"/>
        <v>UBOMG-Gearbox BOM</v>
      </c>
      <c r="GG6" s="21"/>
      <c r="GH6" s="21"/>
      <c r="GI6" s="20"/>
      <c r="GJ6" s="60">
        <f t="shared" si="74"/>
        <v>0</v>
      </c>
    </row>
    <row r="7" spans="1:192">
      <c r="A7" s="34" t="s">
        <v>221</v>
      </c>
      <c r="C7" s="64" t="str">
        <f t="shared" si="75"/>
        <v>KBOM-Kit BOM</v>
      </c>
      <c r="D7" s="21"/>
      <c r="E7" s="21"/>
      <c r="F7" s="20"/>
      <c r="G7" s="60">
        <f t="shared" si="0"/>
        <v>0</v>
      </c>
      <c r="H7" s="95" t="str">
        <f t="shared" si="1"/>
        <v>KBOM-Kit BOM</v>
      </c>
      <c r="I7" s="21"/>
      <c r="J7" s="21"/>
      <c r="K7" s="20"/>
      <c r="L7" s="60">
        <f t="shared" si="2"/>
        <v>0</v>
      </c>
      <c r="M7" s="95" t="str">
        <f t="shared" si="3"/>
        <v>KBOM-Kit BOM</v>
      </c>
      <c r="N7" s="21"/>
      <c r="O7" s="21"/>
      <c r="P7" s="20"/>
      <c r="Q7" s="60">
        <f t="shared" si="4"/>
        <v>0</v>
      </c>
      <c r="R7" s="95" t="str">
        <f t="shared" si="5"/>
        <v>KBOM-Kit BOM</v>
      </c>
      <c r="S7" s="21"/>
      <c r="T7" s="21"/>
      <c r="U7" s="20"/>
      <c r="V7" s="60">
        <f t="shared" si="6"/>
        <v>0</v>
      </c>
      <c r="W7" s="95" t="str">
        <f t="shared" si="7"/>
        <v>KBOM-Kit BOM</v>
      </c>
      <c r="X7" s="21"/>
      <c r="Y7" s="21"/>
      <c r="Z7" s="20"/>
      <c r="AA7" s="60">
        <f t="shared" si="8"/>
        <v>0</v>
      </c>
      <c r="AB7" s="95" t="str">
        <f t="shared" si="9"/>
        <v>KBOM-Kit BOM</v>
      </c>
      <c r="AC7" s="21"/>
      <c r="AD7" s="21"/>
      <c r="AE7" s="20"/>
      <c r="AF7" s="60">
        <f t="shared" si="10"/>
        <v>0</v>
      </c>
      <c r="AG7" s="95" t="str">
        <f t="shared" si="11"/>
        <v>KBOM-Kit BOM</v>
      </c>
      <c r="AH7" s="21"/>
      <c r="AI7" s="21"/>
      <c r="AJ7" s="20"/>
      <c r="AK7" s="60">
        <f t="shared" si="12"/>
        <v>0</v>
      </c>
      <c r="AL7" s="95" t="str">
        <f t="shared" si="13"/>
        <v>KBOM-Kit BOM</v>
      </c>
      <c r="AM7" s="21"/>
      <c r="AN7" s="21"/>
      <c r="AO7" s="20"/>
      <c r="AP7" s="60">
        <f t="shared" si="14"/>
        <v>0</v>
      </c>
      <c r="AQ7" s="95" t="str">
        <f t="shared" si="15"/>
        <v>KBOM-Kit BOM</v>
      </c>
      <c r="AR7" s="21"/>
      <c r="AS7" s="21"/>
      <c r="AT7" s="20"/>
      <c r="AU7" s="60">
        <f t="shared" si="16"/>
        <v>0</v>
      </c>
      <c r="AV7" s="95" t="str">
        <f t="shared" si="17"/>
        <v>KBOM-Kit BOM</v>
      </c>
      <c r="AW7" s="21"/>
      <c r="AX7" s="21"/>
      <c r="AY7" s="20"/>
      <c r="AZ7" s="60">
        <f t="shared" si="18"/>
        <v>0</v>
      </c>
      <c r="BA7" s="95" t="str">
        <f t="shared" si="19"/>
        <v>KBOM-Kit BOM</v>
      </c>
      <c r="BB7" s="21"/>
      <c r="BC7" s="21"/>
      <c r="BD7" s="20"/>
      <c r="BE7" s="60">
        <f t="shared" si="20"/>
        <v>0</v>
      </c>
      <c r="BF7" s="95" t="str">
        <f t="shared" si="21"/>
        <v>KBOM-Kit BOM</v>
      </c>
      <c r="BG7" s="21"/>
      <c r="BH7" s="21"/>
      <c r="BI7" s="20"/>
      <c r="BJ7" s="60">
        <f t="shared" si="22"/>
        <v>0</v>
      </c>
      <c r="BK7" s="95" t="str">
        <f t="shared" si="23"/>
        <v>KBOM-Kit BOM</v>
      </c>
      <c r="BL7" s="21"/>
      <c r="BM7" s="21"/>
      <c r="BN7" s="20"/>
      <c r="BO7" s="60">
        <f t="shared" si="24"/>
        <v>0</v>
      </c>
      <c r="BP7" s="95" t="str">
        <f t="shared" si="25"/>
        <v>KBOM-Kit BOM</v>
      </c>
      <c r="BQ7" s="21"/>
      <c r="BR7" s="21"/>
      <c r="BS7" s="20"/>
      <c r="BT7" s="60">
        <f t="shared" si="26"/>
        <v>0</v>
      </c>
      <c r="BU7" s="95" t="str">
        <f t="shared" si="27"/>
        <v>KBOM-Kit BOM</v>
      </c>
      <c r="BV7" s="21"/>
      <c r="BW7" s="21"/>
      <c r="BX7" s="20"/>
      <c r="BY7" s="60">
        <f t="shared" si="28"/>
        <v>0</v>
      </c>
      <c r="BZ7" s="95" t="str">
        <f t="shared" si="29"/>
        <v>KBOM-Kit BOM</v>
      </c>
      <c r="CA7" s="21"/>
      <c r="CB7" s="21"/>
      <c r="CC7" s="20"/>
      <c r="CD7" s="60">
        <f t="shared" si="30"/>
        <v>0</v>
      </c>
      <c r="CE7" s="95" t="str">
        <f t="shared" si="31"/>
        <v>KBOM-Kit BOM</v>
      </c>
      <c r="CF7" s="21"/>
      <c r="CG7" s="21"/>
      <c r="CH7" s="20"/>
      <c r="CI7" s="60">
        <f t="shared" si="32"/>
        <v>0</v>
      </c>
      <c r="CJ7" s="95" t="str">
        <f t="shared" si="33"/>
        <v>KBOM-Kit BOM</v>
      </c>
      <c r="CK7" s="21"/>
      <c r="CL7" s="21"/>
      <c r="CM7" s="20"/>
      <c r="CN7" s="60">
        <f t="shared" si="34"/>
        <v>0</v>
      </c>
      <c r="CO7" s="95" t="str">
        <f t="shared" si="35"/>
        <v>KBOM-Kit BOM</v>
      </c>
      <c r="CP7" s="21"/>
      <c r="CQ7" s="21"/>
      <c r="CR7" s="20"/>
      <c r="CS7" s="60">
        <f t="shared" si="36"/>
        <v>0</v>
      </c>
      <c r="CT7" s="95" t="str">
        <f t="shared" si="37"/>
        <v>KBOM-Kit BOM</v>
      </c>
      <c r="CU7" s="21"/>
      <c r="CV7" s="21"/>
      <c r="CW7" s="20"/>
      <c r="CX7" s="60">
        <f t="shared" si="38"/>
        <v>0</v>
      </c>
      <c r="CY7" s="95" t="str">
        <f t="shared" si="39"/>
        <v>KBOM-Kit BOM</v>
      </c>
      <c r="CZ7" s="21"/>
      <c r="DA7" s="21"/>
      <c r="DB7" s="20"/>
      <c r="DC7" s="60">
        <f t="shared" si="40"/>
        <v>0</v>
      </c>
      <c r="DD7" s="95" t="str">
        <f t="shared" si="41"/>
        <v>KBOM-Kit BOM</v>
      </c>
      <c r="DE7" s="21"/>
      <c r="DF7" s="21"/>
      <c r="DG7" s="20"/>
      <c r="DH7" s="60">
        <f t="shared" si="42"/>
        <v>0</v>
      </c>
      <c r="DI7" s="95" t="str">
        <f t="shared" si="43"/>
        <v>KBOM-Kit BOM</v>
      </c>
      <c r="DJ7" s="21"/>
      <c r="DK7" s="21"/>
      <c r="DL7" s="20"/>
      <c r="DM7" s="60">
        <f t="shared" si="44"/>
        <v>0</v>
      </c>
      <c r="DN7" s="95" t="str">
        <f t="shared" si="45"/>
        <v>KBOM-Kit BOM</v>
      </c>
      <c r="DO7" s="21"/>
      <c r="DP7" s="21"/>
      <c r="DQ7" s="20"/>
      <c r="DR7" s="60">
        <f t="shared" si="46"/>
        <v>0</v>
      </c>
      <c r="DS7" s="95" t="str">
        <f t="shared" si="47"/>
        <v>KBOM-Kit BOM</v>
      </c>
      <c r="DT7" s="21"/>
      <c r="DU7" s="21"/>
      <c r="DV7" s="20"/>
      <c r="DW7" s="60">
        <f t="shared" si="48"/>
        <v>0</v>
      </c>
      <c r="DX7" s="95" t="str">
        <f t="shared" si="49"/>
        <v>KBOM-Kit BOM</v>
      </c>
      <c r="DY7" s="21"/>
      <c r="DZ7" s="21"/>
      <c r="EA7" s="20"/>
      <c r="EB7" s="60">
        <f t="shared" si="50"/>
        <v>0</v>
      </c>
      <c r="EC7" s="95" t="str">
        <f t="shared" si="51"/>
        <v>KBOM-Kit BOM</v>
      </c>
      <c r="ED7" s="21"/>
      <c r="EE7" s="21"/>
      <c r="EF7" s="20"/>
      <c r="EG7" s="60">
        <f t="shared" si="52"/>
        <v>0</v>
      </c>
      <c r="EH7" s="95" t="str">
        <f t="shared" si="53"/>
        <v>KBOM-Kit BOM</v>
      </c>
      <c r="EI7" s="21"/>
      <c r="EJ7" s="21"/>
      <c r="EK7" s="20"/>
      <c r="EL7" s="60">
        <f t="shared" si="54"/>
        <v>0</v>
      </c>
      <c r="EM7" s="95" t="str">
        <f t="shared" si="55"/>
        <v>KBOM-Kit BOM</v>
      </c>
      <c r="EN7" s="21"/>
      <c r="EO7" s="21"/>
      <c r="EP7" s="20"/>
      <c r="EQ7" s="60">
        <f t="shared" si="56"/>
        <v>0</v>
      </c>
      <c r="ER7" s="95" t="str">
        <f t="shared" si="57"/>
        <v>KBOM-Kit BOM</v>
      </c>
      <c r="ES7" s="21"/>
      <c r="ET7" s="21"/>
      <c r="EU7" s="20"/>
      <c r="EV7" s="60">
        <f t="shared" si="58"/>
        <v>0</v>
      </c>
      <c r="EW7" s="95" t="str">
        <f t="shared" si="59"/>
        <v>KBOM-Kit BOM</v>
      </c>
      <c r="EX7" s="21"/>
      <c r="EY7" s="21"/>
      <c r="EZ7" s="20"/>
      <c r="FA7" s="60">
        <f t="shared" si="60"/>
        <v>0</v>
      </c>
      <c r="FB7" s="95" t="str">
        <f t="shared" si="61"/>
        <v>KBOM-Kit BOM</v>
      </c>
      <c r="FC7" s="21"/>
      <c r="FD7" s="21"/>
      <c r="FE7" s="20"/>
      <c r="FF7" s="60">
        <f t="shared" si="62"/>
        <v>0</v>
      </c>
      <c r="FG7" s="95" t="str">
        <f t="shared" si="63"/>
        <v>KBOM-Kit BOM</v>
      </c>
      <c r="FH7" s="21"/>
      <c r="FI7" s="21"/>
      <c r="FJ7" s="20"/>
      <c r="FK7" s="60">
        <f t="shared" si="64"/>
        <v>0</v>
      </c>
      <c r="FL7" s="95" t="str">
        <f t="shared" si="65"/>
        <v>KBOM-Kit BOM</v>
      </c>
      <c r="FM7" s="21"/>
      <c r="FN7" s="21"/>
      <c r="FO7" s="20"/>
      <c r="FP7" s="60">
        <f t="shared" si="66"/>
        <v>0</v>
      </c>
      <c r="FQ7" s="95" t="str">
        <f t="shared" si="67"/>
        <v>KBOM-Kit BOM</v>
      </c>
      <c r="FR7" s="21"/>
      <c r="FS7" s="21"/>
      <c r="FT7" s="20"/>
      <c r="FU7" s="60">
        <f t="shared" si="68"/>
        <v>0</v>
      </c>
      <c r="FV7" s="95" t="str">
        <f t="shared" si="69"/>
        <v>KBOM-Kit BOM</v>
      </c>
      <c r="FW7" s="21"/>
      <c r="FX7" s="21"/>
      <c r="FY7" s="20"/>
      <c r="FZ7" s="60">
        <f t="shared" si="70"/>
        <v>0</v>
      </c>
      <c r="GA7" s="95" t="str">
        <f t="shared" si="71"/>
        <v>KBOM-Kit BOM</v>
      </c>
      <c r="GB7" s="21"/>
      <c r="GC7" s="21"/>
      <c r="GD7" s="20"/>
      <c r="GE7" s="60">
        <f t="shared" si="72"/>
        <v>0</v>
      </c>
      <c r="GF7" s="95" t="str">
        <f t="shared" si="73"/>
        <v>KBOM-Kit BOM</v>
      </c>
      <c r="GG7" s="21"/>
      <c r="GH7" s="21"/>
      <c r="GI7" s="20"/>
      <c r="GJ7" s="60">
        <f t="shared" si="74"/>
        <v>0</v>
      </c>
    </row>
    <row r="8" spans="1:192" ht="30">
      <c r="A8" s="34" t="s">
        <v>222</v>
      </c>
      <c r="C8" s="64" t="str">
        <f t="shared" si="75"/>
        <v>SPEC-Incorrect specification</v>
      </c>
      <c r="D8" s="20"/>
      <c r="E8" s="20"/>
      <c r="F8" s="20"/>
      <c r="G8" s="60">
        <f t="shared" si="0"/>
        <v>0</v>
      </c>
      <c r="H8" s="95" t="str">
        <f t="shared" si="1"/>
        <v>SPEC-Incorrect specification</v>
      </c>
      <c r="I8" s="20"/>
      <c r="J8" s="20"/>
      <c r="K8" s="20"/>
      <c r="L8" s="60">
        <f t="shared" si="2"/>
        <v>0</v>
      </c>
      <c r="M8" s="95" t="str">
        <f t="shared" si="3"/>
        <v>SPEC-Incorrect specification</v>
      </c>
      <c r="N8" s="20"/>
      <c r="O8" s="20"/>
      <c r="P8" s="20"/>
      <c r="Q8" s="60">
        <f t="shared" si="4"/>
        <v>0</v>
      </c>
      <c r="R8" s="95" t="str">
        <f t="shared" si="5"/>
        <v>SPEC-Incorrect specification</v>
      </c>
      <c r="S8" s="20"/>
      <c r="T8" s="20"/>
      <c r="U8" s="20"/>
      <c r="V8" s="60">
        <f t="shared" si="6"/>
        <v>0</v>
      </c>
      <c r="W8" s="95" t="str">
        <f t="shared" si="7"/>
        <v>SPEC-Incorrect specification</v>
      </c>
      <c r="X8" s="20"/>
      <c r="Y8" s="20"/>
      <c r="Z8" s="20"/>
      <c r="AA8" s="60">
        <f t="shared" si="8"/>
        <v>0</v>
      </c>
      <c r="AB8" s="95" t="str">
        <f t="shared" si="9"/>
        <v>SPEC-Incorrect specification</v>
      </c>
      <c r="AC8" s="20"/>
      <c r="AD8" s="20"/>
      <c r="AE8" s="20"/>
      <c r="AF8" s="60">
        <f t="shared" si="10"/>
        <v>0</v>
      </c>
      <c r="AG8" s="95" t="str">
        <f t="shared" si="11"/>
        <v>SPEC-Incorrect specification</v>
      </c>
      <c r="AH8" s="20"/>
      <c r="AI8" s="20"/>
      <c r="AJ8" s="20"/>
      <c r="AK8" s="60">
        <f t="shared" si="12"/>
        <v>0</v>
      </c>
      <c r="AL8" s="95" t="str">
        <f t="shared" si="13"/>
        <v>SPEC-Incorrect specification</v>
      </c>
      <c r="AM8" s="20"/>
      <c r="AN8" s="20"/>
      <c r="AO8" s="20"/>
      <c r="AP8" s="60">
        <f t="shared" si="14"/>
        <v>0</v>
      </c>
      <c r="AQ8" s="95" t="str">
        <f t="shared" si="15"/>
        <v>SPEC-Incorrect specification</v>
      </c>
      <c r="AR8" s="20"/>
      <c r="AS8" s="20"/>
      <c r="AT8" s="20"/>
      <c r="AU8" s="60">
        <f t="shared" si="16"/>
        <v>0</v>
      </c>
      <c r="AV8" s="95" t="str">
        <f t="shared" si="17"/>
        <v>SPEC-Incorrect specification</v>
      </c>
      <c r="AW8" s="20"/>
      <c r="AX8" s="20"/>
      <c r="AY8" s="20"/>
      <c r="AZ8" s="60">
        <f t="shared" si="18"/>
        <v>0</v>
      </c>
      <c r="BA8" s="95" t="str">
        <f t="shared" si="19"/>
        <v>SPEC-Incorrect specification</v>
      </c>
      <c r="BB8" s="20"/>
      <c r="BC8" s="20"/>
      <c r="BD8" s="20"/>
      <c r="BE8" s="60">
        <f t="shared" si="20"/>
        <v>0</v>
      </c>
      <c r="BF8" s="95" t="str">
        <f t="shared" si="21"/>
        <v>SPEC-Incorrect specification</v>
      </c>
      <c r="BG8" s="20"/>
      <c r="BH8" s="20"/>
      <c r="BI8" s="20"/>
      <c r="BJ8" s="60">
        <f t="shared" si="22"/>
        <v>0</v>
      </c>
      <c r="BK8" s="95" t="str">
        <f t="shared" si="23"/>
        <v>SPEC-Incorrect specification</v>
      </c>
      <c r="BL8" s="20"/>
      <c r="BM8" s="20"/>
      <c r="BN8" s="20"/>
      <c r="BO8" s="60">
        <f t="shared" si="24"/>
        <v>0</v>
      </c>
      <c r="BP8" s="95" t="str">
        <f t="shared" si="25"/>
        <v>SPEC-Incorrect specification</v>
      </c>
      <c r="BQ8" s="20"/>
      <c r="BR8" s="20"/>
      <c r="BS8" s="20"/>
      <c r="BT8" s="60">
        <f t="shared" si="26"/>
        <v>0</v>
      </c>
      <c r="BU8" s="95" t="str">
        <f t="shared" si="27"/>
        <v>SPEC-Incorrect specification</v>
      </c>
      <c r="BV8" s="20"/>
      <c r="BW8" s="20"/>
      <c r="BX8" s="20"/>
      <c r="BY8" s="60">
        <f t="shared" si="28"/>
        <v>0</v>
      </c>
      <c r="BZ8" s="95" t="str">
        <f t="shared" si="29"/>
        <v>SPEC-Incorrect specification</v>
      </c>
      <c r="CA8" s="20"/>
      <c r="CB8" s="20"/>
      <c r="CC8" s="20"/>
      <c r="CD8" s="60">
        <f t="shared" si="30"/>
        <v>0</v>
      </c>
      <c r="CE8" s="95" t="str">
        <f t="shared" si="31"/>
        <v>SPEC-Incorrect specification</v>
      </c>
      <c r="CF8" s="20"/>
      <c r="CG8" s="20"/>
      <c r="CH8" s="20"/>
      <c r="CI8" s="60">
        <f t="shared" si="32"/>
        <v>0</v>
      </c>
      <c r="CJ8" s="95" t="str">
        <f t="shared" si="33"/>
        <v>SPEC-Incorrect specification</v>
      </c>
      <c r="CK8" s="20"/>
      <c r="CL8" s="20"/>
      <c r="CM8" s="20"/>
      <c r="CN8" s="60">
        <f t="shared" si="34"/>
        <v>0</v>
      </c>
      <c r="CO8" s="95" t="str">
        <f t="shared" si="35"/>
        <v>SPEC-Incorrect specification</v>
      </c>
      <c r="CP8" s="20"/>
      <c r="CQ8" s="20"/>
      <c r="CR8" s="20"/>
      <c r="CS8" s="60">
        <f t="shared" si="36"/>
        <v>0</v>
      </c>
      <c r="CT8" s="95" t="str">
        <f t="shared" si="37"/>
        <v>SPEC-Incorrect specification</v>
      </c>
      <c r="CU8" s="20"/>
      <c r="CV8" s="20"/>
      <c r="CW8" s="20"/>
      <c r="CX8" s="60">
        <f t="shared" si="38"/>
        <v>0</v>
      </c>
      <c r="CY8" s="95" t="str">
        <f t="shared" si="39"/>
        <v>SPEC-Incorrect specification</v>
      </c>
      <c r="CZ8" s="20"/>
      <c r="DA8" s="20"/>
      <c r="DB8" s="20"/>
      <c r="DC8" s="60">
        <f t="shared" si="40"/>
        <v>0</v>
      </c>
      <c r="DD8" s="95" t="str">
        <f t="shared" si="41"/>
        <v>SPEC-Incorrect specification</v>
      </c>
      <c r="DE8" s="20"/>
      <c r="DF8" s="20"/>
      <c r="DG8" s="20"/>
      <c r="DH8" s="60">
        <f t="shared" si="42"/>
        <v>0</v>
      </c>
      <c r="DI8" s="95" t="str">
        <f t="shared" si="43"/>
        <v>SPEC-Incorrect specification</v>
      </c>
      <c r="DJ8" s="20"/>
      <c r="DK8" s="20"/>
      <c r="DL8" s="20"/>
      <c r="DM8" s="60">
        <f t="shared" si="44"/>
        <v>0</v>
      </c>
      <c r="DN8" s="95" t="str">
        <f t="shared" si="45"/>
        <v>SPEC-Incorrect specification</v>
      </c>
      <c r="DO8" s="20"/>
      <c r="DP8" s="20"/>
      <c r="DQ8" s="20"/>
      <c r="DR8" s="60">
        <f t="shared" si="46"/>
        <v>0</v>
      </c>
      <c r="DS8" s="95" t="str">
        <f t="shared" si="47"/>
        <v>SPEC-Incorrect specification</v>
      </c>
      <c r="DT8" s="20"/>
      <c r="DU8" s="20"/>
      <c r="DV8" s="20"/>
      <c r="DW8" s="60">
        <f t="shared" si="48"/>
        <v>0</v>
      </c>
      <c r="DX8" s="95" t="str">
        <f t="shared" si="49"/>
        <v>SPEC-Incorrect specification</v>
      </c>
      <c r="DY8" s="20"/>
      <c r="DZ8" s="20"/>
      <c r="EA8" s="20"/>
      <c r="EB8" s="60">
        <f t="shared" si="50"/>
        <v>0</v>
      </c>
      <c r="EC8" s="95" t="str">
        <f t="shared" si="51"/>
        <v>SPEC-Incorrect specification</v>
      </c>
      <c r="ED8" s="20"/>
      <c r="EE8" s="20"/>
      <c r="EF8" s="20"/>
      <c r="EG8" s="60">
        <f t="shared" si="52"/>
        <v>0</v>
      </c>
      <c r="EH8" s="95" t="str">
        <f t="shared" si="53"/>
        <v>SPEC-Incorrect specification</v>
      </c>
      <c r="EI8" s="20"/>
      <c r="EJ8" s="20"/>
      <c r="EK8" s="20"/>
      <c r="EL8" s="60">
        <f t="shared" si="54"/>
        <v>0</v>
      </c>
      <c r="EM8" s="95" t="str">
        <f t="shared" si="55"/>
        <v>SPEC-Incorrect specification</v>
      </c>
      <c r="EN8" s="20"/>
      <c r="EO8" s="20"/>
      <c r="EP8" s="20"/>
      <c r="EQ8" s="60">
        <f t="shared" si="56"/>
        <v>0</v>
      </c>
      <c r="ER8" s="95" t="str">
        <f t="shared" si="57"/>
        <v>SPEC-Incorrect specification</v>
      </c>
      <c r="ES8" s="20"/>
      <c r="ET8" s="20"/>
      <c r="EU8" s="20"/>
      <c r="EV8" s="60">
        <f t="shared" si="58"/>
        <v>0</v>
      </c>
      <c r="EW8" s="95" t="str">
        <f t="shared" si="59"/>
        <v>SPEC-Incorrect specification</v>
      </c>
      <c r="EX8" s="20"/>
      <c r="EY8" s="20"/>
      <c r="EZ8" s="20"/>
      <c r="FA8" s="60">
        <f t="shared" si="60"/>
        <v>0</v>
      </c>
      <c r="FB8" s="95" t="str">
        <f t="shared" si="61"/>
        <v>SPEC-Incorrect specification</v>
      </c>
      <c r="FC8" s="20"/>
      <c r="FD8" s="20"/>
      <c r="FE8" s="20"/>
      <c r="FF8" s="60">
        <f t="shared" si="62"/>
        <v>0</v>
      </c>
      <c r="FG8" s="95" t="str">
        <f t="shared" si="63"/>
        <v>SPEC-Incorrect specification</v>
      </c>
      <c r="FH8" s="20"/>
      <c r="FI8" s="20"/>
      <c r="FJ8" s="20"/>
      <c r="FK8" s="60">
        <f t="shared" si="64"/>
        <v>0</v>
      </c>
      <c r="FL8" s="95" t="str">
        <f t="shared" si="65"/>
        <v>SPEC-Incorrect specification</v>
      </c>
      <c r="FM8" s="20"/>
      <c r="FN8" s="20"/>
      <c r="FO8" s="20"/>
      <c r="FP8" s="60">
        <f t="shared" si="66"/>
        <v>0</v>
      </c>
      <c r="FQ8" s="95" t="str">
        <f t="shared" si="67"/>
        <v>SPEC-Incorrect specification</v>
      </c>
      <c r="FR8" s="20"/>
      <c r="FS8" s="20"/>
      <c r="FT8" s="20"/>
      <c r="FU8" s="60">
        <f t="shared" si="68"/>
        <v>0</v>
      </c>
      <c r="FV8" s="95" t="str">
        <f t="shared" si="69"/>
        <v>SPEC-Incorrect specification</v>
      </c>
      <c r="FW8" s="20"/>
      <c r="FX8" s="20"/>
      <c r="FY8" s="20"/>
      <c r="FZ8" s="60">
        <f t="shared" si="70"/>
        <v>0</v>
      </c>
      <c r="GA8" s="95" t="str">
        <f t="shared" si="71"/>
        <v>SPEC-Incorrect specification</v>
      </c>
      <c r="GB8" s="20"/>
      <c r="GC8" s="20"/>
      <c r="GD8" s="20"/>
      <c r="GE8" s="60">
        <f t="shared" si="72"/>
        <v>0</v>
      </c>
      <c r="GF8" s="95" t="str">
        <f t="shared" si="73"/>
        <v>SPEC-Incorrect specification</v>
      </c>
      <c r="GG8" s="20"/>
      <c r="GH8" s="20"/>
      <c r="GI8" s="20"/>
      <c r="GJ8" s="60">
        <f t="shared" si="74"/>
        <v>0</v>
      </c>
    </row>
    <row r="9" spans="1:192">
      <c r="A9" s="34" t="s">
        <v>223</v>
      </c>
      <c r="C9" s="64" t="str">
        <f t="shared" si="75"/>
        <v xml:space="preserve">INSTR-Instrument </v>
      </c>
      <c r="D9" s="22"/>
      <c r="E9" s="22"/>
      <c r="F9" s="20"/>
      <c r="G9" s="60">
        <f t="shared" si="0"/>
        <v>0</v>
      </c>
      <c r="H9" s="95" t="str">
        <f t="shared" si="1"/>
        <v xml:space="preserve">INSTR-Instrument </v>
      </c>
      <c r="I9" s="22"/>
      <c r="J9" s="22"/>
      <c r="K9" s="20"/>
      <c r="L9" s="60">
        <f t="shared" si="2"/>
        <v>0</v>
      </c>
      <c r="M9" s="95" t="str">
        <f t="shared" si="3"/>
        <v xml:space="preserve">INSTR-Instrument </v>
      </c>
      <c r="N9" s="22"/>
      <c r="O9" s="22"/>
      <c r="P9" s="20"/>
      <c r="Q9" s="60">
        <f t="shared" si="4"/>
        <v>0</v>
      </c>
      <c r="R9" s="95" t="str">
        <f t="shared" si="5"/>
        <v xml:space="preserve">INSTR-Instrument </v>
      </c>
      <c r="S9" s="22"/>
      <c r="T9" s="22"/>
      <c r="U9" s="20"/>
      <c r="V9" s="60">
        <f t="shared" si="6"/>
        <v>0</v>
      </c>
      <c r="W9" s="95" t="str">
        <f t="shared" si="7"/>
        <v xml:space="preserve">INSTR-Instrument </v>
      </c>
      <c r="X9" s="22"/>
      <c r="Y9" s="22"/>
      <c r="Z9" s="20"/>
      <c r="AA9" s="60">
        <f t="shared" si="8"/>
        <v>0</v>
      </c>
      <c r="AB9" s="95" t="str">
        <f t="shared" si="9"/>
        <v xml:space="preserve">INSTR-Instrument </v>
      </c>
      <c r="AC9" s="22"/>
      <c r="AD9" s="22"/>
      <c r="AE9" s="20"/>
      <c r="AF9" s="60">
        <f t="shared" si="10"/>
        <v>0</v>
      </c>
      <c r="AG9" s="95" t="str">
        <f t="shared" si="11"/>
        <v xml:space="preserve">INSTR-Instrument </v>
      </c>
      <c r="AH9" s="22"/>
      <c r="AI9" s="22"/>
      <c r="AJ9" s="20"/>
      <c r="AK9" s="60">
        <f t="shared" si="12"/>
        <v>0</v>
      </c>
      <c r="AL9" s="95" t="str">
        <f t="shared" si="13"/>
        <v xml:space="preserve">INSTR-Instrument </v>
      </c>
      <c r="AM9" s="22"/>
      <c r="AN9" s="22"/>
      <c r="AO9" s="20"/>
      <c r="AP9" s="60">
        <f t="shared" si="14"/>
        <v>0</v>
      </c>
      <c r="AQ9" s="95" t="str">
        <f t="shared" si="15"/>
        <v xml:space="preserve">INSTR-Instrument </v>
      </c>
      <c r="AR9" s="22"/>
      <c r="AS9" s="22"/>
      <c r="AT9" s="20"/>
      <c r="AU9" s="60">
        <f t="shared" si="16"/>
        <v>0</v>
      </c>
      <c r="AV9" s="95" t="str">
        <f t="shared" si="17"/>
        <v xml:space="preserve">INSTR-Instrument </v>
      </c>
      <c r="AW9" s="22"/>
      <c r="AX9" s="22"/>
      <c r="AY9" s="20"/>
      <c r="AZ9" s="60">
        <f t="shared" si="18"/>
        <v>0</v>
      </c>
      <c r="BA9" s="95" t="str">
        <f t="shared" si="19"/>
        <v xml:space="preserve">INSTR-Instrument </v>
      </c>
      <c r="BB9" s="22"/>
      <c r="BC9" s="22"/>
      <c r="BD9" s="20"/>
      <c r="BE9" s="60">
        <f t="shared" si="20"/>
        <v>0</v>
      </c>
      <c r="BF9" s="95" t="str">
        <f t="shared" si="21"/>
        <v xml:space="preserve">INSTR-Instrument </v>
      </c>
      <c r="BG9" s="22"/>
      <c r="BH9" s="22"/>
      <c r="BI9" s="20"/>
      <c r="BJ9" s="60">
        <f t="shared" si="22"/>
        <v>0</v>
      </c>
      <c r="BK9" s="95" t="str">
        <f t="shared" si="23"/>
        <v xml:space="preserve">INSTR-Instrument </v>
      </c>
      <c r="BL9" s="22"/>
      <c r="BM9" s="22"/>
      <c r="BN9" s="20"/>
      <c r="BO9" s="60">
        <f t="shared" si="24"/>
        <v>0</v>
      </c>
      <c r="BP9" s="95" t="str">
        <f t="shared" si="25"/>
        <v xml:space="preserve">INSTR-Instrument </v>
      </c>
      <c r="BQ9" s="22"/>
      <c r="BR9" s="22"/>
      <c r="BS9" s="20"/>
      <c r="BT9" s="60">
        <f t="shared" si="26"/>
        <v>0</v>
      </c>
      <c r="BU9" s="95" t="str">
        <f t="shared" si="27"/>
        <v xml:space="preserve">INSTR-Instrument </v>
      </c>
      <c r="BV9" s="22"/>
      <c r="BW9" s="22"/>
      <c r="BX9" s="20"/>
      <c r="BY9" s="60">
        <f t="shared" si="28"/>
        <v>0</v>
      </c>
      <c r="BZ9" s="95" t="str">
        <f t="shared" si="29"/>
        <v xml:space="preserve">INSTR-Instrument </v>
      </c>
      <c r="CA9" s="22"/>
      <c r="CB9" s="22"/>
      <c r="CC9" s="20"/>
      <c r="CD9" s="60">
        <f t="shared" si="30"/>
        <v>0</v>
      </c>
      <c r="CE9" s="95" t="str">
        <f t="shared" si="31"/>
        <v xml:space="preserve">INSTR-Instrument </v>
      </c>
      <c r="CF9" s="22"/>
      <c r="CG9" s="22"/>
      <c r="CH9" s="20"/>
      <c r="CI9" s="60">
        <f t="shared" si="32"/>
        <v>0</v>
      </c>
      <c r="CJ9" s="95" t="str">
        <f t="shared" si="33"/>
        <v xml:space="preserve">INSTR-Instrument </v>
      </c>
      <c r="CK9" s="22"/>
      <c r="CL9" s="22"/>
      <c r="CM9" s="20"/>
      <c r="CN9" s="60">
        <f t="shared" si="34"/>
        <v>0</v>
      </c>
      <c r="CO9" s="95" t="str">
        <f t="shared" si="35"/>
        <v xml:space="preserve">INSTR-Instrument </v>
      </c>
      <c r="CP9" s="22"/>
      <c r="CQ9" s="22"/>
      <c r="CR9" s="20"/>
      <c r="CS9" s="60">
        <f t="shared" si="36"/>
        <v>0</v>
      </c>
      <c r="CT9" s="95" t="str">
        <f t="shared" si="37"/>
        <v xml:space="preserve">INSTR-Instrument </v>
      </c>
      <c r="CU9" s="22"/>
      <c r="CV9" s="22"/>
      <c r="CW9" s="20"/>
      <c r="CX9" s="60">
        <f t="shared" si="38"/>
        <v>0</v>
      </c>
      <c r="CY9" s="95" t="str">
        <f t="shared" si="39"/>
        <v xml:space="preserve">INSTR-Instrument </v>
      </c>
      <c r="CZ9" s="22"/>
      <c r="DA9" s="22"/>
      <c r="DB9" s="20"/>
      <c r="DC9" s="60">
        <f t="shared" si="40"/>
        <v>0</v>
      </c>
      <c r="DD9" s="95" t="str">
        <f t="shared" si="41"/>
        <v xml:space="preserve">INSTR-Instrument </v>
      </c>
      <c r="DE9" s="22"/>
      <c r="DF9" s="22"/>
      <c r="DG9" s="20"/>
      <c r="DH9" s="60">
        <f t="shared" si="42"/>
        <v>0</v>
      </c>
      <c r="DI9" s="95" t="str">
        <f t="shared" si="43"/>
        <v xml:space="preserve">INSTR-Instrument </v>
      </c>
      <c r="DJ9" s="22"/>
      <c r="DK9" s="22"/>
      <c r="DL9" s="20"/>
      <c r="DM9" s="60">
        <f t="shared" si="44"/>
        <v>0</v>
      </c>
      <c r="DN9" s="95" t="str">
        <f t="shared" si="45"/>
        <v xml:space="preserve">INSTR-Instrument </v>
      </c>
      <c r="DO9" s="22"/>
      <c r="DP9" s="22"/>
      <c r="DQ9" s="20"/>
      <c r="DR9" s="60">
        <f t="shared" si="46"/>
        <v>0</v>
      </c>
      <c r="DS9" s="95" t="str">
        <f t="shared" si="47"/>
        <v xml:space="preserve">INSTR-Instrument </v>
      </c>
      <c r="DT9" s="22"/>
      <c r="DU9" s="22"/>
      <c r="DV9" s="20"/>
      <c r="DW9" s="60">
        <f t="shared" si="48"/>
        <v>0</v>
      </c>
      <c r="DX9" s="95" t="str">
        <f t="shared" si="49"/>
        <v xml:space="preserve">INSTR-Instrument </v>
      </c>
      <c r="DY9" s="22"/>
      <c r="DZ9" s="22"/>
      <c r="EA9" s="20"/>
      <c r="EB9" s="60">
        <f t="shared" si="50"/>
        <v>0</v>
      </c>
      <c r="EC9" s="95" t="str">
        <f t="shared" si="51"/>
        <v xml:space="preserve">INSTR-Instrument </v>
      </c>
      <c r="ED9" s="22"/>
      <c r="EE9" s="22"/>
      <c r="EF9" s="20"/>
      <c r="EG9" s="60">
        <f t="shared" si="52"/>
        <v>0</v>
      </c>
      <c r="EH9" s="95" t="str">
        <f t="shared" si="53"/>
        <v xml:space="preserve">INSTR-Instrument </v>
      </c>
      <c r="EI9" s="22"/>
      <c r="EJ9" s="22"/>
      <c r="EK9" s="20"/>
      <c r="EL9" s="60">
        <f t="shared" si="54"/>
        <v>0</v>
      </c>
      <c r="EM9" s="95" t="str">
        <f t="shared" si="55"/>
        <v xml:space="preserve">INSTR-Instrument </v>
      </c>
      <c r="EN9" s="22"/>
      <c r="EO9" s="22"/>
      <c r="EP9" s="20"/>
      <c r="EQ9" s="60">
        <f t="shared" si="56"/>
        <v>0</v>
      </c>
      <c r="ER9" s="95" t="str">
        <f t="shared" si="57"/>
        <v xml:space="preserve">INSTR-Instrument </v>
      </c>
      <c r="ES9" s="22"/>
      <c r="ET9" s="22"/>
      <c r="EU9" s="20"/>
      <c r="EV9" s="60">
        <f t="shared" si="58"/>
        <v>0</v>
      </c>
      <c r="EW9" s="95" t="str">
        <f t="shared" si="59"/>
        <v xml:space="preserve">INSTR-Instrument </v>
      </c>
      <c r="EX9" s="22"/>
      <c r="EY9" s="22"/>
      <c r="EZ9" s="20"/>
      <c r="FA9" s="60">
        <f t="shared" si="60"/>
        <v>0</v>
      </c>
      <c r="FB9" s="95" t="str">
        <f t="shared" si="61"/>
        <v xml:space="preserve">INSTR-Instrument </v>
      </c>
      <c r="FC9" s="22"/>
      <c r="FD9" s="22"/>
      <c r="FE9" s="20"/>
      <c r="FF9" s="60">
        <f t="shared" si="62"/>
        <v>0</v>
      </c>
      <c r="FG9" s="95" t="str">
        <f t="shared" si="63"/>
        <v xml:space="preserve">INSTR-Instrument </v>
      </c>
      <c r="FH9" s="22"/>
      <c r="FI9" s="22"/>
      <c r="FJ9" s="20"/>
      <c r="FK9" s="60">
        <f t="shared" si="64"/>
        <v>0</v>
      </c>
      <c r="FL9" s="95" t="str">
        <f t="shared" si="65"/>
        <v xml:space="preserve">INSTR-Instrument </v>
      </c>
      <c r="FM9" s="22"/>
      <c r="FN9" s="22"/>
      <c r="FO9" s="20"/>
      <c r="FP9" s="60">
        <f t="shared" si="66"/>
        <v>0</v>
      </c>
      <c r="FQ9" s="95" t="str">
        <f t="shared" si="67"/>
        <v xml:space="preserve">INSTR-Instrument </v>
      </c>
      <c r="FR9" s="22"/>
      <c r="FS9" s="22"/>
      <c r="FT9" s="20"/>
      <c r="FU9" s="60">
        <f t="shared" si="68"/>
        <v>0</v>
      </c>
      <c r="FV9" s="95" t="str">
        <f t="shared" si="69"/>
        <v xml:space="preserve">INSTR-Instrument </v>
      </c>
      <c r="FW9" s="22"/>
      <c r="FX9" s="22"/>
      <c r="FY9" s="20"/>
      <c r="FZ9" s="60">
        <f t="shared" si="70"/>
        <v>0</v>
      </c>
      <c r="GA9" s="95" t="str">
        <f t="shared" si="71"/>
        <v xml:space="preserve">INSTR-Instrument </v>
      </c>
      <c r="GB9" s="22"/>
      <c r="GC9" s="22"/>
      <c r="GD9" s="20"/>
      <c r="GE9" s="60">
        <f t="shared" si="72"/>
        <v>0</v>
      </c>
      <c r="GF9" s="95" t="str">
        <f t="shared" si="73"/>
        <v xml:space="preserve">INSTR-Instrument </v>
      </c>
      <c r="GG9" s="22"/>
      <c r="GH9" s="22"/>
      <c r="GI9" s="20"/>
      <c r="GJ9" s="60">
        <f t="shared" si="74"/>
        <v>0</v>
      </c>
    </row>
    <row r="10" spans="1:192" ht="45">
      <c r="A10" s="34" t="s">
        <v>224</v>
      </c>
      <c r="C10" s="64" t="str">
        <f t="shared" si="75"/>
        <v>MT -Missing/Incorrect Test</v>
      </c>
      <c r="D10" s="21"/>
      <c r="E10" s="21"/>
      <c r="F10" s="20"/>
      <c r="G10" s="60">
        <f t="shared" si="0"/>
        <v>0</v>
      </c>
      <c r="H10" s="95" t="str">
        <f t="shared" si="1"/>
        <v>MT -Missing/Incorrect Test</v>
      </c>
      <c r="I10" s="21"/>
      <c r="J10" s="21"/>
      <c r="K10" s="20"/>
      <c r="L10" s="60">
        <f t="shared" si="2"/>
        <v>0</v>
      </c>
      <c r="M10" s="95" t="str">
        <f t="shared" si="3"/>
        <v>MT -Missing/Incorrect Test</v>
      </c>
      <c r="N10" s="21"/>
      <c r="O10" s="21"/>
      <c r="P10" s="20"/>
      <c r="Q10" s="60">
        <f t="shared" si="4"/>
        <v>0</v>
      </c>
      <c r="R10" s="95" t="str">
        <f t="shared" si="5"/>
        <v>MT -Missing/Incorrect Test</v>
      </c>
      <c r="S10" s="21"/>
      <c r="T10" s="21"/>
      <c r="U10" s="20"/>
      <c r="V10" s="60">
        <f t="shared" si="6"/>
        <v>0</v>
      </c>
      <c r="W10" s="95" t="str">
        <f t="shared" si="7"/>
        <v>MT -Missing/Incorrect Test</v>
      </c>
      <c r="X10" s="21"/>
      <c r="Y10" s="21"/>
      <c r="Z10" s="20"/>
      <c r="AA10" s="60">
        <f t="shared" si="8"/>
        <v>0</v>
      </c>
      <c r="AB10" s="95" t="str">
        <f t="shared" si="9"/>
        <v>MT -Missing/Incorrect Test</v>
      </c>
      <c r="AC10" s="21"/>
      <c r="AD10" s="21"/>
      <c r="AE10" s="20"/>
      <c r="AF10" s="60">
        <f t="shared" si="10"/>
        <v>0</v>
      </c>
      <c r="AG10" s="95" t="str">
        <f t="shared" si="11"/>
        <v>MT -Missing/Incorrect Test</v>
      </c>
      <c r="AH10" s="21"/>
      <c r="AI10" s="21"/>
      <c r="AJ10" s="20"/>
      <c r="AK10" s="60">
        <f t="shared" si="12"/>
        <v>0</v>
      </c>
      <c r="AL10" s="95" t="str">
        <f t="shared" si="13"/>
        <v>MT -Missing/Incorrect Test</v>
      </c>
      <c r="AM10" s="21"/>
      <c r="AN10" s="21"/>
      <c r="AO10" s="20"/>
      <c r="AP10" s="60">
        <f t="shared" si="14"/>
        <v>0</v>
      </c>
      <c r="AQ10" s="95" t="str">
        <f t="shared" si="15"/>
        <v>MT -Missing/Incorrect Test</v>
      </c>
      <c r="AR10" s="21"/>
      <c r="AS10" s="21"/>
      <c r="AT10" s="20"/>
      <c r="AU10" s="60">
        <f t="shared" si="16"/>
        <v>0</v>
      </c>
      <c r="AV10" s="95" t="str">
        <f t="shared" si="17"/>
        <v>MT -Missing/Incorrect Test</v>
      </c>
      <c r="AW10" s="21"/>
      <c r="AX10" s="21"/>
      <c r="AY10" s="20"/>
      <c r="AZ10" s="60">
        <f t="shared" si="18"/>
        <v>0</v>
      </c>
      <c r="BA10" s="95" t="str">
        <f t="shared" si="19"/>
        <v>MT -Missing/Incorrect Test</v>
      </c>
      <c r="BB10" s="21"/>
      <c r="BC10" s="21"/>
      <c r="BD10" s="20"/>
      <c r="BE10" s="60">
        <f t="shared" si="20"/>
        <v>0</v>
      </c>
      <c r="BF10" s="95" t="str">
        <f t="shared" si="21"/>
        <v>MT -Missing/Incorrect Test</v>
      </c>
      <c r="BG10" s="21"/>
      <c r="BH10" s="21"/>
      <c r="BI10" s="20"/>
      <c r="BJ10" s="60">
        <f t="shared" si="22"/>
        <v>0</v>
      </c>
      <c r="BK10" s="95" t="str">
        <f t="shared" si="23"/>
        <v>MT -Missing/Incorrect Test</v>
      </c>
      <c r="BL10" s="21"/>
      <c r="BM10" s="21"/>
      <c r="BN10" s="20"/>
      <c r="BO10" s="60">
        <f t="shared" si="24"/>
        <v>0</v>
      </c>
      <c r="BP10" s="95" t="str">
        <f t="shared" si="25"/>
        <v>MT -Missing/Incorrect Test</v>
      </c>
      <c r="BQ10" s="21"/>
      <c r="BR10" s="21"/>
      <c r="BS10" s="20"/>
      <c r="BT10" s="60">
        <f t="shared" si="26"/>
        <v>0</v>
      </c>
      <c r="BU10" s="95" t="str">
        <f t="shared" si="27"/>
        <v>MT -Missing/Incorrect Test</v>
      </c>
      <c r="BV10" s="21"/>
      <c r="BW10" s="21"/>
      <c r="BX10" s="20"/>
      <c r="BY10" s="60">
        <f t="shared" si="28"/>
        <v>0</v>
      </c>
      <c r="BZ10" s="95" t="str">
        <f t="shared" si="29"/>
        <v>MT -Missing/Incorrect Test</v>
      </c>
      <c r="CA10" s="21"/>
      <c r="CB10" s="21"/>
      <c r="CC10" s="20"/>
      <c r="CD10" s="60">
        <f t="shared" si="30"/>
        <v>0</v>
      </c>
      <c r="CE10" s="95" t="str">
        <f t="shared" si="31"/>
        <v>MT -Missing/Incorrect Test</v>
      </c>
      <c r="CF10" s="21"/>
      <c r="CG10" s="21"/>
      <c r="CH10" s="20"/>
      <c r="CI10" s="60">
        <f t="shared" si="32"/>
        <v>0</v>
      </c>
      <c r="CJ10" s="95" t="str">
        <f t="shared" si="33"/>
        <v>MT -Missing/Incorrect Test</v>
      </c>
      <c r="CK10" s="21"/>
      <c r="CL10" s="21"/>
      <c r="CM10" s="20"/>
      <c r="CN10" s="60">
        <f t="shared" si="34"/>
        <v>0</v>
      </c>
      <c r="CO10" s="95" t="str">
        <f t="shared" si="35"/>
        <v>MT -Missing/Incorrect Test</v>
      </c>
      <c r="CP10" s="21"/>
      <c r="CQ10" s="21"/>
      <c r="CR10" s="20"/>
      <c r="CS10" s="60">
        <f t="shared" si="36"/>
        <v>0</v>
      </c>
      <c r="CT10" s="95" t="str">
        <f t="shared" si="37"/>
        <v>MT -Missing/Incorrect Test</v>
      </c>
      <c r="CU10" s="21"/>
      <c r="CV10" s="21"/>
      <c r="CW10" s="20"/>
      <c r="CX10" s="60">
        <f t="shared" si="38"/>
        <v>0</v>
      </c>
      <c r="CY10" s="95" t="str">
        <f t="shared" si="39"/>
        <v>MT -Missing/Incorrect Test</v>
      </c>
      <c r="CZ10" s="21"/>
      <c r="DA10" s="21"/>
      <c r="DB10" s="20"/>
      <c r="DC10" s="60">
        <f t="shared" si="40"/>
        <v>0</v>
      </c>
      <c r="DD10" s="95" t="str">
        <f t="shared" si="41"/>
        <v>MT -Missing/Incorrect Test</v>
      </c>
      <c r="DE10" s="21"/>
      <c r="DF10" s="21"/>
      <c r="DG10" s="20"/>
      <c r="DH10" s="60">
        <f t="shared" si="42"/>
        <v>0</v>
      </c>
      <c r="DI10" s="95" t="str">
        <f t="shared" si="43"/>
        <v>MT -Missing/Incorrect Test</v>
      </c>
      <c r="DJ10" s="21"/>
      <c r="DK10" s="21"/>
      <c r="DL10" s="20"/>
      <c r="DM10" s="60">
        <f t="shared" si="44"/>
        <v>0</v>
      </c>
      <c r="DN10" s="95" t="str">
        <f t="shared" si="45"/>
        <v>MT -Missing/Incorrect Test</v>
      </c>
      <c r="DO10" s="21"/>
      <c r="DP10" s="21"/>
      <c r="DQ10" s="20"/>
      <c r="DR10" s="60">
        <f t="shared" si="46"/>
        <v>0</v>
      </c>
      <c r="DS10" s="95" t="str">
        <f t="shared" si="47"/>
        <v>MT -Missing/Incorrect Test</v>
      </c>
      <c r="DT10" s="21"/>
      <c r="DU10" s="21"/>
      <c r="DV10" s="20"/>
      <c r="DW10" s="60">
        <f t="shared" si="48"/>
        <v>0</v>
      </c>
      <c r="DX10" s="95" t="str">
        <f t="shared" si="49"/>
        <v>MT -Missing/Incorrect Test</v>
      </c>
      <c r="DY10" s="21"/>
      <c r="DZ10" s="21"/>
      <c r="EA10" s="20"/>
      <c r="EB10" s="60">
        <f t="shared" si="50"/>
        <v>0</v>
      </c>
      <c r="EC10" s="95" t="str">
        <f t="shared" si="51"/>
        <v>MT -Missing/Incorrect Test</v>
      </c>
      <c r="ED10" s="21"/>
      <c r="EE10" s="21"/>
      <c r="EF10" s="20"/>
      <c r="EG10" s="60">
        <f t="shared" si="52"/>
        <v>0</v>
      </c>
      <c r="EH10" s="95" t="str">
        <f t="shared" si="53"/>
        <v>MT -Missing/Incorrect Test</v>
      </c>
      <c r="EI10" s="21"/>
      <c r="EJ10" s="21"/>
      <c r="EK10" s="20"/>
      <c r="EL10" s="60">
        <f t="shared" si="54"/>
        <v>0</v>
      </c>
      <c r="EM10" s="95" t="str">
        <f t="shared" si="55"/>
        <v>MT -Missing/Incorrect Test</v>
      </c>
      <c r="EN10" s="21"/>
      <c r="EO10" s="21"/>
      <c r="EP10" s="20"/>
      <c r="EQ10" s="60">
        <f t="shared" si="56"/>
        <v>0</v>
      </c>
      <c r="ER10" s="95" t="str">
        <f t="shared" si="57"/>
        <v>MT -Missing/Incorrect Test</v>
      </c>
      <c r="ES10" s="21"/>
      <c r="ET10" s="21"/>
      <c r="EU10" s="20"/>
      <c r="EV10" s="60">
        <f t="shared" si="58"/>
        <v>0</v>
      </c>
      <c r="EW10" s="95" t="str">
        <f t="shared" si="59"/>
        <v>MT -Missing/Incorrect Test</v>
      </c>
      <c r="EX10" s="21"/>
      <c r="EY10" s="21"/>
      <c r="EZ10" s="20"/>
      <c r="FA10" s="60">
        <f t="shared" si="60"/>
        <v>0</v>
      </c>
      <c r="FB10" s="95" t="str">
        <f t="shared" si="61"/>
        <v>MT -Missing/Incorrect Test</v>
      </c>
      <c r="FC10" s="21"/>
      <c r="FD10" s="21"/>
      <c r="FE10" s="20"/>
      <c r="FF10" s="60">
        <f t="shared" si="62"/>
        <v>0</v>
      </c>
      <c r="FG10" s="95" t="str">
        <f t="shared" si="63"/>
        <v>MT -Missing/Incorrect Test</v>
      </c>
      <c r="FH10" s="21"/>
      <c r="FI10" s="21"/>
      <c r="FJ10" s="20"/>
      <c r="FK10" s="60">
        <f t="shared" si="64"/>
        <v>0</v>
      </c>
      <c r="FL10" s="95" t="str">
        <f t="shared" si="65"/>
        <v>MT -Missing/Incorrect Test</v>
      </c>
      <c r="FM10" s="21"/>
      <c r="FN10" s="21"/>
      <c r="FO10" s="20"/>
      <c r="FP10" s="60">
        <f t="shared" si="66"/>
        <v>0</v>
      </c>
      <c r="FQ10" s="95" t="str">
        <f t="shared" si="67"/>
        <v>MT -Missing/Incorrect Test</v>
      </c>
      <c r="FR10" s="21"/>
      <c r="FS10" s="21"/>
      <c r="FT10" s="20"/>
      <c r="FU10" s="60">
        <f t="shared" si="68"/>
        <v>0</v>
      </c>
      <c r="FV10" s="95" t="str">
        <f t="shared" si="69"/>
        <v>MT -Missing/Incorrect Test</v>
      </c>
      <c r="FW10" s="21"/>
      <c r="FX10" s="21"/>
      <c r="FY10" s="20"/>
      <c r="FZ10" s="60">
        <f t="shared" si="70"/>
        <v>0</v>
      </c>
      <c r="GA10" s="95" t="str">
        <f t="shared" si="71"/>
        <v>MT -Missing/Incorrect Test</v>
      </c>
      <c r="GB10" s="21"/>
      <c r="GC10" s="21"/>
      <c r="GD10" s="20"/>
      <c r="GE10" s="60">
        <f t="shared" si="72"/>
        <v>0</v>
      </c>
      <c r="GF10" s="95" t="str">
        <f t="shared" si="73"/>
        <v>MT -Missing/Incorrect Test</v>
      </c>
      <c r="GG10" s="21"/>
      <c r="GH10" s="21"/>
      <c r="GI10" s="20"/>
      <c r="GJ10" s="60">
        <f t="shared" si="74"/>
        <v>0</v>
      </c>
    </row>
    <row r="11" spans="1:192" ht="30">
      <c r="A11" s="34" t="s">
        <v>225</v>
      </c>
      <c r="C11" s="64" t="str">
        <f t="shared" si="75"/>
        <v>NDE-Incorrectly defined</v>
      </c>
      <c r="D11" s="21"/>
      <c r="E11" s="21"/>
      <c r="F11" s="20"/>
      <c r="G11" s="60">
        <f t="shared" si="0"/>
        <v>0</v>
      </c>
      <c r="H11" s="95" t="str">
        <f t="shared" si="1"/>
        <v>NDE-Incorrectly defined</v>
      </c>
      <c r="I11" s="21"/>
      <c r="J11" s="21"/>
      <c r="K11" s="20"/>
      <c r="L11" s="60">
        <f t="shared" si="2"/>
        <v>0</v>
      </c>
      <c r="M11" s="95" t="str">
        <f t="shared" si="3"/>
        <v>NDE-Incorrectly defined</v>
      </c>
      <c r="N11" s="21"/>
      <c r="O11" s="21"/>
      <c r="P11" s="20"/>
      <c r="Q11" s="60">
        <f t="shared" si="4"/>
        <v>0</v>
      </c>
      <c r="R11" s="95" t="str">
        <f t="shared" si="5"/>
        <v>NDE-Incorrectly defined</v>
      </c>
      <c r="S11" s="21"/>
      <c r="T11" s="21"/>
      <c r="U11" s="20"/>
      <c r="V11" s="60">
        <f t="shared" si="6"/>
        <v>0</v>
      </c>
      <c r="W11" s="95" t="str">
        <f t="shared" si="7"/>
        <v>NDE-Incorrectly defined</v>
      </c>
      <c r="X11" s="21"/>
      <c r="Y11" s="21"/>
      <c r="Z11" s="20"/>
      <c r="AA11" s="60">
        <f t="shared" si="8"/>
        <v>0</v>
      </c>
      <c r="AB11" s="95" t="str">
        <f t="shared" si="9"/>
        <v>NDE-Incorrectly defined</v>
      </c>
      <c r="AC11" s="21"/>
      <c r="AD11" s="21"/>
      <c r="AE11" s="20"/>
      <c r="AF11" s="60">
        <f t="shared" si="10"/>
        <v>0</v>
      </c>
      <c r="AG11" s="95" t="str">
        <f t="shared" si="11"/>
        <v>NDE-Incorrectly defined</v>
      </c>
      <c r="AH11" s="21"/>
      <c r="AI11" s="21"/>
      <c r="AJ11" s="20"/>
      <c r="AK11" s="60">
        <f t="shared" si="12"/>
        <v>0</v>
      </c>
      <c r="AL11" s="95" t="str">
        <f t="shared" si="13"/>
        <v>NDE-Incorrectly defined</v>
      </c>
      <c r="AM11" s="21"/>
      <c r="AN11" s="21"/>
      <c r="AO11" s="20"/>
      <c r="AP11" s="60">
        <f t="shared" si="14"/>
        <v>0</v>
      </c>
      <c r="AQ11" s="95" t="str">
        <f t="shared" si="15"/>
        <v>NDE-Incorrectly defined</v>
      </c>
      <c r="AR11" s="21"/>
      <c r="AS11" s="21"/>
      <c r="AT11" s="20"/>
      <c r="AU11" s="60">
        <f t="shared" si="16"/>
        <v>0</v>
      </c>
      <c r="AV11" s="95" t="str">
        <f t="shared" si="17"/>
        <v>NDE-Incorrectly defined</v>
      </c>
      <c r="AW11" s="21"/>
      <c r="AX11" s="21"/>
      <c r="AY11" s="20"/>
      <c r="AZ11" s="60">
        <f t="shared" si="18"/>
        <v>0</v>
      </c>
      <c r="BA11" s="95" t="str">
        <f t="shared" si="19"/>
        <v>NDE-Incorrectly defined</v>
      </c>
      <c r="BB11" s="21"/>
      <c r="BC11" s="21"/>
      <c r="BD11" s="20"/>
      <c r="BE11" s="60">
        <f t="shared" si="20"/>
        <v>0</v>
      </c>
      <c r="BF11" s="95" t="str">
        <f t="shared" si="21"/>
        <v>NDE-Incorrectly defined</v>
      </c>
      <c r="BG11" s="21"/>
      <c r="BH11" s="21"/>
      <c r="BI11" s="20"/>
      <c r="BJ11" s="60">
        <f t="shared" si="22"/>
        <v>0</v>
      </c>
      <c r="BK11" s="95" t="str">
        <f t="shared" si="23"/>
        <v>NDE-Incorrectly defined</v>
      </c>
      <c r="BL11" s="21"/>
      <c r="BM11" s="21"/>
      <c r="BN11" s="20"/>
      <c r="BO11" s="60">
        <f t="shared" si="24"/>
        <v>0</v>
      </c>
      <c r="BP11" s="95" t="str">
        <f t="shared" si="25"/>
        <v>NDE-Incorrectly defined</v>
      </c>
      <c r="BQ11" s="21"/>
      <c r="BR11" s="21"/>
      <c r="BS11" s="20"/>
      <c r="BT11" s="60">
        <f t="shared" si="26"/>
        <v>0</v>
      </c>
      <c r="BU11" s="95" t="str">
        <f t="shared" si="27"/>
        <v>NDE-Incorrectly defined</v>
      </c>
      <c r="BV11" s="21"/>
      <c r="BW11" s="21"/>
      <c r="BX11" s="20"/>
      <c r="BY11" s="60">
        <f t="shared" si="28"/>
        <v>0</v>
      </c>
      <c r="BZ11" s="95" t="str">
        <f t="shared" si="29"/>
        <v>NDE-Incorrectly defined</v>
      </c>
      <c r="CA11" s="21"/>
      <c r="CB11" s="21"/>
      <c r="CC11" s="20"/>
      <c r="CD11" s="60">
        <f t="shared" si="30"/>
        <v>0</v>
      </c>
      <c r="CE11" s="95" t="str">
        <f t="shared" si="31"/>
        <v>NDE-Incorrectly defined</v>
      </c>
      <c r="CF11" s="21"/>
      <c r="CG11" s="21"/>
      <c r="CH11" s="20"/>
      <c r="CI11" s="60">
        <f t="shared" si="32"/>
        <v>0</v>
      </c>
      <c r="CJ11" s="95" t="str">
        <f t="shared" si="33"/>
        <v>NDE-Incorrectly defined</v>
      </c>
      <c r="CK11" s="21"/>
      <c r="CL11" s="21"/>
      <c r="CM11" s="20"/>
      <c r="CN11" s="60">
        <f t="shared" si="34"/>
        <v>0</v>
      </c>
      <c r="CO11" s="95" t="str">
        <f t="shared" si="35"/>
        <v>NDE-Incorrectly defined</v>
      </c>
      <c r="CP11" s="21"/>
      <c r="CQ11" s="21"/>
      <c r="CR11" s="20"/>
      <c r="CS11" s="60">
        <f t="shared" si="36"/>
        <v>0</v>
      </c>
      <c r="CT11" s="95" t="str">
        <f t="shared" si="37"/>
        <v>NDE-Incorrectly defined</v>
      </c>
      <c r="CU11" s="21"/>
      <c r="CV11" s="21"/>
      <c r="CW11" s="20"/>
      <c r="CX11" s="60">
        <f t="shared" si="38"/>
        <v>0</v>
      </c>
      <c r="CY11" s="95" t="str">
        <f t="shared" si="39"/>
        <v>NDE-Incorrectly defined</v>
      </c>
      <c r="CZ11" s="21"/>
      <c r="DA11" s="21"/>
      <c r="DB11" s="20"/>
      <c r="DC11" s="60">
        <f t="shared" si="40"/>
        <v>0</v>
      </c>
      <c r="DD11" s="95" t="str">
        <f t="shared" si="41"/>
        <v>NDE-Incorrectly defined</v>
      </c>
      <c r="DE11" s="21"/>
      <c r="DF11" s="21"/>
      <c r="DG11" s="20"/>
      <c r="DH11" s="60">
        <f t="shared" si="42"/>
        <v>0</v>
      </c>
      <c r="DI11" s="95" t="str">
        <f t="shared" si="43"/>
        <v>NDE-Incorrectly defined</v>
      </c>
      <c r="DJ11" s="21"/>
      <c r="DK11" s="21"/>
      <c r="DL11" s="20"/>
      <c r="DM11" s="60">
        <f t="shared" si="44"/>
        <v>0</v>
      </c>
      <c r="DN11" s="95" t="str">
        <f t="shared" si="45"/>
        <v>NDE-Incorrectly defined</v>
      </c>
      <c r="DO11" s="21"/>
      <c r="DP11" s="21"/>
      <c r="DQ11" s="20"/>
      <c r="DR11" s="60">
        <f t="shared" si="46"/>
        <v>0</v>
      </c>
      <c r="DS11" s="95" t="str">
        <f t="shared" si="47"/>
        <v>NDE-Incorrectly defined</v>
      </c>
      <c r="DT11" s="21"/>
      <c r="DU11" s="21"/>
      <c r="DV11" s="20"/>
      <c r="DW11" s="60">
        <f t="shared" si="48"/>
        <v>0</v>
      </c>
      <c r="DX11" s="95" t="str">
        <f t="shared" si="49"/>
        <v>NDE-Incorrectly defined</v>
      </c>
      <c r="DY11" s="21"/>
      <c r="DZ11" s="21"/>
      <c r="EA11" s="20"/>
      <c r="EB11" s="60">
        <f t="shared" si="50"/>
        <v>0</v>
      </c>
      <c r="EC11" s="95" t="str">
        <f t="shared" si="51"/>
        <v>NDE-Incorrectly defined</v>
      </c>
      <c r="ED11" s="21"/>
      <c r="EE11" s="21"/>
      <c r="EF11" s="20"/>
      <c r="EG11" s="60">
        <f t="shared" si="52"/>
        <v>0</v>
      </c>
      <c r="EH11" s="95" t="str">
        <f t="shared" si="53"/>
        <v>NDE-Incorrectly defined</v>
      </c>
      <c r="EI11" s="21"/>
      <c r="EJ11" s="21"/>
      <c r="EK11" s="20"/>
      <c r="EL11" s="60">
        <f t="shared" si="54"/>
        <v>0</v>
      </c>
      <c r="EM11" s="95" t="str">
        <f t="shared" si="55"/>
        <v>NDE-Incorrectly defined</v>
      </c>
      <c r="EN11" s="21"/>
      <c r="EO11" s="21"/>
      <c r="EP11" s="20"/>
      <c r="EQ11" s="60">
        <f t="shared" si="56"/>
        <v>0</v>
      </c>
      <c r="ER11" s="95" t="str">
        <f t="shared" si="57"/>
        <v>NDE-Incorrectly defined</v>
      </c>
      <c r="ES11" s="21"/>
      <c r="ET11" s="21"/>
      <c r="EU11" s="20"/>
      <c r="EV11" s="60">
        <f t="shared" si="58"/>
        <v>0</v>
      </c>
      <c r="EW11" s="95" t="str">
        <f t="shared" si="59"/>
        <v>NDE-Incorrectly defined</v>
      </c>
      <c r="EX11" s="21"/>
      <c r="EY11" s="21"/>
      <c r="EZ11" s="20"/>
      <c r="FA11" s="60">
        <f t="shared" si="60"/>
        <v>0</v>
      </c>
      <c r="FB11" s="95" t="str">
        <f t="shared" si="61"/>
        <v>NDE-Incorrectly defined</v>
      </c>
      <c r="FC11" s="21"/>
      <c r="FD11" s="21"/>
      <c r="FE11" s="20"/>
      <c r="FF11" s="60">
        <f t="shared" si="62"/>
        <v>0</v>
      </c>
      <c r="FG11" s="95" t="str">
        <f t="shared" si="63"/>
        <v>NDE-Incorrectly defined</v>
      </c>
      <c r="FH11" s="21"/>
      <c r="FI11" s="21"/>
      <c r="FJ11" s="20"/>
      <c r="FK11" s="60">
        <f t="shared" si="64"/>
        <v>0</v>
      </c>
      <c r="FL11" s="95" t="str">
        <f t="shared" si="65"/>
        <v>NDE-Incorrectly defined</v>
      </c>
      <c r="FM11" s="21"/>
      <c r="FN11" s="21"/>
      <c r="FO11" s="20"/>
      <c r="FP11" s="60">
        <f t="shared" si="66"/>
        <v>0</v>
      </c>
      <c r="FQ11" s="95" t="str">
        <f t="shared" si="67"/>
        <v>NDE-Incorrectly defined</v>
      </c>
      <c r="FR11" s="21"/>
      <c r="FS11" s="21"/>
      <c r="FT11" s="20"/>
      <c r="FU11" s="60">
        <f t="shared" si="68"/>
        <v>0</v>
      </c>
      <c r="FV11" s="95" t="str">
        <f t="shared" si="69"/>
        <v>NDE-Incorrectly defined</v>
      </c>
      <c r="FW11" s="21"/>
      <c r="FX11" s="21"/>
      <c r="FY11" s="20"/>
      <c r="FZ11" s="60">
        <f t="shared" si="70"/>
        <v>0</v>
      </c>
      <c r="GA11" s="95" t="str">
        <f t="shared" si="71"/>
        <v>NDE-Incorrectly defined</v>
      </c>
      <c r="GB11" s="21"/>
      <c r="GC11" s="21"/>
      <c r="GD11" s="20"/>
      <c r="GE11" s="60">
        <f t="shared" si="72"/>
        <v>0</v>
      </c>
      <c r="GF11" s="95" t="str">
        <f t="shared" si="73"/>
        <v>NDE-Incorrectly defined</v>
      </c>
      <c r="GG11" s="21"/>
      <c r="GH11" s="21"/>
      <c r="GI11" s="20"/>
      <c r="GJ11" s="60">
        <f t="shared" si="74"/>
        <v>0</v>
      </c>
    </row>
    <row r="12" spans="1:192" ht="30">
      <c r="A12" s="34" t="s">
        <v>226</v>
      </c>
      <c r="C12" s="64" t="str">
        <f t="shared" si="75"/>
        <v>DISDOC-Discrepant Documentation</v>
      </c>
      <c r="D12" s="21"/>
      <c r="E12" s="21"/>
      <c r="F12" s="20"/>
      <c r="G12" s="60">
        <f t="shared" si="0"/>
        <v>0</v>
      </c>
      <c r="H12" s="95" t="str">
        <f t="shared" si="1"/>
        <v>DISDOC-Discrepant Documentation</v>
      </c>
      <c r="I12" s="21"/>
      <c r="J12" s="21"/>
      <c r="K12" s="20"/>
      <c r="L12" s="60">
        <f t="shared" si="2"/>
        <v>0</v>
      </c>
      <c r="M12" s="95" t="str">
        <f t="shared" si="3"/>
        <v>DISDOC-Discrepant Documentation</v>
      </c>
      <c r="N12" s="21"/>
      <c r="O12" s="21"/>
      <c r="P12" s="20"/>
      <c r="Q12" s="60">
        <f t="shared" si="4"/>
        <v>0</v>
      </c>
      <c r="R12" s="95" t="str">
        <f t="shared" si="5"/>
        <v>DISDOC-Discrepant Documentation</v>
      </c>
      <c r="S12" s="21"/>
      <c r="T12" s="21"/>
      <c r="U12" s="20"/>
      <c r="V12" s="60">
        <f t="shared" si="6"/>
        <v>0</v>
      </c>
      <c r="W12" s="95" t="str">
        <f t="shared" si="7"/>
        <v>DISDOC-Discrepant Documentation</v>
      </c>
      <c r="X12" s="21"/>
      <c r="Y12" s="21"/>
      <c r="Z12" s="20"/>
      <c r="AA12" s="60">
        <f t="shared" si="8"/>
        <v>0</v>
      </c>
      <c r="AB12" s="95" t="str">
        <f t="shared" si="9"/>
        <v>DISDOC-Discrepant Documentation</v>
      </c>
      <c r="AC12" s="21"/>
      <c r="AD12" s="21"/>
      <c r="AE12" s="20"/>
      <c r="AF12" s="60">
        <f t="shared" si="10"/>
        <v>0</v>
      </c>
      <c r="AG12" s="95" t="str">
        <f t="shared" si="11"/>
        <v>DISDOC-Discrepant Documentation</v>
      </c>
      <c r="AH12" s="21"/>
      <c r="AI12" s="21"/>
      <c r="AJ12" s="20"/>
      <c r="AK12" s="60">
        <f t="shared" si="12"/>
        <v>0</v>
      </c>
      <c r="AL12" s="95" t="str">
        <f t="shared" si="13"/>
        <v>DISDOC-Discrepant Documentation</v>
      </c>
      <c r="AM12" s="21"/>
      <c r="AN12" s="21"/>
      <c r="AO12" s="20"/>
      <c r="AP12" s="60">
        <f t="shared" si="14"/>
        <v>0</v>
      </c>
      <c r="AQ12" s="95" t="str">
        <f t="shared" si="15"/>
        <v>DISDOC-Discrepant Documentation</v>
      </c>
      <c r="AR12" s="21"/>
      <c r="AS12" s="21"/>
      <c r="AT12" s="20"/>
      <c r="AU12" s="60">
        <f t="shared" si="16"/>
        <v>0</v>
      </c>
      <c r="AV12" s="95" t="str">
        <f t="shared" si="17"/>
        <v>DISDOC-Discrepant Documentation</v>
      </c>
      <c r="AW12" s="21"/>
      <c r="AX12" s="21"/>
      <c r="AY12" s="20"/>
      <c r="AZ12" s="60">
        <f t="shared" si="18"/>
        <v>0</v>
      </c>
      <c r="BA12" s="95" t="str">
        <f t="shared" si="19"/>
        <v>DISDOC-Discrepant Documentation</v>
      </c>
      <c r="BB12" s="21"/>
      <c r="BC12" s="21"/>
      <c r="BD12" s="20"/>
      <c r="BE12" s="60">
        <f t="shared" si="20"/>
        <v>0</v>
      </c>
      <c r="BF12" s="95" t="str">
        <f t="shared" si="21"/>
        <v>DISDOC-Discrepant Documentation</v>
      </c>
      <c r="BG12" s="21"/>
      <c r="BH12" s="21"/>
      <c r="BI12" s="20"/>
      <c r="BJ12" s="60">
        <f t="shared" si="22"/>
        <v>0</v>
      </c>
      <c r="BK12" s="95" t="str">
        <f t="shared" si="23"/>
        <v>DISDOC-Discrepant Documentation</v>
      </c>
      <c r="BL12" s="21"/>
      <c r="BM12" s="21"/>
      <c r="BN12" s="20"/>
      <c r="BO12" s="60">
        <f t="shared" si="24"/>
        <v>0</v>
      </c>
      <c r="BP12" s="95" t="str">
        <f t="shared" si="25"/>
        <v>DISDOC-Discrepant Documentation</v>
      </c>
      <c r="BQ12" s="21"/>
      <c r="BR12" s="21"/>
      <c r="BS12" s="20"/>
      <c r="BT12" s="60">
        <f t="shared" si="26"/>
        <v>0</v>
      </c>
      <c r="BU12" s="95" t="str">
        <f t="shared" si="27"/>
        <v>DISDOC-Discrepant Documentation</v>
      </c>
      <c r="BV12" s="21"/>
      <c r="BW12" s="21"/>
      <c r="BX12" s="20"/>
      <c r="BY12" s="60">
        <f t="shared" si="28"/>
        <v>0</v>
      </c>
      <c r="BZ12" s="95" t="str">
        <f t="shared" si="29"/>
        <v>DISDOC-Discrepant Documentation</v>
      </c>
      <c r="CA12" s="21"/>
      <c r="CB12" s="21"/>
      <c r="CC12" s="20"/>
      <c r="CD12" s="60">
        <f t="shared" si="30"/>
        <v>0</v>
      </c>
      <c r="CE12" s="95" t="str">
        <f t="shared" si="31"/>
        <v>DISDOC-Discrepant Documentation</v>
      </c>
      <c r="CF12" s="21"/>
      <c r="CG12" s="21"/>
      <c r="CH12" s="20"/>
      <c r="CI12" s="60">
        <f t="shared" si="32"/>
        <v>0</v>
      </c>
      <c r="CJ12" s="95" t="str">
        <f t="shared" si="33"/>
        <v>DISDOC-Discrepant Documentation</v>
      </c>
      <c r="CK12" s="21"/>
      <c r="CL12" s="21"/>
      <c r="CM12" s="20"/>
      <c r="CN12" s="60">
        <f t="shared" si="34"/>
        <v>0</v>
      </c>
      <c r="CO12" s="95" t="str">
        <f t="shared" si="35"/>
        <v>DISDOC-Discrepant Documentation</v>
      </c>
      <c r="CP12" s="21"/>
      <c r="CQ12" s="21"/>
      <c r="CR12" s="20"/>
      <c r="CS12" s="60">
        <f t="shared" si="36"/>
        <v>0</v>
      </c>
      <c r="CT12" s="95" t="str">
        <f t="shared" si="37"/>
        <v>DISDOC-Discrepant Documentation</v>
      </c>
      <c r="CU12" s="21"/>
      <c r="CV12" s="21"/>
      <c r="CW12" s="20"/>
      <c r="CX12" s="60">
        <f t="shared" si="38"/>
        <v>0</v>
      </c>
      <c r="CY12" s="95" t="str">
        <f t="shared" si="39"/>
        <v>DISDOC-Discrepant Documentation</v>
      </c>
      <c r="CZ12" s="21"/>
      <c r="DA12" s="21"/>
      <c r="DB12" s="20"/>
      <c r="DC12" s="60">
        <f t="shared" si="40"/>
        <v>0</v>
      </c>
      <c r="DD12" s="95" t="str">
        <f t="shared" si="41"/>
        <v>DISDOC-Discrepant Documentation</v>
      </c>
      <c r="DE12" s="21"/>
      <c r="DF12" s="21"/>
      <c r="DG12" s="20"/>
      <c r="DH12" s="60">
        <f t="shared" si="42"/>
        <v>0</v>
      </c>
      <c r="DI12" s="95" t="str">
        <f t="shared" si="43"/>
        <v>DISDOC-Discrepant Documentation</v>
      </c>
      <c r="DJ12" s="21"/>
      <c r="DK12" s="21"/>
      <c r="DL12" s="20"/>
      <c r="DM12" s="60">
        <f t="shared" si="44"/>
        <v>0</v>
      </c>
      <c r="DN12" s="95" t="str">
        <f t="shared" si="45"/>
        <v>DISDOC-Discrepant Documentation</v>
      </c>
      <c r="DO12" s="21"/>
      <c r="DP12" s="21"/>
      <c r="DQ12" s="20"/>
      <c r="DR12" s="60">
        <f t="shared" si="46"/>
        <v>0</v>
      </c>
      <c r="DS12" s="95" t="str">
        <f t="shared" si="47"/>
        <v>DISDOC-Discrepant Documentation</v>
      </c>
      <c r="DT12" s="21"/>
      <c r="DU12" s="21"/>
      <c r="DV12" s="20"/>
      <c r="DW12" s="60">
        <f t="shared" si="48"/>
        <v>0</v>
      </c>
      <c r="DX12" s="95" t="str">
        <f t="shared" si="49"/>
        <v>DISDOC-Discrepant Documentation</v>
      </c>
      <c r="DY12" s="21"/>
      <c r="DZ12" s="21"/>
      <c r="EA12" s="20"/>
      <c r="EB12" s="60">
        <f t="shared" si="50"/>
        <v>0</v>
      </c>
      <c r="EC12" s="95" t="str">
        <f t="shared" si="51"/>
        <v>DISDOC-Discrepant Documentation</v>
      </c>
      <c r="ED12" s="21"/>
      <c r="EE12" s="21"/>
      <c r="EF12" s="20"/>
      <c r="EG12" s="60">
        <f t="shared" si="52"/>
        <v>0</v>
      </c>
      <c r="EH12" s="95" t="str">
        <f t="shared" si="53"/>
        <v>DISDOC-Discrepant Documentation</v>
      </c>
      <c r="EI12" s="21"/>
      <c r="EJ12" s="21"/>
      <c r="EK12" s="20"/>
      <c r="EL12" s="60">
        <f t="shared" si="54"/>
        <v>0</v>
      </c>
      <c r="EM12" s="95" t="str">
        <f t="shared" si="55"/>
        <v>DISDOC-Discrepant Documentation</v>
      </c>
      <c r="EN12" s="21"/>
      <c r="EO12" s="21"/>
      <c r="EP12" s="20"/>
      <c r="EQ12" s="60">
        <f t="shared" si="56"/>
        <v>0</v>
      </c>
      <c r="ER12" s="95" t="str">
        <f t="shared" si="57"/>
        <v>DISDOC-Discrepant Documentation</v>
      </c>
      <c r="ES12" s="21"/>
      <c r="ET12" s="21"/>
      <c r="EU12" s="20"/>
      <c r="EV12" s="60">
        <f t="shared" si="58"/>
        <v>0</v>
      </c>
      <c r="EW12" s="95" t="str">
        <f t="shared" si="59"/>
        <v>DISDOC-Discrepant Documentation</v>
      </c>
      <c r="EX12" s="21"/>
      <c r="EY12" s="21"/>
      <c r="EZ12" s="20"/>
      <c r="FA12" s="60">
        <f t="shared" si="60"/>
        <v>0</v>
      </c>
      <c r="FB12" s="95" t="str">
        <f t="shared" si="61"/>
        <v>DISDOC-Discrepant Documentation</v>
      </c>
      <c r="FC12" s="21"/>
      <c r="FD12" s="21"/>
      <c r="FE12" s="20"/>
      <c r="FF12" s="60">
        <f t="shared" si="62"/>
        <v>0</v>
      </c>
      <c r="FG12" s="95" t="str">
        <f t="shared" si="63"/>
        <v>DISDOC-Discrepant Documentation</v>
      </c>
      <c r="FH12" s="21"/>
      <c r="FI12" s="21"/>
      <c r="FJ12" s="20"/>
      <c r="FK12" s="60">
        <f t="shared" si="64"/>
        <v>0</v>
      </c>
      <c r="FL12" s="95" t="str">
        <f t="shared" si="65"/>
        <v>DISDOC-Discrepant Documentation</v>
      </c>
      <c r="FM12" s="21"/>
      <c r="FN12" s="21"/>
      <c r="FO12" s="20"/>
      <c r="FP12" s="60">
        <f t="shared" si="66"/>
        <v>0</v>
      </c>
      <c r="FQ12" s="95" t="str">
        <f t="shared" si="67"/>
        <v>DISDOC-Discrepant Documentation</v>
      </c>
      <c r="FR12" s="21"/>
      <c r="FS12" s="21"/>
      <c r="FT12" s="20"/>
      <c r="FU12" s="60">
        <f t="shared" si="68"/>
        <v>0</v>
      </c>
      <c r="FV12" s="95" t="str">
        <f t="shared" si="69"/>
        <v>DISDOC-Discrepant Documentation</v>
      </c>
      <c r="FW12" s="21"/>
      <c r="FX12" s="21"/>
      <c r="FY12" s="20"/>
      <c r="FZ12" s="60">
        <f t="shared" si="70"/>
        <v>0</v>
      </c>
      <c r="GA12" s="95" t="str">
        <f t="shared" si="71"/>
        <v>DISDOC-Discrepant Documentation</v>
      </c>
      <c r="GB12" s="21"/>
      <c r="GC12" s="21"/>
      <c r="GD12" s="20"/>
      <c r="GE12" s="60">
        <f t="shared" si="72"/>
        <v>0</v>
      </c>
      <c r="GF12" s="95" t="str">
        <f t="shared" si="73"/>
        <v>DISDOC-Discrepant Documentation</v>
      </c>
      <c r="GG12" s="21"/>
      <c r="GH12" s="21"/>
      <c r="GI12" s="20"/>
      <c r="GJ12" s="60">
        <f t="shared" si="74"/>
        <v>0</v>
      </c>
    </row>
    <row r="13" spans="1:192" ht="30">
      <c r="A13" s="34" t="s">
        <v>227</v>
      </c>
      <c r="C13" s="64" t="str">
        <f t="shared" si="75"/>
        <v>DFQ-Different from quote</v>
      </c>
      <c r="D13" s="21"/>
      <c r="E13" s="21"/>
      <c r="F13" s="20"/>
      <c r="G13" s="60">
        <f t="shared" si="0"/>
        <v>0</v>
      </c>
      <c r="H13" s="95" t="str">
        <f t="shared" si="1"/>
        <v>DFQ-Different from quote</v>
      </c>
      <c r="I13" s="21"/>
      <c r="J13" s="21"/>
      <c r="K13" s="20"/>
      <c r="L13" s="60">
        <f t="shared" si="2"/>
        <v>0</v>
      </c>
      <c r="M13" s="95" t="str">
        <f t="shared" si="3"/>
        <v>DFQ-Different from quote</v>
      </c>
      <c r="N13" s="21"/>
      <c r="O13" s="21"/>
      <c r="P13" s="20"/>
      <c r="Q13" s="60">
        <f t="shared" si="4"/>
        <v>0</v>
      </c>
      <c r="R13" s="95" t="str">
        <f t="shared" si="5"/>
        <v>DFQ-Different from quote</v>
      </c>
      <c r="S13" s="21"/>
      <c r="T13" s="21"/>
      <c r="U13" s="20"/>
      <c r="V13" s="60">
        <f t="shared" si="6"/>
        <v>0</v>
      </c>
      <c r="W13" s="95" t="str">
        <f t="shared" si="7"/>
        <v>DFQ-Different from quote</v>
      </c>
      <c r="X13" s="21"/>
      <c r="Y13" s="21"/>
      <c r="Z13" s="20"/>
      <c r="AA13" s="60">
        <f t="shared" si="8"/>
        <v>0</v>
      </c>
      <c r="AB13" s="95" t="str">
        <f t="shared" si="9"/>
        <v>DFQ-Different from quote</v>
      </c>
      <c r="AC13" s="21"/>
      <c r="AD13" s="21"/>
      <c r="AE13" s="20"/>
      <c r="AF13" s="60">
        <f t="shared" si="10"/>
        <v>0</v>
      </c>
      <c r="AG13" s="95" t="str">
        <f t="shared" si="11"/>
        <v>DFQ-Different from quote</v>
      </c>
      <c r="AH13" s="21"/>
      <c r="AI13" s="21"/>
      <c r="AJ13" s="20"/>
      <c r="AK13" s="60">
        <f t="shared" si="12"/>
        <v>0</v>
      </c>
      <c r="AL13" s="95" t="str">
        <f t="shared" si="13"/>
        <v>DFQ-Different from quote</v>
      </c>
      <c r="AM13" s="21"/>
      <c r="AN13" s="21"/>
      <c r="AO13" s="20"/>
      <c r="AP13" s="60">
        <f t="shared" si="14"/>
        <v>0</v>
      </c>
      <c r="AQ13" s="95" t="str">
        <f t="shared" si="15"/>
        <v>DFQ-Different from quote</v>
      </c>
      <c r="AR13" s="21"/>
      <c r="AS13" s="21"/>
      <c r="AT13" s="20"/>
      <c r="AU13" s="60">
        <f t="shared" si="16"/>
        <v>0</v>
      </c>
      <c r="AV13" s="95" t="str">
        <f t="shared" si="17"/>
        <v>DFQ-Different from quote</v>
      </c>
      <c r="AW13" s="21"/>
      <c r="AX13" s="21"/>
      <c r="AY13" s="20"/>
      <c r="AZ13" s="60">
        <f t="shared" si="18"/>
        <v>0</v>
      </c>
      <c r="BA13" s="95" t="str">
        <f t="shared" si="19"/>
        <v>DFQ-Different from quote</v>
      </c>
      <c r="BB13" s="21"/>
      <c r="BC13" s="21"/>
      <c r="BD13" s="20"/>
      <c r="BE13" s="60">
        <f t="shared" si="20"/>
        <v>0</v>
      </c>
      <c r="BF13" s="95" t="str">
        <f t="shared" si="21"/>
        <v>DFQ-Different from quote</v>
      </c>
      <c r="BG13" s="21"/>
      <c r="BH13" s="21"/>
      <c r="BI13" s="20"/>
      <c r="BJ13" s="60">
        <f t="shared" si="22"/>
        <v>0</v>
      </c>
      <c r="BK13" s="95" t="str">
        <f t="shared" si="23"/>
        <v>DFQ-Different from quote</v>
      </c>
      <c r="BL13" s="21"/>
      <c r="BM13" s="21"/>
      <c r="BN13" s="20"/>
      <c r="BO13" s="60">
        <f t="shared" si="24"/>
        <v>0</v>
      </c>
      <c r="BP13" s="95" t="str">
        <f t="shared" si="25"/>
        <v>DFQ-Different from quote</v>
      </c>
      <c r="BQ13" s="21"/>
      <c r="BR13" s="21"/>
      <c r="BS13" s="20"/>
      <c r="BT13" s="60">
        <f t="shared" si="26"/>
        <v>0</v>
      </c>
      <c r="BU13" s="95" t="str">
        <f t="shared" si="27"/>
        <v>DFQ-Different from quote</v>
      </c>
      <c r="BV13" s="21"/>
      <c r="BW13" s="21"/>
      <c r="BX13" s="20"/>
      <c r="BY13" s="60">
        <f t="shared" si="28"/>
        <v>0</v>
      </c>
      <c r="BZ13" s="95" t="str">
        <f t="shared" si="29"/>
        <v>DFQ-Different from quote</v>
      </c>
      <c r="CA13" s="21"/>
      <c r="CB13" s="21"/>
      <c r="CC13" s="20"/>
      <c r="CD13" s="60">
        <f t="shared" si="30"/>
        <v>0</v>
      </c>
      <c r="CE13" s="95" t="str">
        <f t="shared" si="31"/>
        <v>DFQ-Different from quote</v>
      </c>
      <c r="CF13" s="21"/>
      <c r="CG13" s="21"/>
      <c r="CH13" s="20"/>
      <c r="CI13" s="60">
        <f t="shared" si="32"/>
        <v>0</v>
      </c>
      <c r="CJ13" s="95" t="str">
        <f t="shared" si="33"/>
        <v>DFQ-Different from quote</v>
      </c>
      <c r="CK13" s="21"/>
      <c r="CL13" s="21"/>
      <c r="CM13" s="20"/>
      <c r="CN13" s="60">
        <f t="shared" si="34"/>
        <v>0</v>
      </c>
      <c r="CO13" s="95" t="str">
        <f t="shared" si="35"/>
        <v>DFQ-Different from quote</v>
      </c>
      <c r="CP13" s="21"/>
      <c r="CQ13" s="21"/>
      <c r="CR13" s="20"/>
      <c r="CS13" s="60">
        <f t="shared" si="36"/>
        <v>0</v>
      </c>
      <c r="CT13" s="95" t="str">
        <f t="shared" si="37"/>
        <v>DFQ-Different from quote</v>
      </c>
      <c r="CU13" s="21"/>
      <c r="CV13" s="21"/>
      <c r="CW13" s="20"/>
      <c r="CX13" s="60">
        <f t="shared" si="38"/>
        <v>0</v>
      </c>
      <c r="CY13" s="95" t="str">
        <f t="shared" si="39"/>
        <v>DFQ-Different from quote</v>
      </c>
      <c r="CZ13" s="21"/>
      <c r="DA13" s="21"/>
      <c r="DB13" s="20"/>
      <c r="DC13" s="60">
        <f t="shared" si="40"/>
        <v>0</v>
      </c>
      <c r="DD13" s="95" t="str">
        <f t="shared" si="41"/>
        <v>DFQ-Different from quote</v>
      </c>
      <c r="DE13" s="21"/>
      <c r="DF13" s="21"/>
      <c r="DG13" s="20"/>
      <c r="DH13" s="60">
        <f t="shared" si="42"/>
        <v>0</v>
      </c>
      <c r="DI13" s="95" t="str">
        <f t="shared" si="43"/>
        <v>DFQ-Different from quote</v>
      </c>
      <c r="DJ13" s="21"/>
      <c r="DK13" s="21"/>
      <c r="DL13" s="20"/>
      <c r="DM13" s="60">
        <f t="shared" si="44"/>
        <v>0</v>
      </c>
      <c r="DN13" s="95" t="str">
        <f t="shared" si="45"/>
        <v>DFQ-Different from quote</v>
      </c>
      <c r="DO13" s="21"/>
      <c r="DP13" s="21"/>
      <c r="DQ13" s="20"/>
      <c r="DR13" s="60">
        <f t="shared" si="46"/>
        <v>0</v>
      </c>
      <c r="DS13" s="95" t="str">
        <f t="shared" si="47"/>
        <v>DFQ-Different from quote</v>
      </c>
      <c r="DT13" s="21"/>
      <c r="DU13" s="21"/>
      <c r="DV13" s="20"/>
      <c r="DW13" s="60">
        <f t="shared" si="48"/>
        <v>0</v>
      </c>
      <c r="DX13" s="95" t="str">
        <f t="shared" si="49"/>
        <v>DFQ-Different from quote</v>
      </c>
      <c r="DY13" s="21"/>
      <c r="DZ13" s="21"/>
      <c r="EA13" s="20"/>
      <c r="EB13" s="60">
        <f t="shared" si="50"/>
        <v>0</v>
      </c>
      <c r="EC13" s="95" t="str">
        <f t="shared" si="51"/>
        <v>DFQ-Different from quote</v>
      </c>
      <c r="ED13" s="21"/>
      <c r="EE13" s="21"/>
      <c r="EF13" s="20"/>
      <c r="EG13" s="60">
        <f t="shared" si="52"/>
        <v>0</v>
      </c>
      <c r="EH13" s="95" t="str">
        <f t="shared" si="53"/>
        <v>DFQ-Different from quote</v>
      </c>
      <c r="EI13" s="21"/>
      <c r="EJ13" s="21"/>
      <c r="EK13" s="20"/>
      <c r="EL13" s="60">
        <f t="shared" si="54"/>
        <v>0</v>
      </c>
      <c r="EM13" s="95" t="str">
        <f t="shared" si="55"/>
        <v>DFQ-Different from quote</v>
      </c>
      <c r="EN13" s="21"/>
      <c r="EO13" s="21"/>
      <c r="EP13" s="20"/>
      <c r="EQ13" s="60">
        <f t="shared" si="56"/>
        <v>0</v>
      </c>
      <c r="ER13" s="95" t="str">
        <f t="shared" si="57"/>
        <v>DFQ-Different from quote</v>
      </c>
      <c r="ES13" s="21"/>
      <c r="ET13" s="21"/>
      <c r="EU13" s="20"/>
      <c r="EV13" s="60">
        <f t="shared" si="58"/>
        <v>0</v>
      </c>
      <c r="EW13" s="95" t="str">
        <f t="shared" si="59"/>
        <v>DFQ-Different from quote</v>
      </c>
      <c r="EX13" s="21"/>
      <c r="EY13" s="21"/>
      <c r="EZ13" s="20"/>
      <c r="FA13" s="60">
        <f t="shared" si="60"/>
        <v>0</v>
      </c>
      <c r="FB13" s="95" t="str">
        <f t="shared" si="61"/>
        <v>DFQ-Different from quote</v>
      </c>
      <c r="FC13" s="21"/>
      <c r="FD13" s="21"/>
      <c r="FE13" s="20"/>
      <c r="FF13" s="60">
        <f t="shared" si="62"/>
        <v>0</v>
      </c>
      <c r="FG13" s="95" t="str">
        <f t="shared" si="63"/>
        <v>DFQ-Different from quote</v>
      </c>
      <c r="FH13" s="21"/>
      <c r="FI13" s="21"/>
      <c r="FJ13" s="20"/>
      <c r="FK13" s="60">
        <f t="shared" si="64"/>
        <v>0</v>
      </c>
      <c r="FL13" s="95" t="str">
        <f t="shared" si="65"/>
        <v>DFQ-Different from quote</v>
      </c>
      <c r="FM13" s="21"/>
      <c r="FN13" s="21"/>
      <c r="FO13" s="20"/>
      <c r="FP13" s="60">
        <f t="shared" si="66"/>
        <v>0</v>
      </c>
      <c r="FQ13" s="95" t="str">
        <f t="shared" si="67"/>
        <v>DFQ-Different from quote</v>
      </c>
      <c r="FR13" s="21"/>
      <c r="FS13" s="21"/>
      <c r="FT13" s="20"/>
      <c r="FU13" s="60">
        <f t="shared" si="68"/>
        <v>0</v>
      </c>
      <c r="FV13" s="95" t="str">
        <f t="shared" si="69"/>
        <v>DFQ-Different from quote</v>
      </c>
      <c r="FW13" s="21"/>
      <c r="FX13" s="21"/>
      <c r="FY13" s="20"/>
      <c r="FZ13" s="60">
        <f t="shared" si="70"/>
        <v>0</v>
      </c>
      <c r="GA13" s="95" t="str">
        <f t="shared" si="71"/>
        <v>DFQ-Different from quote</v>
      </c>
      <c r="GB13" s="21"/>
      <c r="GC13" s="21"/>
      <c r="GD13" s="20"/>
      <c r="GE13" s="60">
        <f t="shared" si="72"/>
        <v>0</v>
      </c>
      <c r="GF13" s="95" t="str">
        <f t="shared" si="73"/>
        <v>DFQ-Different from quote</v>
      </c>
      <c r="GG13" s="21"/>
      <c r="GH13" s="21"/>
      <c r="GI13" s="20"/>
      <c r="GJ13" s="60">
        <f t="shared" si="74"/>
        <v>0</v>
      </c>
    </row>
    <row r="14" spans="1:192" ht="30">
      <c r="A14" s="34" t="s">
        <v>228</v>
      </c>
      <c r="C14" s="64" t="str">
        <f t="shared" si="75"/>
        <v>DRAW-Drawing, not BOM</v>
      </c>
      <c r="D14" s="21"/>
      <c r="E14" s="21"/>
      <c r="F14" s="21"/>
      <c r="G14" s="60">
        <f t="shared" si="0"/>
        <v>0</v>
      </c>
      <c r="H14" s="95" t="str">
        <f t="shared" si="1"/>
        <v>DRAW-Drawing, not BOM</v>
      </c>
      <c r="I14" s="21"/>
      <c r="J14" s="21"/>
      <c r="K14" s="21"/>
      <c r="L14" s="60">
        <f t="shared" si="2"/>
        <v>0</v>
      </c>
      <c r="M14" s="95" t="str">
        <f t="shared" si="3"/>
        <v>DRAW-Drawing, not BOM</v>
      </c>
      <c r="N14" s="21"/>
      <c r="O14" s="21"/>
      <c r="P14" s="21"/>
      <c r="Q14" s="60">
        <f t="shared" si="4"/>
        <v>0</v>
      </c>
      <c r="R14" s="95" t="str">
        <f t="shared" si="5"/>
        <v>DRAW-Drawing, not BOM</v>
      </c>
      <c r="S14" s="21"/>
      <c r="T14" s="21"/>
      <c r="U14" s="21"/>
      <c r="V14" s="60">
        <f t="shared" si="6"/>
        <v>0</v>
      </c>
      <c r="W14" s="95" t="str">
        <f t="shared" si="7"/>
        <v>DRAW-Drawing, not BOM</v>
      </c>
      <c r="X14" s="21"/>
      <c r="Y14" s="21"/>
      <c r="Z14" s="21"/>
      <c r="AA14" s="60">
        <f t="shared" si="8"/>
        <v>0</v>
      </c>
      <c r="AB14" s="95" t="str">
        <f t="shared" si="9"/>
        <v>DRAW-Drawing, not BOM</v>
      </c>
      <c r="AC14" s="21"/>
      <c r="AD14" s="21"/>
      <c r="AE14" s="21"/>
      <c r="AF14" s="60">
        <f t="shared" si="10"/>
        <v>0</v>
      </c>
      <c r="AG14" s="95" t="str">
        <f t="shared" si="11"/>
        <v>DRAW-Drawing, not BOM</v>
      </c>
      <c r="AH14" s="21"/>
      <c r="AI14" s="21"/>
      <c r="AJ14" s="21"/>
      <c r="AK14" s="60">
        <f t="shared" si="12"/>
        <v>0</v>
      </c>
      <c r="AL14" s="95" t="str">
        <f t="shared" si="13"/>
        <v>DRAW-Drawing, not BOM</v>
      </c>
      <c r="AM14" s="21"/>
      <c r="AN14" s="21"/>
      <c r="AO14" s="21"/>
      <c r="AP14" s="60">
        <f t="shared" si="14"/>
        <v>0</v>
      </c>
      <c r="AQ14" s="95" t="str">
        <f t="shared" si="15"/>
        <v>DRAW-Drawing, not BOM</v>
      </c>
      <c r="AR14" s="21"/>
      <c r="AS14" s="21"/>
      <c r="AT14" s="21"/>
      <c r="AU14" s="60">
        <f t="shared" si="16"/>
        <v>0</v>
      </c>
      <c r="AV14" s="95" t="str">
        <f t="shared" si="17"/>
        <v>DRAW-Drawing, not BOM</v>
      </c>
      <c r="AW14" s="21"/>
      <c r="AX14" s="21"/>
      <c r="AY14" s="21"/>
      <c r="AZ14" s="60">
        <f t="shared" si="18"/>
        <v>0</v>
      </c>
      <c r="BA14" s="95" t="str">
        <f t="shared" si="19"/>
        <v>DRAW-Drawing, not BOM</v>
      </c>
      <c r="BB14" s="21"/>
      <c r="BC14" s="21"/>
      <c r="BD14" s="21"/>
      <c r="BE14" s="60">
        <f t="shared" si="20"/>
        <v>0</v>
      </c>
      <c r="BF14" s="95" t="str">
        <f t="shared" si="21"/>
        <v>DRAW-Drawing, not BOM</v>
      </c>
      <c r="BG14" s="21"/>
      <c r="BH14" s="21"/>
      <c r="BI14" s="21"/>
      <c r="BJ14" s="60">
        <f t="shared" si="22"/>
        <v>0</v>
      </c>
      <c r="BK14" s="95" t="str">
        <f t="shared" si="23"/>
        <v>DRAW-Drawing, not BOM</v>
      </c>
      <c r="BL14" s="21"/>
      <c r="BM14" s="21"/>
      <c r="BN14" s="21"/>
      <c r="BO14" s="60">
        <f t="shared" si="24"/>
        <v>0</v>
      </c>
      <c r="BP14" s="95" t="str">
        <f t="shared" si="25"/>
        <v>DRAW-Drawing, not BOM</v>
      </c>
      <c r="BQ14" s="21"/>
      <c r="BR14" s="21"/>
      <c r="BS14" s="21"/>
      <c r="BT14" s="60">
        <f t="shared" si="26"/>
        <v>0</v>
      </c>
      <c r="BU14" s="95" t="str">
        <f t="shared" si="27"/>
        <v>DRAW-Drawing, not BOM</v>
      </c>
      <c r="BV14" s="21"/>
      <c r="BW14" s="21"/>
      <c r="BX14" s="21"/>
      <c r="BY14" s="60">
        <f t="shared" si="28"/>
        <v>0</v>
      </c>
      <c r="BZ14" s="95" t="str">
        <f t="shared" si="29"/>
        <v>DRAW-Drawing, not BOM</v>
      </c>
      <c r="CA14" s="21"/>
      <c r="CB14" s="21"/>
      <c r="CC14" s="21"/>
      <c r="CD14" s="60">
        <f t="shared" si="30"/>
        <v>0</v>
      </c>
      <c r="CE14" s="95" t="str">
        <f t="shared" si="31"/>
        <v>DRAW-Drawing, not BOM</v>
      </c>
      <c r="CF14" s="21"/>
      <c r="CG14" s="21"/>
      <c r="CH14" s="21"/>
      <c r="CI14" s="60">
        <f t="shared" si="32"/>
        <v>0</v>
      </c>
      <c r="CJ14" s="95" t="str">
        <f t="shared" si="33"/>
        <v>DRAW-Drawing, not BOM</v>
      </c>
      <c r="CK14" s="21"/>
      <c r="CL14" s="21"/>
      <c r="CM14" s="21"/>
      <c r="CN14" s="60">
        <f t="shared" si="34"/>
        <v>0</v>
      </c>
      <c r="CO14" s="95" t="str">
        <f t="shared" si="35"/>
        <v>DRAW-Drawing, not BOM</v>
      </c>
      <c r="CP14" s="21"/>
      <c r="CQ14" s="21"/>
      <c r="CR14" s="21"/>
      <c r="CS14" s="60">
        <f t="shared" si="36"/>
        <v>0</v>
      </c>
      <c r="CT14" s="95" t="str">
        <f t="shared" si="37"/>
        <v>DRAW-Drawing, not BOM</v>
      </c>
      <c r="CU14" s="21"/>
      <c r="CV14" s="21"/>
      <c r="CW14" s="21"/>
      <c r="CX14" s="60">
        <f t="shared" si="38"/>
        <v>0</v>
      </c>
      <c r="CY14" s="95" t="str">
        <f t="shared" si="39"/>
        <v>DRAW-Drawing, not BOM</v>
      </c>
      <c r="CZ14" s="21"/>
      <c r="DA14" s="21"/>
      <c r="DB14" s="21"/>
      <c r="DC14" s="60">
        <f t="shared" si="40"/>
        <v>0</v>
      </c>
      <c r="DD14" s="95" t="str">
        <f t="shared" si="41"/>
        <v>DRAW-Drawing, not BOM</v>
      </c>
      <c r="DE14" s="21"/>
      <c r="DF14" s="21"/>
      <c r="DG14" s="21"/>
      <c r="DH14" s="60">
        <f t="shared" si="42"/>
        <v>0</v>
      </c>
      <c r="DI14" s="95" t="str">
        <f t="shared" si="43"/>
        <v>DRAW-Drawing, not BOM</v>
      </c>
      <c r="DJ14" s="21"/>
      <c r="DK14" s="21"/>
      <c r="DL14" s="21"/>
      <c r="DM14" s="60">
        <f t="shared" si="44"/>
        <v>0</v>
      </c>
      <c r="DN14" s="95" t="str">
        <f t="shared" si="45"/>
        <v>DRAW-Drawing, not BOM</v>
      </c>
      <c r="DO14" s="21"/>
      <c r="DP14" s="21"/>
      <c r="DQ14" s="21"/>
      <c r="DR14" s="60">
        <f t="shared" si="46"/>
        <v>0</v>
      </c>
      <c r="DS14" s="95" t="str">
        <f t="shared" si="47"/>
        <v>DRAW-Drawing, not BOM</v>
      </c>
      <c r="DT14" s="21"/>
      <c r="DU14" s="21"/>
      <c r="DV14" s="21"/>
      <c r="DW14" s="60">
        <f t="shared" si="48"/>
        <v>0</v>
      </c>
      <c r="DX14" s="95" t="str">
        <f t="shared" si="49"/>
        <v>DRAW-Drawing, not BOM</v>
      </c>
      <c r="DY14" s="21"/>
      <c r="DZ14" s="21"/>
      <c r="EA14" s="21"/>
      <c r="EB14" s="60">
        <f t="shared" si="50"/>
        <v>0</v>
      </c>
      <c r="EC14" s="95" t="str">
        <f t="shared" si="51"/>
        <v>DRAW-Drawing, not BOM</v>
      </c>
      <c r="ED14" s="21"/>
      <c r="EE14" s="21"/>
      <c r="EF14" s="21"/>
      <c r="EG14" s="60">
        <f t="shared" si="52"/>
        <v>0</v>
      </c>
      <c r="EH14" s="95" t="str">
        <f t="shared" si="53"/>
        <v>DRAW-Drawing, not BOM</v>
      </c>
      <c r="EI14" s="21"/>
      <c r="EJ14" s="21"/>
      <c r="EK14" s="21"/>
      <c r="EL14" s="60">
        <f t="shared" si="54"/>
        <v>0</v>
      </c>
      <c r="EM14" s="95" t="str">
        <f t="shared" si="55"/>
        <v>DRAW-Drawing, not BOM</v>
      </c>
      <c r="EN14" s="21"/>
      <c r="EO14" s="21"/>
      <c r="EP14" s="21"/>
      <c r="EQ14" s="60">
        <f t="shared" si="56"/>
        <v>0</v>
      </c>
      <c r="ER14" s="95" t="str">
        <f t="shared" si="57"/>
        <v>DRAW-Drawing, not BOM</v>
      </c>
      <c r="ES14" s="21"/>
      <c r="ET14" s="21"/>
      <c r="EU14" s="21"/>
      <c r="EV14" s="60">
        <f t="shared" si="58"/>
        <v>0</v>
      </c>
      <c r="EW14" s="95" t="str">
        <f t="shared" si="59"/>
        <v>DRAW-Drawing, not BOM</v>
      </c>
      <c r="EX14" s="21"/>
      <c r="EY14" s="21"/>
      <c r="EZ14" s="21"/>
      <c r="FA14" s="60">
        <f t="shared" si="60"/>
        <v>0</v>
      </c>
      <c r="FB14" s="95" t="str">
        <f t="shared" si="61"/>
        <v>DRAW-Drawing, not BOM</v>
      </c>
      <c r="FC14" s="21"/>
      <c r="FD14" s="21"/>
      <c r="FE14" s="21"/>
      <c r="FF14" s="60">
        <f t="shared" si="62"/>
        <v>0</v>
      </c>
      <c r="FG14" s="95" t="str">
        <f t="shared" si="63"/>
        <v>DRAW-Drawing, not BOM</v>
      </c>
      <c r="FH14" s="21"/>
      <c r="FI14" s="21"/>
      <c r="FJ14" s="21"/>
      <c r="FK14" s="60">
        <f t="shared" si="64"/>
        <v>0</v>
      </c>
      <c r="FL14" s="95" t="str">
        <f t="shared" si="65"/>
        <v>DRAW-Drawing, not BOM</v>
      </c>
      <c r="FM14" s="21"/>
      <c r="FN14" s="21"/>
      <c r="FO14" s="21"/>
      <c r="FP14" s="60">
        <f t="shared" si="66"/>
        <v>0</v>
      </c>
      <c r="FQ14" s="95" t="str">
        <f t="shared" si="67"/>
        <v>DRAW-Drawing, not BOM</v>
      </c>
      <c r="FR14" s="21"/>
      <c r="FS14" s="21"/>
      <c r="FT14" s="21"/>
      <c r="FU14" s="60">
        <f t="shared" si="68"/>
        <v>0</v>
      </c>
      <c r="FV14" s="95" t="str">
        <f t="shared" si="69"/>
        <v>DRAW-Drawing, not BOM</v>
      </c>
      <c r="FW14" s="21"/>
      <c r="FX14" s="21"/>
      <c r="FY14" s="21"/>
      <c r="FZ14" s="60">
        <f t="shared" si="70"/>
        <v>0</v>
      </c>
      <c r="GA14" s="95" t="str">
        <f t="shared" si="71"/>
        <v>DRAW-Drawing, not BOM</v>
      </c>
      <c r="GB14" s="21"/>
      <c r="GC14" s="21"/>
      <c r="GD14" s="21"/>
      <c r="GE14" s="60">
        <f t="shared" si="72"/>
        <v>0</v>
      </c>
      <c r="GF14" s="95" t="str">
        <f t="shared" si="73"/>
        <v>DRAW-Drawing, not BOM</v>
      </c>
      <c r="GG14" s="21"/>
      <c r="GH14" s="21"/>
      <c r="GI14" s="21"/>
      <c r="GJ14" s="60">
        <f t="shared" si="74"/>
        <v>0</v>
      </c>
    </row>
    <row r="15" spans="1:192">
      <c r="A15" s="34">
        <v>0</v>
      </c>
      <c r="C15" s="64" t="str">
        <f t="shared" si="75"/>
        <v>SPARES-</v>
      </c>
      <c r="D15" s="22"/>
      <c r="E15" s="22"/>
      <c r="F15" s="20"/>
      <c r="G15" s="60">
        <f t="shared" si="0"/>
        <v>0</v>
      </c>
      <c r="H15" s="95" t="str">
        <f t="shared" si="1"/>
        <v>SPARES-</v>
      </c>
      <c r="I15" s="22"/>
      <c r="J15" s="22"/>
      <c r="K15" s="20"/>
      <c r="L15" s="60">
        <f t="shared" si="2"/>
        <v>0</v>
      </c>
      <c r="M15" s="95" t="str">
        <f t="shared" si="3"/>
        <v>SPARES-</v>
      </c>
      <c r="N15" s="22"/>
      <c r="O15" s="22"/>
      <c r="P15" s="20"/>
      <c r="Q15" s="60">
        <f t="shared" si="4"/>
        <v>0</v>
      </c>
      <c r="R15" s="95" t="str">
        <f t="shared" si="5"/>
        <v>SPARES-</v>
      </c>
      <c r="S15" s="22"/>
      <c r="T15" s="22"/>
      <c r="U15" s="20"/>
      <c r="V15" s="60">
        <f t="shared" si="6"/>
        <v>0</v>
      </c>
      <c r="W15" s="95" t="str">
        <f t="shared" si="7"/>
        <v>SPARES-</v>
      </c>
      <c r="X15" s="22"/>
      <c r="Y15" s="22"/>
      <c r="Z15" s="20"/>
      <c r="AA15" s="60">
        <f t="shared" si="8"/>
        <v>0</v>
      </c>
      <c r="AB15" s="95" t="str">
        <f t="shared" si="9"/>
        <v>SPARES-</v>
      </c>
      <c r="AC15" s="22"/>
      <c r="AD15" s="22"/>
      <c r="AE15" s="20"/>
      <c r="AF15" s="60">
        <f t="shared" si="10"/>
        <v>0</v>
      </c>
      <c r="AG15" s="95" t="str">
        <f t="shared" si="11"/>
        <v>SPARES-</v>
      </c>
      <c r="AH15" s="22"/>
      <c r="AI15" s="22"/>
      <c r="AJ15" s="20"/>
      <c r="AK15" s="60">
        <f t="shared" si="12"/>
        <v>0</v>
      </c>
      <c r="AL15" s="95" t="str">
        <f t="shared" si="13"/>
        <v>SPARES-</v>
      </c>
      <c r="AM15" s="22"/>
      <c r="AN15" s="22"/>
      <c r="AO15" s="20"/>
      <c r="AP15" s="60">
        <f t="shared" si="14"/>
        <v>0</v>
      </c>
      <c r="AQ15" s="95" t="str">
        <f t="shared" si="15"/>
        <v>SPARES-</v>
      </c>
      <c r="AR15" s="22"/>
      <c r="AS15" s="22"/>
      <c r="AT15" s="20"/>
      <c r="AU15" s="60">
        <f t="shared" si="16"/>
        <v>0</v>
      </c>
      <c r="AV15" s="95" t="str">
        <f t="shared" si="17"/>
        <v>SPARES-</v>
      </c>
      <c r="AW15" s="22"/>
      <c r="AX15" s="22"/>
      <c r="AY15" s="20"/>
      <c r="AZ15" s="60">
        <f t="shared" si="18"/>
        <v>0</v>
      </c>
      <c r="BA15" s="95" t="str">
        <f t="shared" si="19"/>
        <v>SPARES-</v>
      </c>
      <c r="BB15" s="22"/>
      <c r="BC15" s="22"/>
      <c r="BD15" s="20"/>
      <c r="BE15" s="60">
        <f t="shared" si="20"/>
        <v>0</v>
      </c>
      <c r="BF15" s="95" t="str">
        <f t="shared" si="21"/>
        <v>SPARES-</v>
      </c>
      <c r="BG15" s="22"/>
      <c r="BH15" s="22"/>
      <c r="BI15" s="20"/>
      <c r="BJ15" s="60">
        <f t="shared" si="22"/>
        <v>0</v>
      </c>
      <c r="BK15" s="95" t="str">
        <f t="shared" si="23"/>
        <v>SPARES-</v>
      </c>
      <c r="BL15" s="22"/>
      <c r="BM15" s="22"/>
      <c r="BN15" s="20"/>
      <c r="BO15" s="60">
        <f t="shared" si="24"/>
        <v>0</v>
      </c>
      <c r="BP15" s="95" t="str">
        <f t="shared" si="25"/>
        <v>SPARES-</v>
      </c>
      <c r="BQ15" s="22"/>
      <c r="BR15" s="22"/>
      <c r="BS15" s="20"/>
      <c r="BT15" s="60">
        <f t="shared" si="26"/>
        <v>0</v>
      </c>
      <c r="BU15" s="95" t="str">
        <f t="shared" si="27"/>
        <v>SPARES-</v>
      </c>
      <c r="BV15" s="22"/>
      <c r="BW15" s="22"/>
      <c r="BX15" s="20"/>
      <c r="BY15" s="60">
        <f t="shared" si="28"/>
        <v>0</v>
      </c>
      <c r="BZ15" s="95" t="str">
        <f t="shared" si="29"/>
        <v>SPARES-</v>
      </c>
      <c r="CA15" s="22"/>
      <c r="CB15" s="22"/>
      <c r="CC15" s="20"/>
      <c r="CD15" s="60">
        <f t="shared" si="30"/>
        <v>0</v>
      </c>
      <c r="CE15" s="95" t="str">
        <f t="shared" si="31"/>
        <v>SPARES-</v>
      </c>
      <c r="CF15" s="22"/>
      <c r="CG15" s="22"/>
      <c r="CH15" s="20"/>
      <c r="CI15" s="60">
        <f t="shared" si="32"/>
        <v>0</v>
      </c>
      <c r="CJ15" s="95" t="str">
        <f t="shared" si="33"/>
        <v>SPARES-</v>
      </c>
      <c r="CK15" s="22"/>
      <c r="CL15" s="22"/>
      <c r="CM15" s="20"/>
      <c r="CN15" s="60">
        <f t="shared" si="34"/>
        <v>0</v>
      </c>
      <c r="CO15" s="95" t="str">
        <f t="shared" si="35"/>
        <v>SPARES-</v>
      </c>
      <c r="CP15" s="22"/>
      <c r="CQ15" s="22"/>
      <c r="CR15" s="20"/>
      <c r="CS15" s="60">
        <f t="shared" si="36"/>
        <v>0</v>
      </c>
      <c r="CT15" s="95" t="str">
        <f t="shared" si="37"/>
        <v>SPARES-</v>
      </c>
      <c r="CU15" s="22"/>
      <c r="CV15" s="22"/>
      <c r="CW15" s="20"/>
      <c r="CX15" s="60">
        <f t="shared" si="38"/>
        <v>0</v>
      </c>
      <c r="CY15" s="95" t="str">
        <f t="shared" si="39"/>
        <v>SPARES-</v>
      </c>
      <c r="CZ15" s="22"/>
      <c r="DA15" s="22"/>
      <c r="DB15" s="20"/>
      <c r="DC15" s="60">
        <f t="shared" si="40"/>
        <v>0</v>
      </c>
      <c r="DD15" s="95" t="str">
        <f t="shared" si="41"/>
        <v>SPARES-</v>
      </c>
      <c r="DE15" s="22"/>
      <c r="DF15" s="22"/>
      <c r="DG15" s="20"/>
      <c r="DH15" s="60">
        <f t="shared" si="42"/>
        <v>0</v>
      </c>
      <c r="DI15" s="95" t="str">
        <f t="shared" si="43"/>
        <v>SPARES-</v>
      </c>
      <c r="DJ15" s="22"/>
      <c r="DK15" s="22"/>
      <c r="DL15" s="20"/>
      <c r="DM15" s="60">
        <f t="shared" si="44"/>
        <v>0</v>
      </c>
      <c r="DN15" s="95" t="str">
        <f t="shared" si="45"/>
        <v>SPARES-</v>
      </c>
      <c r="DO15" s="22"/>
      <c r="DP15" s="22"/>
      <c r="DQ15" s="20"/>
      <c r="DR15" s="60">
        <f t="shared" si="46"/>
        <v>0</v>
      </c>
      <c r="DS15" s="95" t="str">
        <f t="shared" si="47"/>
        <v>SPARES-</v>
      </c>
      <c r="DT15" s="22"/>
      <c r="DU15" s="22"/>
      <c r="DV15" s="20"/>
      <c r="DW15" s="60">
        <f t="shared" si="48"/>
        <v>0</v>
      </c>
      <c r="DX15" s="95" t="str">
        <f t="shared" si="49"/>
        <v>SPARES-</v>
      </c>
      <c r="DY15" s="22"/>
      <c r="DZ15" s="22"/>
      <c r="EA15" s="20"/>
      <c r="EB15" s="60">
        <f t="shared" si="50"/>
        <v>0</v>
      </c>
      <c r="EC15" s="95" t="str">
        <f t="shared" si="51"/>
        <v>SPARES-</v>
      </c>
      <c r="ED15" s="22"/>
      <c r="EE15" s="22"/>
      <c r="EF15" s="20"/>
      <c r="EG15" s="60">
        <f t="shared" si="52"/>
        <v>0</v>
      </c>
      <c r="EH15" s="95" t="str">
        <f t="shared" si="53"/>
        <v>SPARES-</v>
      </c>
      <c r="EI15" s="22"/>
      <c r="EJ15" s="22"/>
      <c r="EK15" s="20"/>
      <c r="EL15" s="60">
        <f t="shared" si="54"/>
        <v>0</v>
      </c>
      <c r="EM15" s="95" t="str">
        <f t="shared" si="55"/>
        <v>SPARES-</v>
      </c>
      <c r="EN15" s="22"/>
      <c r="EO15" s="22"/>
      <c r="EP15" s="20"/>
      <c r="EQ15" s="60">
        <f t="shared" si="56"/>
        <v>0</v>
      </c>
      <c r="ER15" s="95" t="str">
        <f t="shared" si="57"/>
        <v>SPARES-</v>
      </c>
      <c r="ES15" s="22"/>
      <c r="ET15" s="22"/>
      <c r="EU15" s="20"/>
      <c r="EV15" s="60">
        <f t="shared" si="58"/>
        <v>0</v>
      </c>
      <c r="EW15" s="95" t="str">
        <f t="shared" si="59"/>
        <v>SPARES-</v>
      </c>
      <c r="EX15" s="22"/>
      <c r="EY15" s="22"/>
      <c r="EZ15" s="20"/>
      <c r="FA15" s="60">
        <f t="shared" si="60"/>
        <v>0</v>
      </c>
      <c r="FB15" s="95" t="str">
        <f t="shared" si="61"/>
        <v>SPARES-</v>
      </c>
      <c r="FC15" s="22"/>
      <c r="FD15" s="22"/>
      <c r="FE15" s="20"/>
      <c r="FF15" s="60">
        <f t="shared" si="62"/>
        <v>0</v>
      </c>
      <c r="FG15" s="95" t="str">
        <f t="shared" si="63"/>
        <v>SPARES-</v>
      </c>
      <c r="FH15" s="22"/>
      <c r="FI15" s="22"/>
      <c r="FJ15" s="20"/>
      <c r="FK15" s="60">
        <f t="shared" si="64"/>
        <v>0</v>
      </c>
      <c r="FL15" s="95" t="str">
        <f t="shared" si="65"/>
        <v>SPARES-</v>
      </c>
      <c r="FM15" s="22"/>
      <c r="FN15" s="22"/>
      <c r="FO15" s="20"/>
      <c r="FP15" s="60">
        <f t="shared" si="66"/>
        <v>0</v>
      </c>
      <c r="FQ15" s="95" t="str">
        <f t="shared" si="67"/>
        <v>SPARES-</v>
      </c>
      <c r="FR15" s="22"/>
      <c r="FS15" s="22"/>
      <c r="FT15" s="20"/>
      <c r="FU15" s="60">
        <f t="shared" si="68"/>
        <v>0</v>
      </c>
      <c r="FV15" s="95" t="str">
        <f t="shared" si="69"/>
        <v>SPARES-</v>
      </c>
      <c r="FW15" s="22"/>
      <c r="FX15" s="22"/>
      <c r="FY15" s="20"/>
      <c r="FZ15" s="60">
        <f t="shared" si="70"/>
        <v>0</v>
      </c>
      <c r="GA15" s="95" t="str">
        <f t="shared" si="71"/>
        <v>SPARES-</v>
      </c>
      <c r="GB15" s="22"/>
      <c r="GC15" s="22"/>
      <c r="GD15" s="20"/>
      <c r="GE15" s="60">
        <f t="shared" si="72"/>
        <v>0</v>
      </c>
      <c r="GF15" s="95" t="str">
        <f t="shared" si="73"/>
        <v>SPARES-</v>
      </c>
      <c r="GG15" s="22"/>
      <c r="GH15" s="22"/>
      <c r="GI15" s="20"/>
      <c r="GJ15" s="60">
        <f t="shared" si="74"/>
        <v>0</v>
      </c>
    </row>
    <row r="16" spans="1:192" ht="30.75" thickBot="1">
      <c r="A16" s="148">
        <v>0</v>
      </c>
      <c r="C16" s="64" t="str">
        <f t="shared" si="75"/>
        <v>ROUT-Routing wrong/unclear</v>
      </c>
      <c r="D16" s="21"/>
      <c r="E16" s="21"/>
      <c r="F16" s="23"/>
      <c r="G16" s="60">
        <f t="shared" si="0"/>
        <v>0</v>
      </c>
      <c r="H16" s="95" t="str">
        <f t="shared" si="1"/>
        <v>ROUT-Routing wrong/unclear</v>
      </c>
      <c r="I16" s="21"/>
      <c r="J16" s="21"/>
      <c r="K16" s="23"/>
      <c r="L16" s="60">
        <f t="shared" si="2"/>
        <v>0</v>
      </c>
      <c r="M16" s="95" t="str">
        <f t="shared" si="3"/>
        <v>ROUT-Routing wrong/unclear</v>
      </c>
      <c r="N16" s="21"/>
      <c r="O16" s="21"/>
      <c r="P16" s="23"/>
      <c r="Q16" s="60">
        <f t="shared" si="4"/>
        <v>0</v>
      </c>
      <c r="R16" s="95" t="str">
        <f t="shared" si="5"/>
        <v>ROUT-Routing wrong/unclear</v>
      </c>
      <c r="S16" s="21"/>
      <c r="T16" s="21"/>
      <c r="U16" s="23"/>
      <c r="V16" s="60">
        <f t="shared" si="6"/>
        <v>0</v>
      </c>
      <c r="W16" s="95" t="str">
        <f t="shared" si="7"/>
        <v>ROUT-Routing wrong/unclear</v>
      </c>
      <c r="X16" s="21"/>
      <c r="Y16" s="21"/>
      <c r="Z16" s="23"/>
      <c r="AA16" s="60">
        <f t="shared" si="8"/>
        <v>0</v>
      </c>
      <c r="AB16" s="95" t="str">
        <f t="shared" si="9"/>
        <v>ROUT-Routing wrong/unclear</v>
      </c>
      <c r="AC16" s="21"/>
      <c r="AD16" s="21"/>
      <c r="AE16" s="23"/>
      <c r="AF16" s="60">
        <f t="shared" si="10"/>
        <v>0</v>
      </c>
      <c r="AG16" s="95" t="str">
        <f t="shared" si="11"/>
        <v>ROUT-Routing wrong/unclear</v>
      </c>
      <c r="AH16" s="21"/>
      <c r="AI16" s="21"/>
      <c r="AJ16" s="23"/>
      <c r="AK16" s="60">
        <f t="shared" si="12"/>
        <v>0</v>
      </c>
      <c r="AL16" s="95" t="str">
        <f t="shared" si="13"/>
        <v>ROUT-Routing wrong/unclear</v>
      </c>
      <c r="AM16" s="21"/>
      <c r="AN16" s="21"/>
      <c r="AO16" s="23"/>
      <c r="AP16" s="60">
        <f t="shared" si="14"/>
        <v>0</v>
      </c>
      <c r="AQ16" s="95" t="str">
        <f t="shared" si="15"/>
        <v>ROUT-Routing wrong/unclear</v>
      </c>
      <c r="AR16" s="21"/>
      <c r="AS16" s="21"/>
      <c r="AT16" s="23"/>
      <c r="AU16" s="60">
        <f t="shared" si="16"/>
        <v>0</v>
      </c>
      <c r="AV16" s="95" t="str">
        <f t="shared" si="17"/>
        <v>ROUT-Routing wrong/unclear</v>
      </c>
      <c r="AW16" s="21"/>
      <c r="AX16" s="21"/>
      <c r="AY16" s="23"/>
      <c r="AZ16" s="60">
        <f t="shared" si="18"/>
        <v>0</v>
      </c>
      <c r="BA16" s="95" t="str">
        <f t="shared" si="19"/>
        <v>ROUT-Routing wrong/unclear</v>
      </c>
      <c r="BB16" s="21"/>
      <c r="BC16" s="21"/>
      <c r="BD16" s="23"/>
      <c r="BE16" s="60">
        <f t="shared" si="20"/>
        <v>0</v>
      </c>
      <c r="BF16" s="95" t="str">
        <f t="shared" si="21"/>
        <v>ROUT-Routing wrong/unclear</v>
      </c>
      <c r="BG16" s="21"/>
      <c r="BH16" s="21"/>
      <c r="BI16" s="23"/>
      <c r="BJ16" s="60">
        <f t="shared" si="22"/>
        <v>0</v>
      </c>
      <c r="BK16" s="95" t="str">
        <f t="shared" si="23"/>
        <v>ROUT-Routing wrong/unclear</v>
      </c>
      <c r="BL16" s="21"/>
      <c r="BM16" s="21"/>
      <c r="BN16" s="23"/>
      <c r="BO16" s="60">
        <f t="shared" si="24"/>
        <v>0</v>
      </c>
      <c r="BP16" s="95" t="str">
        <f t="shared" si="25"/>
        <v>ROUT-Routing wrong/unclear</v>
      </c>
      <c r="BQ16" s="21"/>
      <c r="BR16" s="21"/>
      <c r="BS16" s="23"/>
      <c r="BT16" s="60">
        <f t="shared" si="26"/>
        <v>0</v>
      </c>
      <c r="BU16" s="95" t="str">
        <f t="shared" si="27"/>
        <v>ROUT-Routing wrong/unclear</v>
      </c>
      <c r="BV16" s="21"/>
      <c r="BW16" s="21"/>
      <c r="BX16" s="23"/>
      <c r="BY16" s="60">
        <f t="shared" si="28"/>
        <v>0</v>
      </c>
      <c r="BZ16" s="95" t="str">
        <f t="shared" si="29"/>
        <v>ROUT-Routing wrong/unclear</v>
      </c>
      <c r="CA16" s="21"/>
      <c r="CB16" s="21"/>
      <c r="CC16" s="23"/>
      <c r="CD16" s="60">
        <f t="shared" si="30"/>
        <v>0</v>
      </c>
      <c r="CE16" s="95" t="str">
        <f t="shared" si="31"/>
        <v>ROUT-Routing wrong/unclear</v>
      </c>
      <c r="CF16" s="21"/>
      <c r="CG16" s="21"/>
      <c r="CH16" s="23"/>
      <c r="CI16" s="60">
        <f t="shared" si="32"/>
        <v>0</v>
      </c>
      <c r="CJ16" s="95" t="str">
        <f t="shared" si="33"/>
        <v>ROUT-Routing wrong/unclear</v>
      </c>
      <c r="CK16" s="21"/>
      <c r="CL16" s="21"/>
      <c r="CM16" s="23"/>
      <c r="CN16" s="60">
        <f t="shared" si="34"/>
        <v>0</v>
      </c>
      <c r="CO16" s="95" t="str">
        <f t="shared" si="35"/>
        <v>ROUT-Routing wrong/unclear</v>
      </c>
      <c r="CP16" s="21"/>
      <c r="CQ16" s="21"/>
      <c r="CR16" s="23"/>
      <c r="CS16" s="60">
        <f t="shared" si="36"/>
        <v>0</v>
      </c>
      <c r="CT16" s="95" t="str">
        <f t="shared" si="37"/>
        <v>ROUT-Routing wrong/unclear</v>
      </c>
      <c r="CU16" s="21"/>
      <c r="CV16" s="21"/>
      <c r="CW16" s="23"/>
      <c r="CX16" s="60">
        <f t="shared" si="38"/>
        <v>0</v>
      </c>
      <c r="CY16" s="95" t="str">
        <f t="shared" si="39"/>
        <v>ROUT-Routing wrong/unclear</v>
      </c>
      <c r="CZ16" s="21"/>
      <c r="DA16" s="21"/>
      <c r="DB16" s="23"/>
      <c r="DC16" s="60">
        <f t="shared" si="40"/>
        <v>0</v>
      </c>
      <c r="DD16" s="95" t="str">
        <f t="shared" si="41"/>
        <v>ROUT-Routing wrong/unclear</v>
      </c>
      <c r="DE16" s="21"/>
      <c r="DF16" s="21"/>
      <c r="DG16" s="23"/>
      <c r="DH16" s="60">
        <f t="shared" si="42"/>
        <v>0</v>
      </c>
      <c r="DI16" s="95" t="str">
        <f t="shared" si="43"/>
        <v>ROUT-Routing wrong/unclear</v>
      </c>
      <c r="DJ16" s="21"/>
      <c r="DK16" s="21"/>
      <c r="DL16" s="23"/>
      <c r="DM16" s="60">
        <f t="shared" si="44"/>
        <v>0</v>
      </c>
      <c r="DN16" s="95" t="str">
        <f t="shared" si="45"/>
        <v>ROUT-Routing wrong/unclear</v>
      </c>
      <c r="DO16" s="21"/>
      <c r="DP16" s="21"/>
      <c r="DQ16" s="23"/>
      <c r="DR16" s="60">
        <f t="shared" si="46"/>
        <v>0</v>
      </c>
      <c r="DS16" s="95" t="str">
        <f t="shared" si="47"/>
        <v>ROUT-Routing wrong/unclear</v>
      </c>
      <c r="DT16" s="21"/>
      <c r="DU16" s="21"/>
      <c r="DV16" s="23"/>
      <c r="DW16" s="60">
        <f t="shared" si="48"/>
        <v>0</v>
      </c>
      <c r="DX16" s="95" t="str">
        <f t="shared" si="49"/>
        <v>ROUT-Routing wrong/unclear</v>
      </c>
      <c r="DY16" s="21"/>
      <c r="DZ16" s="21"/>
      <c r="EA16" s="23"/>
      <c r="EB16" s="60">
        <f t="shared" si="50"/>
        <v>0</v>
      </c>
      <c r="EC16" s="95" t="str">
        <f t="shared" si="51"/>
        <v>ROUT-Routing wrong/unclear</v>
      </c>
      <c r="ED16" s="21"/>
      <c r="EE16" s="21"/>
      <c r="EF16" s="23"/>
      <c r="EG16" s="60">
        <f t="shared" si="52"/>
        <v>0</v>
      </c>
      <c r="EH16" s="95" t="str">
        <f t="shared" si="53"/>
        <v>ROUT-Routing wrong/unclear</v>
      </c>
      <c r="EI16" s="21"/>
      <c r="EJ16" s="21"/>
      <c r="EK16" s="23"/>
      <c r="EL16" s="60">
        <f t="shared" si="54"/>
        <v>0</v>
      </c>
      <c r="EM16" s="95" t="str">
        <f t="shared" si="55"/>
        <v>ROUT-Routing wrong/unclear</v>
      </c>
      <c r="EN16" s="21"/>
      <c r="EO16" s="21"/>
      <c r="EP16" s="23"/>
      <c r="EQ16" s="60">
        <f t="shared" si="56"/>
        <v>0</v>
      </c>
      <c r="ER16" s="95" t="str">
        <f t="shared" si="57"/>
        <v>ROUT-Routing wrong/unclear</v>
      </c>
      <c r="ES16" s="21"/>
      <c r="ET16" s="21"/>
      <c r="EU16" s="23"/>
      <c r="EV16" s="60">
        <f t="shared" si="58"/>
        <v>0</v>
      </c>
      <c r="EW16" s="95" t="str">
        <f t="shared" si="59"/>
        <v>ROUT-Routing wrong/unclear</v>
      </c>
      <c r="EX16" s="21"/>
      <c r="EY16" s="21"/>
      <c r="EZ16" s="23"/>
      <c r="FA16" s="60">
        <f t="shared" si="60"/>
        <v>0</v>
      </c>
      <c r="FB16" s="95" t="str">
        <f t="shared" si="61"/>
        <v>ROUT-Routing wrong/unclear</v>
      </c>
      <c r="FC16" s="21"/>
      <c r="FD16" s="21"/>
      <c r="FE16" s="23"/>
      <c r="FF16" s="60">
        <f t="shared" si="62"/>
        <v>0</v>
      </c>
      <c r="FG16" s="95" t="str">
        <f t="shared" si="63"/>
        <v>ROUT-Routing wrong/unclear</v>
      </c>
      <c r="FH16" s="21"/>
      <c r="FI16" s="21"/>
      <c r="FJ16" s="23"/>
      <c r="FK16" s="60">
        <f t="shared" si="64"/>
        <v>0</v>
      </c>
      <c r="FL16" s="95" t="str">
        <f t="shared" si="65"/>
        <v>ROUT-Routing wrong/unclear</v>
      </c>
      <c r="FM16" s="21"/>
      <c r="FN16" s="21"/>
      <c r="FO16" s="23"/>
      <c r="FP16" s="60">
        <f t="shared" si="66"/>
        <v>0</v>
      </c>
      <c r="FQ16" s="95" t="str">
        <f t="shared" si="67"/>
        <v>ROUT-Routing wrong/unclear</v>
      </c>
      <c r="FR16" s="21"/>
      <c r="FS16" s="21"/>
      <c r="FT16" s="23"/>
      <c r="FU16" s="60">
        <f t="shared" si="68"/>
        <v>0</v>
      </c>
      <c r="FV16" s="95" t="str">
        <f t="shared" si="69"/>
        <v>ROUT-Routing wrong/unclear</v>
      </c>
      <c r="FW16" s="21"/>
      <c r="FX16" s="21"/>
      <c r="FY16" s="23"/>
      <c r="FZ16" s="60">
        <f t="shared" si="70"/>
        <v>0</v>
      </c>
      <c r="GA16" s="95" t="str">
        <f t="shared" si="71"/>
        <v>ROUT-Routing wrong/unclear</v>
      </c>
      <c r="GB16" s="21"/>
      <c r="GC16" s="21"/>
      <c r="GD16" s="23"/>
      <c r="GE16" s="60">
        <f t="shared" si="72"/>
        <v>0</v>
      </c>
      <c r="GF16" s="95" t="str">
        <f t="shared" si="73"/>
        <v>ROUT-Routing wrong/unclear</v>
      </c>
      <c r="GG16" s="21"/>
      <c r="GH16" s="21"/>
      <c r="GI16" s="23"/>
      <c r="GJ16" s="60">
        <f t="shared" si="74"/>
        <v>0</v>
      </c>
    </row>
    <row r="17" spans="1:214">
      <c r="C17" s="64">
        <f t="shared" si="75"/>
        <v>0</v>
      </c>
      <c r="D17" s="21"/>
      <c r="E17" s="21"/>
      <c r="F17" s="20"/>
      <c r="G17" s="60">
        <f t="shared" si="0"/>
        <v>0</v>
      </c>
      <c r="H17" s="95">
        <f t="shared" si="1"/>
        <v>0</v>
      </c>
      <c r="I17" s="21"/>
      <c r="J17" s="21"/>
      <c r="K17" s="20"/>
      <c r="L17" s="60">
        <f t="shared" si="2"/>
        <v>0</v>
      </c>
      <c r="M17" s="95">
        <f t="shared" si="3"/>
        <v>0</v>
      </c>
      <c r="N17" s="21"/>
      <c r="O17" s="21"/>
      <c r="P17" s="20"/>
      <c r="Q17" s="60">
        <f t="shared" si="4"/>
        <v>0</v>
      </c>
      <c r="R17" s="95">
        <f t="shared" si="5"/>
        <v>0</v>
      </c>
      <c r="S17" s="21"/>
      <c r="T17" s="21"/>
      <c r="U17" s="20"/>
      <c r="V17" s="60">
        <f t="shared" si="6"/>
        <v>0</v>
      </c>
      <c r="W17" s="95">
        <f t="shared" si="7"/>
        <v>0</v>
      </c>
      <c r="X17" s="21"/>
      <c r="Y17" s="21"/>
      <c r="Z17" s="20"/>
      <c r="AA17" s="60">
        <f t="shared" si="8"/>
        <v>0</v>
      </c>
      <c r="AB17" s="95">
        <f t="shared" si="9"/>
        <v>0</v>
      </c>
      <c r="AC17" s="21"/>
      <c r="AD17" s="21"/>
      <c r="AE17" s="20"/>
      <c r="AF17" s="60">
        <f t="shared" si="10"/>
        <v>0</v>
      </c>
      <c r="AG17" s="95">
        <f t="shared" si="11"/>
        <v>0</v>
      </c>
      <c r="AH17" s="21"/>
      <c r="AI17" s="21"/>
      <c r="AJ17" s="20"/>
      <c r="AK17" s="60">
        <f t="shared" si="12"/>
        <v>0</v>
      </c>
      <c r="AL17" s="95">
        <f t="shared" si="13"/>
        <v>0</v>
      </c>
      <c r="AM17" s="21"/>
      <c r="AN17" s="21"/>
      <c r="AO17" s="20"/>
      <c r="AP17" s="60">
        <f t="shared" si="14"/>
        <v>0</v>
      </c>
      <c r="AQ17" s="95">
        <f t="shared" si="15"/>
        <v>0</v>
      </c>
      <c r="AR17" s="21"/>
      <c r="AS17" s="21"/>
      <c r="AT17" s="20"/>
      <c r="AU17" s="60">
        <f t="shared" si="16"/>
        <v>0</v>
      </c>
      <c r="AV17" s="95">
        <f t="shared" si="17"/>
        <v>0</v>
      </c>
      <c r="AW17" s="21"/>
      <c r="AX17" s="21"/>
      <c r="AY17" s="20"/>
      <c r="AZ17" s="60">
        <f t="shared" si="18"/>
        <v>0</v>
      </c>
      <c r="BA17" s="95">
        <f t="shared" si="19"/>
        <v>0</v>
      </c>
      <c r="BB17" s="21"/>
      <c r="BC17" s="21"/>
      <c r="BD17" s="20"/>
      <c r="BE17" s="60">
        <f t="shared" si="20"/>
        <v>0</v>
      </c>
      <c r="BF17" s="95">
        <f t="shared" si="21"/>
        <v>0</v>
      </c>
      <c r="BG17" s="21"/>
      <c r="BH17" s="21"/>
      <c r="BI17" s="20"/>
      <c r="BJ17" s="60">
        <f t="shared" si="22"/>
        <v>0</v>
      </c>
      <c r="BK17" s="95">
        <f t="shared" si="23"/>
        <v>0</v>
      </c>
      <c r="BL17" s="21"/>
      <c r="BM17" s="21"/>
      <c r="BN17" s="20"/>
      <c r="BO17" s="60">
        <f t="shared" si="24"/>
        <v>0</v>
      </c>
      <c r="BP17" s="95">
        <f t="shared" si="25"/>
        <v>0</v>
      </c>
      <c r="BQ17" s="21"/>
      <c r="BR17" s="21"/>
      <c r="BS17" s="20"/>
      <c r="BT17" s="60">
        <f t="shared" si="26"/>
        <v>0</v>
      </c>
      <c r="BU17" s="95">
        <f t="shared" si="27"/>
        <v>0</v>
      </c>
      <c r="BV17" s="21"/>
      <c r="BW17" s="21"/>
      <c r="BX17" s="20"/>
      <c r="BY17" s="60">
        <f t="shared" si="28"/>
        <v>0</v>
      </c>
      <c r="BZ17" s="95">
        <f t="shared" si="29"/>
        <v>0</v>
      </c>
      <c r="CA17" s="21"/>
      <c r="CB17" s="21"/>
      <c r="CC17" s="20"/>
      <c r="CD17" s="60">
        <f t="shared" si="30"/>
        <v>0</v>
      </c>
      <c r="CE17" s="95">
        <f t="shared" si="31"/>
        <v>0</v>
      </c>
      <c r="CF17" s="21"/>
      <c r="CG17" s="21"/>
      <c r="CH17" s="20"/>
      <c r="CI17" s="60">
        <f t="shared" si="32"/>
        <v>0</v>
      </c>
      <c r="CJ17" s="95">
        <f t="shared" si="33"/>
        <v>0</v>
      </c>
      <c r="CK17" s="21"/>
      <c r="CL17" s="21"/>
      <c r="CM17" s="20"/>
      <c r="CN17" s="60">
        <f t="shared" si="34"/>
        <v>0</v>
      </c>
      <c r="CO17" s="95">
        <f t="shared" si="35"/>
        <v>0</v>
      </c>
      <c r="CP17" s="21"/>
      <c r="CQ17" s="21"/>
      <c r="CR17" s="20"/>
      <c r="CS17" s="60">
        <f t="shared" si="36"/>
        <v>0</v>
      </c>
      <c r="CT17" s="95">
        <f t="shared" si="37"/>
        <v>0</v>
      </c>
      <c r="CU17" s="21"/>
      <c r="CV17" s="21"/>
      <c r="CW17" s="20"/>
      <c r="CX17" s="60">
        <f t="shared" si="38"/>
        <v>0</v>
      </c>
      <c r="CY17" s="95">
        <f t="shared" si="39"/>
        <v>0</v>
      </c>
      <c r="CZ17" s="21"/>
      <c r="DA17" s="21"/>
      <c r="DB17" s="20"/>
      <c r="DC17" s="60">
        <f t="shared" si="40"/>
        <v>0</v>
      </c>
      <c r="DD17" s="95">
        <f t="shared" si="41"/>
        <v>0</v>
      </c>
      <c r="DE17" s="21"/>
      <c r="DF17" s="21"/>
      <c r="DG17" s="20"/>
      <c r="DH17" s="60">
        <f t="shared" si="42"/>
        <v>0</v>
      </c>
      <c r="DI17" s="95">
        <f t="shared" si="43"/>
        <v>0</v>
      </c>
      <c r="DJ17" s="21"/>
      <c r="DK17" s="21"/>
      <c r="DL17" s="20"/>
      <c r="DM17" s="60">
        <f t="shared" si="44"/>
        <v>0</v>
      </c>
      <c r="DN17" s="95">
        <f t="shared" si="45"/>
        <v>0</v>
      </c>
      <c r="DO17" s="21"/>
      <c r="DP17" s="21"/>
      <c r="DQ17" s="20"/>
      <c r="DR17" s="60">
        <f t="shared" si="46"/>
        <v>0</v>
      </c>
      <c r="DS17" s="95">
        <f t="shared" si="47"/>
        <v>0</v>
      </c>
      <c r="DT17" s="21"/>
      <c r="DU17" s="21"/>
      <c r="DV17" s="20"/>
      <c r="DW17" s="60">
        <f t="shared" si="48"/>
        <v>0</v>
      </c>
      <c r="DX17" s="95">
        <f t="shared" si="49"/>
        <v>0</v>
      </c>
      <c r="DY17" s="21"/>
      <c r="DZ17" s="21"/>
      <c r="EA17" s="20"/>
      <c r="EB17" s="60">
        <f t="shared" si="50"/>
        <v>0</v>
      </c>
      <c r="EC17" s="95">
        <f t="shared" si="51"/>
        <v>0</v>
      </c>
      <c r="ED17" s="21"/>
      <c r="EE17" s="21"/>
      <c r="EF17" s="20"/>
      <c r="EG17" s="60">
        <f t="shared" si="52"/>
        <v>0</v>
      </c>
      <c r="EH17" s="95">
        <f t="shared" si="53"/>
        <v>0</v>
      </c>
      <c r="EI17" s="21"/>
      <c r="EJ17" s="21"/>
      <c r="EK17" s="20"/>
      <c r="EL17" s="60">
        <f t="shared" si="54"/>
        <v>0</v>
      </c>
      <c r="EM17" s="95">
        <f t="shared" si="55"/>
        <v>0</v>
      </c>
      <c r="EN17" s="21"/>
      <c r="EO17" s="21"/>
      <c r="EP17" s="20"/>
      <c r="EQ17" s="60">
        <f t="shared" si="56"/>
        <v>0</v>
      </c>
      <c r="ER17" s="95">
        <f t="shared" si="57"/>
        <v>0</v>
      </c>
      <c r="ES17" s="21"/>
      <c r="ET17" s="21"/>
      <c r="EU17" s="20"/>
      <c r="EV17" s="60">
        <f t="shared" si="58"/>
        <v>0</v>
      </c>
      <c r="EW17" s="95">
        <f t="shared" si="59"/>
        <v>0</v>
      </c>
      <c r="EX17" s="21"/>
      <c r="EY17" s="21"/>
      <c r="EZ17" s="20"/>
      <c r="FA17" s="60">
        <f t="shared" si="60"/>
        <v>0</v>
      </c>
      <c r="FB17" s="95">
        <f t="shared" si="61"/>
        <v>0</v>
      </c>
      <c r="FC17" s="21"/>
      <c r="FD17" s="21"/>
      <c r="FE17" s="20"/>
      <c r="FF17" s="60">
        <f t="shared" si="62"/>
        <v>0</v>
      </c>
      <c r="FG17" s="95">
        <f t="shared" si="63"/>
        <v>0</v>
      </c>
      <c r="FH17" s="21"/>
      <c r="FI17" s="21"/>
      <c r="FJ17" s="20"/>
      <c r="FK17" s="60">
        <f t="shared" si="64"/>
        <v>0</v>
      </c>
      <c r="FL17" s="95">
        <f t="shared" si="65"/>
        <v>0</v>
      </c>
      <c r="FM17" s="21"/>
      <c r="FN17" s="21"/>
      <c r="FO17" s="20"/>
      <c r="FP17" s="60">
        <f t="shared" si="66"/>
        <v>0</v>
      </c>
      <c r="FQ17" s="95">
        <f t="shared" si="67"/>
        <v>0</v>
      </c>
      <c r="FR17" s="21"/>
      <c r="FS17" s="21"/>
      <c r="FT17" s="20"/>
      <c r="FU17" s="60">
        <f t="shared" si="68"/>
        <v>0</v>
      </c>
      <c r="FV17" s="95">
        <f t="shared" si="69"/>
        <v>0</v>
      </c>
      <c r="FW17" s="21"/>
      <c r="FX17" s="21"/>
      <c r="FY17" s="20"/>
      <c r="FZ17" s="60">
        <f t="shared" si="70"/>
        <v>0</v>
      </c>
      <c r="GA17" s="95">
        <f t="shared" si="71"/>
        <v>0</v>
      </c>
      <c r="GB17" s="21"/>
      <c r="GC17" s="21"/>
      <c r="GD17" s="20"/>
      <c r="GE17" s="60">
        <f t="shared" si="72"/>
        <v>0</v>
      </c>
      <c r="GF17" s="95">
        <f t="shared" si="73"/>
        <v>0</v>
      </c>
      <c r="GG17" s="21"/>
      <c r="GH17" s="21"/>
      <c r="GI17" s="20"/>
      <c r="GJ17" s="60">
        <f t="shared" si="74"/>
        <v>0</v>
      </c>
    </row>
    <row r="18" spans="1:214">
      <c r="C18" s="64">
        <f t="shared" si="75"/>
        <v>0</v>
      </c>
      <c r="D18" s="21"/>
      <c r="E18" s="21"/>
      <c r="F18" s="20"/>
      <c r="G18" s="60">
        <f t="shared" si="0"/>
        <v>0</v>
      </c>
      <c r="H18" s="95">
        <f t="shared" si="1"/>
        <v>0</v>
      </c>
      <c r="I18" s="21"/>
      <c r="J18" s="21"/>
      <c r="K18" s="20"/>
      <c r="L18" s="60">
        <f t="shared" si="2"/>
        <v>0</v>
      </c>
      <c r="M18" s="95">
        <f t="shared" si="3"/>
        <v>0</v>
      </c>
      <c r="N18" s="21"/>
      <c r="O18" s="21"/>
      <c r="P18" s="20"/>
      <c r="Q18" s="60">
        <f t="shared" si="4"/>
        <v>0</v>
      </c>
      <c r="R18" s="95">
        <f t="shared" si="5"/>
        <v>0</v>
      </c>
      <c r="S18" s="21"/>
      <c r="T18" s="21"/>
      <c r="U18" s="20"/>
      <c r="V18" s="60">
        <f t="shared" si="6"/>
        <v>0</v>
      </c>
      <c r="W18" s="95">
        <f t="shared" si="7"/>
        <v>0</v>
      </c>
      <c r="X18" s="21"/>
      <c r="Y18" s="21"/>
      <c r="Z18" s="20"/>
      <c r="AA18" s="60">
        <f t="shared" si="8"/>
        <v>0</v>
      </c>
      <c r="AB18" s="95">
        <f t="shared" si="9"/>
        <v>0</v>
      </c>
      <c r="AC18" s="21"/>
      <c r="AD18" s="21"/>
      <c r="AE18" s="20"/>
      <c r="AF18" s="60">
        <f t="shared" si="10"/>
        <v>0</v>
      </c>
      <c r="AG18" s="95">
        <f t="shared" si="11"/>
        <v>0</v>
      </c>
      <c r="AH18" s="21"/>
      <c r="AI18" s="21"/>
      <c r="AJ18" s="20"/>
      <c r="AK18" s="60">
        <f t="shared" si="12"/>
        <v>0</v>
      </c>
      <c r="AL18" s="95">
        <f t="shared" si="13"/>
        <v>0</v>
      </c>
      <c r="AM18" s="21"/>
      <c r="AN18" s="21"/>
      <c r="AO18" s="20"/>
      <c r="AP18" s="60">
        <f t="shared" si="14"/>
        <v>0</v>
      </c>
      <c r="AQ18" s="95">
        <f t="shared" si="15"/>
        <v>0</v>
      </c>
      <c r="AR18" s="21"/>
      <c r="AS18" s="21"/>
      <c r="AT18" s="20"/>
      <c r="AU18" s="60">
        <f t="shared" si="16"/>
        <v>0</v>
      </c>
      <c r="AV18" s="95">
        <f t="shared" si="17"/>
        <v>0</v>
      </c>
      <c r="AW18" s="21"/>
      <c r="AX18" s="21"/>
      <c r="AY18" s="20"/>
      <c r="AZ18" s="60">
        <f t="shared" si="18"/>
        <v>0</v>
      </c>
      <c r="BA18" s="95">
        <f t="shared" si="19"/>
        <v>0</v>
      </c>
      <c r="BB18" s="21"/>
      <c r="BC18" s="21"/>
      <c r="BD18" s="20"/>
      <c r="BE18" s="60">
        <f t="shared" si="20"/>
        <v>0</v>
      </c>
      <c r="BF18" s="95">
        <f t="shared" si="21"/>
        <v>0</v>
      </c>
      <c r="BG18" s="21"/>
      <c r="BH18" s="21"/>
      <c r="BI18" s="20"/>
      <c r="BJ18" s="60">
        <f t="shared" si="22"/>
        <v>0</v>
      </c>
      <c r="BK18" s="95">
        <f t="shared" si="23"/>
        <v>0</v>
      </c>
      <c r="BL18" s="21"/>
      <c r="BM18" s="21"/>
      <c r="BN18" s="20"/>
      <c r="BO18" s="60">
        <f t="shared" si="24"/>
        <v>0</v>
      </c>
      <c r="BP18" s="95">
        <f t="shared" si="25"/>
        <v>0</v>
      </c>
      <c r="BQ18" s="21"/>
      <c r="BR18" s="21"/>
      <c r="BS18" s="20"/>
      <c r="BT18" s="60">
        <f t="shared" si="26"/>
        <v>0</v>
      </c>
      <c r="BU18" s="95">
        <f t="shared" si="27"/>
        <v>0</v>
      </c>
      <c r="BV18" s="21"/>
      <c r="BW18" s="21"/>
      <c r="BX18" s="20"/>
      <c r="BY18" s="60">
        <f t="shared" si="28"/>
        <v>0</v>
      </c>
      <c r="BZ18" s="95">
        <f t="shared" si="29"/>
        <v>0</v>
      </c>
      <c r="CA18" s="21"/>
      <c r="CB18" s="21"/>
      <c r="CC18" s="20"/>
      <c r="CD18" s="60">
        <f t="shared" si="30"/>
        <v>0</v>
      </c>
      <c r="CE18" s="95">
        <f t="shared" si="31"/>
        <v>0</v>
      </c>
      <c r="CF18" s="21"/>
      <c r="CG18" s="21"/>
      <c r="CH18" s="20"/>
      <c r="CI18" s="60">
        <f t="shared" si="32"/>
        <v>0</v>
      </c>
      <c r="CJ18" s="95">
        <f t="shared" si="33"/>
        <v>0</v>
      </c>
      <c r="CK18" s="21"/>
      <c r="CL18" s="21"/>
      <c r="CM18" s="20"/>
      <c r="CN18" s="60">
        <f t="shared" si="34"/>
        <v>0</v>
      </c>
      <c r="CO18" s="95">
        <f t="shared" si="35"/>
        <v>0</v>
      </c>
      <c r="CP18" s="21"/>
      <c r="CQ18" s="21"/>
      <c r="CR18" s="20"/>
      <c r="CS18" s="60">
        <f t="shared" si="36"/>
        <v>0</v>
      </c>
      <c r="CT18" s="95">
        <f t="shared" si="37"/>
        <v>0</v>
      </c>
      <c r="CU18" s="21"/>
      <c r="CV18" s="21"/>
      <c r="CW18" s="20"/>
      <c r="CX18" s="60">
        <f t="shared" si="38"/>
        <v>0</v>
      </c>
      <c r="CY18" s="95">
        <f t="shared" si="39"/>
        <v>0</v>
      </c>
      <c r="CZ18" s="21"/>
      <c r="DA18" s="21"/>
      <c r="DB18" s="20"/>
      <c r="DC18" s="60">
        <f t="shared" si="40"/>
        <v>0</v>
      </c>
      <c r="DD18" s="95">
        <f t="shared" si="41"/>
        <v>0</v>
      </c>
      <c r="DE18" s="21"/>
      <c r="DF18" s="21"/>
      <c r="DG18" s="20"/>
      <c r="DH18" s="60">
        <f t="shared" si="42"/>
        <v>0</v>
      </c>
      <c r="DI18" s="95">
        <f t="shared" si="43"/>
        <v>0</v>
      </c>
      <c r="DJ18" s="21"/>
      <c r="DK18" s="21"/>
      <c r="DL18" s="20"/>
      <c r="DM18" s="60">
        <f t="shared" si="44"/>
        <v>0</v>
      </c>
      <c r="DN18" s="95">
        <f t="shared" si="45"/>
        <v>0</v>
      </c>
      <c r="DO18" s="21"/>
      <c r="DP18" s="21"/>
      <c r="DQ18" s="20"/>
      <c r="DR18" s="60">
        <f t="shared" si="46"/>
        <v>0</v>
      </c>
      <c r="DS18" s="95">
        <f t="shared" si="47"/>
        <v>0</v>
      </c>
      <c r="DT18" s="21"/>
      <c r="DU18" s="21"/>
      <c r="DV18" s="20"/>
      <c r="DW18" s="60">
        <f t="shared" si="48"/>
        <v>0</v>
      </c>
      <c r="DX18" s="95">
        <f t="shared" si="49"/>
        <v>0</v>
      </c>
      <c r="DY18" s="21"/>
      <c r="DZ18" s="21"/>
      <c r="EA18" s="20"/>
      <c r="EB18" s="60">
        <f t="shared" si="50"/>
        <v>0</v>
      </c>
      <c r="EC18" s="95">
        <f t="shared" si="51"/>
        <v>0</v>
      </c>
      <c r="ED18" s="21"/>
      <c r="EE18" s="21"/>
      <c r="EF18" s="20"/>
      <c r="EG18" s="60">
        <f t="shared" si="52"/>
        <v>0</v>
      </c>
      <c r="EH18" s="95">
        <f t="shared" si="53"/>
        <v>0</v>
      </c>
      <c r="EI18" s="21"/>
      <c r="EJ18" s="21"/>
      <c r="EK18" s="20"/>
      <c r="EL18" s="60">
        <f t="shared" si="54"/>
        <v>0</v>
      </c>
      <c r="EM18" s="95">
        <f t="shared" si="55"/>
        <v>0</v>
      </c>
      <c r="EN18" s="21"/>
      <c r="EO18" s="21"/>
      <c r="EP18" s="20"/>
      <c r="EQ18" s="60">
        <f t="shared" si="56"/>
        <v>0</v>
      </c>
      <c r="ER18" s="95">
        <f t="shared" si="57"/>
        <v>0</v>
      </c>
      <c r="ES18" s="21"/>
      <c r="ET18" s="21"/>
      <c r="EU18" s="20"/>
      <c r="EV18" s="60">
        <f t="shared" si="58"/>
        <v>0</v>
      </c>
      <c r="EW18" s="95">
        <f t="shared" si="59"/>
        <v>0</v>
      </c>
      <c r="EX18" s="21"/>
      <c r="EY18" s="21"/>
      <c r="EZ18" s="20"/>
      <c r="FA18" s="60">
        <f t="shared" si="60"/>
        <v>0</v>
      </c>
      <c r="FB18" s="95">
        <f t="shared" si="61"/>
        <v>0</v>
      </c>
      <c r="FC18" s="21"/>
      <c r="FD18" s="21"/>
      <c r="FE18" s="20"/>
      <c r="FF18" s="60">
        <f t="shared" si="62"/>
        <v>0</v>
      </c>
      <c r="FG18" s="95">
        <f t="shared" si="63"/>
        <v>0</v>
      </c>
      <c r="FH18" s="21"/>
      <c r="FI18" s="21"/>
      <c r="FJ18" s="20"/>
      <c r="FK18" s="60">
        <f t="shared" si="64"/>
        <v>0</v>
      </c>
      <c r="FL18" s="95">
        <f t="shared" si="65"/>
        <v>0</v>
      </c>
      <c r="FM18" s="21"/>
      <c r="FN18" s="21"/>
      <c r="FO18" s="20"/>
      <c r="FP18" s="60">
        <f t="shared" si="66"/>
        <v>0</v>
      </c>
      <c r="FQ18" s="95">
        <f t="shared" si="67"/>
        <v>0</v>
      </c>
      <c r="FR18" s="21"/>
      <c r="FS18" s="21"/>
      <c r="FT18" s="20"/>
      <c r="FU18" s="60">
        <f t="shared" si="68"/>
        <v>0</v>
      </c>
      <c r="FV18" s="95">
        <f t="shared" si="69"/>
        <v>0</v>
      </c>
      <c r="FW18" s="21"/>
      <c r="FX18" s="21"/>
      <c r="FY18" s="20"/>
      <c r="FZ18" s="60">
        <f t="shared" si="70"/>
        <v>0</v>
      </c>
      <c r="GA18" s="95">
        <f t="shared" si="71"/>
        <v>0</v>
      </c>
      <c r="GB18" s="21"/>
      <c r="GC18" s="21"/>
      <c r="GD18" s="20"/>
      <c r="GE18" s="60">
        <f t="shared" si="72"/>
        <v>0</v>
      </c>
      <c r="GF18" s="95">
        <f t="shared" si="73"/>
        <v>0</v>
      </c>
      <c r="GG18" s="21"/>
      <c r="GH18" s="21"/>
      <c r="GI18" s="20"/>
      <c r="GJ18" s="60">
        <f t="shared" si="74"/>
        <v>0</v>
      </c>
    </row>
    <row r="19" spans="1:214" ht="15.75" thickBot="1">
      <c r="C19" s="98" t="s">
        <v>179</v>
      </c>
      <c r="D19" s="61">
        <f>SUM(D4:D18)</f>
        <v>0</v>
      </c>
      <c r="E19" s="61">
        <f>SUM(E4:E18)</f>
        <v>0</v>
      </c>
      <c r="F19" s="61">
        <f t="shared" ref="F19:G19" si="76">SUM(F4:F18)</f>
        <v>0</v>
      </c>
      <c r="G19" s="61">
        <f t="shared" si="76"/>
        <v>0</v>
      </c>
      <c r="H19" s="95" t="str">
        <f t="shared" si="1"/>
        <v>Total</v>
      </c>
      <c r="I19" s="61">
        <f>SUM(I4:I18)</f>
        <v>0</v>
      </c>
      <c r="J19" s="61">
        <f>SUM(J4:J18)</f>
        <v>0</v>
      </c>
      <c r="K19" s="61">
        <f t="shared" ref="K19:L19" si="77">SUM(K4:K18)</f>
        <v>0</v>
      </c>
      <c r="L19" s="61">
        <f t="shared" si="77"/>
        <v>0</v>
      </c>
      <c r="M19" s="95" t="str">
        <f t="shared" si="3"/>
        <v>Total</v>
      </c>
      <c r="N19" s="61">
        <f>SUM(N4:N18)</f>
        <v>0</v>
      </c>
      <c r="O19" s="61">
        <f>SUM(O4:O18)</f>
        <v>0</v>
      </c>
      <c r="P19" s="61">
        <f t="shared" ref="P19:Q19" si="78">SUM(P4:P18)</f>
        <v>0</v>
      </c>
      <c r="Q19" s="61">
        <f t="shared" si="78"/>
        <v>0</v>
      </c>
      <c r="R19" s="95" t="str">
        <f t="shared" si="5"/>
        <v>Total</v>
      </c>
      <c r="S19" s="61">
        <f>SUM(S4:S18)</f>
        <v>0</v>
      </c>
      <c r="T19" s="61">
        <f>SUM(T4:T18)</f>
        <v>0</v>
      </c>
      <c r="U19" s="61">
        <f t="shared" ref="U19:V19" si="79">SUM(U4:U18)</f>
        <v>0</v>
      </c>
      <c r="V19" s="61">
        <f t="shared" si="79"/>
        <v>0</v>
      </c>
      <c r="W19" s="95" t="str">
        <f t="shared" si="7"/>
        <v>Total</v>
      </c>
      <c r="X19" s="61">
        <f>SUM(X4:X18)</f>
        <v>0</v>
      </c>
      <c r="Y19" s="61">
        <f>SUM(Y4:Y18)</f>
        <v>0</v>
      </c>
      <c r="Z19" s="61">
        <f t="shared" ref="Z19:AA19" si="80">SUM(Z4:Z18)</f>
        <v>0</v>
      </c>
      <c r="AA19" s="61">
        <f t="shared" si="80"/>
        <v>0</v>
      </c>
      <c r="AB19" s="95" t="str">
        <f t="shared" si="9"/>
        <v>Total</v>
      </c>
      <c r="AC19" s="61">
        <f>SUM(AC4:AC18)</f>
        <v>0</v>
      </c>
      <c r="AD19" s="61">
        <f>SUM(AD4:AD18)</f>
        <v>0</v>
      </c>
      <c r="AE19" s="61">
        <f t="shared" ref="AE19:AF19" si="81">SUM(AE4:AE18)</f>
        <v>0</v>
      </c>
      <c r="AF19" s="61">
        <f t="shared" si="81"/>
        <v>0</v>
      </c>
      <c r="AG19" s="95" t="str">
        <f t="shared" si="11"/>
        <v>Total</v>
      </c>
      <c r="AH19" s="61">
        <f>SUM(AH4:AH18)</f>
        <v>0</v>
      </c>
      <c r="AI19" s="61">
        <f>SUM(AI4:AI18)</f>
        <v>0</v>
      </c>
      <c r="AJ19" s="61">
        <f t="shared" ref="AJ19:AK19" si="82">SUM(AJ4:AJ18)</f>
        <v>0</v>
      </c>
      <c r="AK19" s="61">
        <f t="shared" si="82"/>
        <v>0</v>
      </c>
      <c r="AL19" s="95" t="str">
        <f t="shared" si="13"/>
        <v>Total</v>
      </c>
      <c r="AM19" s="61">
        <f>SUM(AM4:AM18)</f>
        <v>0</v>
      </c>
      <c r="AN19" s="61">
        <f>SUM(AN4:AN18)</f>
        <v>0</v>
      </c>
      <c r="AO19" s="61">
        <f t="shared" ref="AO19:AP19" si="83">SUM(AO4:AO18)</f>
        <v>0</v>
      </c>
      <c r="AP19" s="61">
        <f t="shared" si="83"/>
        <v>0</v>
      </c>
      <c r="AQ19" s="95" t="str">
        <f t="shared" si="15"/>
        <v>Total</v>
      </c>
      <c r="AR19" s="61">
        <f>SUM(AR4:AR18)</f>
        <v>0</v>
      </c>
      <c r="AS19" s="61">
        <f>SUM(AS4:AS18)</f>
        <v>0</v>
      </c>
      <c r="AT19" s="61">
        <f t="shared" ref="AT19:AU19" si="84">SUM(AT4:AT18)</f>
        <v>0</v>
      </c>
      <c r="AU19" s="61">
        <f t="shared" si="84"/>
        <v>0</v>
      </c>
      <c r="AV19" s="95" t="str">
        <f t="shared" si="17"/>
        <v>Total</v>
      </c>
      <c r="AW19" s="61">
        <f>SUM(AW4:AW18)</f>
        <v>0</v>
      </c>
      <c r="AX19" s="61">
        <f>SUM(AX4:AX18)</f>
        <v>0</v>
      </c>
      <c r="AY19" s="61">
        <f t="shared" ref="AY19:AZ19" si="85">SUM(AY4:AY18)</f>
        <v>0</v>
      </c>
      <c r="AZ19" s="61">
        <f t="shared" si="85"/>
        <v>0</v>
      </c>
      <c r="BA19" s="95" t="str">
        <f t="shared" si="19"/>
        <v>Total</v>
      </c>
      <c r="BB19" s="61">
        <f>SUM(BB4:BB18)</f>
        <v>0</v>
      </c>
      <c r="BC19" s="61">
        <f>SUM(BC4:BC18)</f>
        <v>0</v>
      </c>
      <c r="BD19" s="61">
        <f t="shared" ref="BD19:BE19" si="86">SUM(BD4:BD18)</f>
        <v>0</v>
      </c>
      <c r="BE19" s="61">
        <f t="shared" si="86"/>
        <v>0</v>
      </c>
      <c r="BF19" s="95" t="str">
        <f t="shared" si="21"/>
        <v>Total</v>
      </c>
      <c r="BG19" s="61">
        <f>SUM(BG4:BG18)</f>
        <v>0</v>
      </c>
      <c r="BH19" s="61">
        <f>SUM(BH4:BH18)</f>
        <v>0</v>
      </c>
      <c r="BI19" s="61">
        <f t="shared" ref="BI19:BJ19" si="87">SUM(BI4:BI18)</f>
        <v>0</v>
      </c>
      <c r="BJ19" s="61">
        <f t="shared" si="87"/>
        <v>0</v>
      </c>
      <c r="BK19" s="95" t="str">
        <f t="shared" si="23"/>
        <v>Total</v>
      </c>
      <c r="BL19" s="61">
        <f>SUM(BL4:BL18)</f>
        <v>0</v>
      </c>
      <c r="BM19" s="61">
        <f>SUM(BM4:BM18)</f>
        <v>0</v>
      </c>
      <c r="BN19" s="61">
        <f t="shared" ref="BN19:BO19" si="88">SUM(BN4:BN18)</f>
        <v>0</v>
      </c>
      <c r="BO19" s="61">
        <f t="shared" si="88"/>
        <v>0</v>
      </c>
      <c r="BP19" s="95" t="str">
        <f t="shared" si="25"/>
        <v>Total</v>
      </c>
      <c r="BQ19" s="61">
        <f>SUM(BQ4:BQ18)</f>
        <v>0</v>
      </c>
      <c r="BR19" s="61">
        <f>SUM(BR4:BR18)</f>
        <v>0</v>
      </c>
      <c r="BS19" s="61">
        <f t="shared" ref="BS19:BT19" si="89">SUM(BS4:BS18)</f>
        <v>0</v>
      </c>
      <c r="BT19" s="61">
        <f t="shared" si="89"/>
        <v>0</v>
      </c>
      <c r="BU19" s="95" t="str">
        <f t="shared" si="27"/>
        <v>Total</v>
      </c>
      <c r="BV19" s="61">
        <f>SUM(BV4:BV18)</f>
        <v>0</v>
      </c>
      <c r="BW19" s="61">
        <f>SUM(BW4:BW18)</f>
        <v>0</v>
      </c>
      <c r="BX19" s="61">
        <f t="shared" ref="BX19:BY19" si="90">SUM(BX4:BX18)</f>
        <v>0</v>
      </c>
      <c r="BY19" s="61">
        <f t="shared" si="90"/>
        <v>0</v>
      </c>
      <c r="BZ19" s="95" t="str">
        <f t="shared" si="29"/>
        <v>Total</v>
      </c>
      <c r="CA19" s="61">
        <f>SUM(CA4:CA18)</f>
        <v>0</v>
      </c>
      <c r="CB19" s="61">
        <f>SUM(CB4:CB18)</f>
        <v>0</v>
      </c>
      <c r="CC19" s="61">
        <f t="shared" ref="CC19:CD19" si="91">SUM(CC4:CC18)</f>
        <v>0</v>
      </c>
      <c r="CD19" s="61">
        <f t="shared" si="91"/>
        <v>0</v>
      </c>
      <c r="CE19" s="95" t="str">
        <f t="shared" si="31"/>
        <v>Total</v>
      </c>
      <c r="CF19" s="61">
        <f>SUM(CF4:CF18)</f>
        <v>0</v>
      </c>
      <c r="CG19" s="61">
        <f>SUM(CG4:CG18)</f>
        <v>0</v>
      </c>
      <c r="CH19" s="61">
        <f t="shared" ref="CH19:CI19" si="92">SUM(CH4:CH18)</f>
        <v>0</v>
      </c>
      <c r="CI19" s="61">
        <f t="shared" si="92"/>
        <v>0</v>
      </c>
      <c r="CJ19" s="95" t="str">
        <f t="shared" si="33"/>
        <v>Total</v>
      </c>
      <c r="CK19" s="61">
        <f>SUM(CK4:CK18)</f>
        <v>0</v>
      </c>
      <c r="CL19" s="61">
        <f>SUM(CL4:CL18)</f>
        <v>0</v>
      </c>
      <c r="CM19" s="61">
        <f t="shared" ref="CM19:CN19" si="93">SUM(CM4:CM18)</f>
        <v>0</v>
      </c>
      <c r="CN19" s="61">
        <f t="shared" si="93"/>
        <v>0</v>
      </c>
      <c r="CO19" s="95" t="str">
        <f t="shared" si="35"/>
        <v>Total</v>
      </c>
      <c r="CP19" s="61">
        <f>SUM(CP4:CP18)</f>
        <v>0</v>
      </c>
      <c r="CQ19" s="61">
        <f>SUM(CQ4:CQ18)</f>
        <v>0</v>
      </c>
      <c r="CR19" s="61">
        <f t="shared" ref="CR19:CS19" si="94">SUM(CR4:CR18)</f>
        <v>0</v>
      </c>
      <c r="CS19" s="61">
        <f t="shared" si="94"/>
        <v>0</v>
      </c>
      <c r="CT19" s="95" t="str">
        <f t="shared" si="37"/>
        <v>Total</v>
      </c>
      <c r="CU19" s="61">
        <f>SUM(CU4:CU18)</f>
        <v>0</v>
      </c>
      <c r="CV19" s="61">
        <f>SUM(CV4:CV18)</f>
        <v>0</v>
      </c>
      <c r="CW19" s="61">
        <f t="shared" ref="CW19:CX19" si="95">SUM(CW4:CW18)</f>
        <v>0</v>
      </c>
      <c r="CX19" s="61">
        <f t="shared" si="95"/>
        <v>0</v>
      </c>
      <c r="CY19" s="95" t="str">
        <f t="shared" si="39"/>
        <v>Total</v>
      </c>
      <c r="CZ19" s="61">
        <f>SUM(CZ4:CZ18)</f>
        <v>0</v>
      </c>
      <c r="DA19" s="61">
        <f>SUM(DA4:DA18)</f>
        <v>0</v>
      </c>
      <c r="DB19" s="61">
        <f t="shared" ref="DB19:DC19" si="96">SUM(DB4:DB18)</f>
        <v>0</v>
      </c>
      <c r="DC19" s="61">
        <f t="shared" si="96"/>
        <v>0</v>
      </c>
      <c r="DD19" s="95" t="str">
        <f t="shared" si="41"/>
        <v>Total</v>
      </c>
      <c r="DE19" s="61">
        <f>SUM(DE4:DE18)</f>
        <v>0</v>
      </c>
      <c r="DF19" s="61">
        <f>SUM(DF4:DF18)</f>
        <v>0</v>
      </c>
      <c r="DG19" s="61">
        <f t="shared" ref="DG19:DH19" si="97">SUM(DG4:DG18)</f>
        <v>0</v>
      </c>
      <c r="DH19" s="61">
        <f t="shared" si="97"/>
        <v>0</v>
      </c>
      <c r="DI19" s="95" t="str">
        <f t="shared" si="43"/>
        <v>Total</v>
      </c>
      <c r="DJ19" s="61">
        <f>SUM(DJ4:DJ18)</f>
        <v>0</v>
      </c>
      <c r="DK19" s="61">
        <f>SUM(DK4:DK18)</f>
        <v>0</v>
      </c>
      <c r="DL19" s="61">
        <f t="shared" ref="DL19:DM19" si="98">SUM(DL4:DL18)</f>
        <v>0</v>
      </c>
      <c r="DM19" s="61">
        <f t="shared" si="98"/>
        <v>0</v>
      </c>
      <c r="DN19" s="95" t="str">
        <f t="shared" si="45"/>
        <v>Total</v>
      </c>
      <c r="DO19" s="61">
        <f>SUM(DO4:DO18)</f>
        <v>0</v>
      </c>
      <c r="DP19" s="61">
        <f>SUM(DP4:DP18)</f>
        <v>0</v>
      </c>
      <c r="DQ19" s="61">
        <f t="shared" ref="DQ19:DR19" si="99">SUM(DQ4:DQ18)</f>
        <v>0</v>
      </c>
      <c r="DR19" s="61">
        <f t="shared" si="99"/>
        <v>0</v>
      </c>
      <c r="DS19" s="95" t="str">
        <f t="shared" si="47"/>
        <v>Total</v>
      </c>
      <c r="DT19" s="61">
        <f>SUM(DT4:DT18)</f>
        <v>0</v>
      </c>
      <c r="DU19" s="61">
        <f>SUM(DU4:DU18)</f>
        <v>0</v>
      </c>
      <c r="DV19" s="61">
        <f t="shared" ref="DV19:DW19" si="100">SUM(DV4:DV18)</f>
        <v>0</v>
      </c>
      <c r="DW19" s="61">
        <f t="shared" si="100"/>
        <v>0</v>
      </c>
      <c r="DX19" s="95" t="str">
        <f t="shared" si="49"/>
        <v>Total</v>
      </c>
      <c r="DY19" s="61">
        <f>SUM(DY4:DY18)</f>
        <v>0</v>
      </c>
      <c r="DZ19" s="61">
        <f>SUM(DZ4:DZ18)</f>
        <v>0</v>
      </c>
      <c r="EA19" s="61">
        <f t="shared" ref="EA19:EB19" si="101">SUM(EA4:EA18)</f>
        <v>0</v>
      </c>
      <c r="EB19" s="61">
        <f t="shared" si="101"/>
        <v>0</v>
      </c>
      <c r="EC19" s="95" t="str">
        <f t="shared" si="51"/>
        <v>Total</v>
      </c>
      <c r="ED19" s="61">
        <f>SUM(ED4:ED18)</f>
        <v>0</v>
      </c>
      <c r="EE19" s="61">
        <f>SUM(EE4:EE18)</f>
        <v>0</v>
      </c>
      <c r="EF19" s="61">
        <f t="shared" ref="EF19:EG19" si="102">SUM(EF4:EF18)</f>
        <v>0</v>
      </c>
      <c r="EG19" s="61">
        <f t="shared" si="102"/>
        <v>0</v>
      </c>
      <c r="EH19" s="95" t="str">
        <f t="shared" si="53"/>
        <v>Total</v>
      </c>
      <c r="EI19" s="61">
        <f>SUM(EI4:EI18)</f>
        <v>0</v>
      </c>
      <c r="EJ19" s="61">
        <f>SUM(EJ4:EJ18)</f>
        <v>0</v>
      </c>
      <c r="EK19" s="61">
        <f t="shared" ref="EK19:EL19" si="103">SUM(EK4:EK18)</f>
        <v>0</v>
      </c>
      <c r="EL19" s="61">
        <f t="shared" si="103"/>
        <v>0</v>
      </c>
      <c r="EM19" s="95" t="str">
        <f t="shared" si="55"/>
        <v>Total</v>
      </c>
      <c r="EN19" s="61">
        <f>SUM(EN4:EN18)</f>
        <v>0</v>
      </c>
      <c r="EO19" s="61">
        <f>SUM(EO4:EO18)</f>
        <v>0</v>
      </c>
      <c r="EP19" s="61">
        <f t="shared" ref="EP19:EQ19" si="104">SUM(EP4:EP18)</f>
        <v>0</v>
      </c>
      <c r="EQ19" s="61">
        <f t="shared" si="104"/>
        <v>0</v>
      </c>
      <c r="ER19" s="95" t="str">
        <f t="shared" si="57"/>
        <v>Total</v>
      </c>
      <c r="ES19" s="61">
        <f>SUM(ES4:ES18)</f>
        <v>0</v>
      </c>
      <c r="ET19" s="61">
        <f>SUM(ET4:ET18)</f>
        <v>0</v>
      </c>
      <c r="EU19" s="61">
        <f t="shared" ref="EU19:EV19" si="105">SUM(EU4:EU18)</f>
        <v>0</v>
      </c>
      <c r="EV19" s="61">
        <f t="shared" si="105"/>
        <v>0</v>
      </c>
      <c r="EW19" s="95" t="str">
        <f t="shared" si="59"/>
        <v>Total</v>
      </c>
      <c r="EX19" s="61">
        <f>SUM(EX4:EX18)</f>
        <v>0</v>
      </c>
      <c r="EY19" s="61">
        <f>SUM(EY4:EY18)</f>
        <v>0</v>
      </c>
      <c r="EZ19" s="61">
        <f t="shared" ref="EZ19:FA19" si="106">SUM(EZ4:EZ18)</f>
        <v>0</v>
      </c>
      <c r="FA19" s="61">
        <f t="shared" si="106"/>
        <v>0</v>
      </c>
      <c r="FB19" s="95" t="str">
        <f t="shared" si="61"/>
        <v>Total</v>
      </c>
      <c r="FC19" s="61">
        <f>SUM(FC4:FC18)</f>
        <v>0</v>
      </c>
      <c r="FD19" s="61">
        <f>SUM(FD4:FD18)</f>
        <v>0</v>
      </c>
      <c r="FE19" s="61">
        <f t="shared" ref="FE19:FF19" si="107">SUM(FE4:FE18)</f>
        <v>0</v>
      </c>
      <c r="FF19" s="61">
        <f t="shared" si="107"/>
        <v>0</v>
      </c>
      <c r="FG19" s="95" t="str">
        <f t="shared" si="63"/>
        <v>Total</v>
      </c>
      <c r="FH19" s="61">
        <f>SUM(FH4:FH18)</f>
        <v>0</v>
      </c>
      <c r="FI19" s="61">
        <f>SUM(FI4:FI18)</f>
        <v>0</v>
      </c>
      <c r="FJ19" s="61">
        <f t="shared" ref="FJ19:FK19" si="108">SUM(FJ4:FJ18)</f>
        <v>0</v>
      </c>
      <c r="FK19" s="61">
        <f t="shared" si="108"/>
        <v>0</v>
      </c>
      <c r="FL19" s="95" t="str">
        <f t="shared" si="65"/>
        <v>Total</v>
      </c>
      <c r="FM19" s="61">
        <f>SUM(FM4:FM18)</f>
        <v>0</v>
      </c>
      <c r="FN19" s="61">
        <f>SUM(FN4:FN18)</f>
        <v>0</v>
      </c>
      <c r="FO19" s="61">
        <f t="shared" ref="FO19:FP19" si="109">SUM(FO4:FO18)</f>
        <v>0</v>
      </c>
      <c r="FP19" s="61">
        <f t="shared" si="109"/>
        <v>0</v>
      </c>
      <c r="FQ19" s="95" t="str">
        <f t="shared" si="67"/>
        <v>Total</v>
      </c>
      <c r="FR19" s="61">
        <f>SUM(FR4:FR18)</f>
        <v>0</v>
      </c>
      <c r="FS19" s="61">
        <f>SUM(FS4:FS18)</f>
        <v>0</v>
      </c>
      <c r="FT19" s="61">
        <f t="shared" ref="FT19:FU19" si="110">SUM(FT4:FT18)</f>
        <v>0</v>
      </c>
      <c r="FU19" s="61">
        <f t="shared" si="110"/>
        <v>0</v>
      </c>
      <c r="FV19" s="95" t="str">
        <f t="shared" si="69"/>
        <v>Total</v>
      </c>
      <c r="FW19" s="61">
        <f>SUM(FW4:FW18)</f>
        <v>0</v>
      </c>
      <c r="FX19" s="61">
        <f>SUM(FX4:FX18)</f>
        <v>0</v>
      </c>
      <c r="FY19" s="61">
        <f t="shared" ref="FY19:FZ19" si="111">SUM(FY4:FY18)</f>
        <v>0</v>
      </c>
      <c r="FZ19" s="61">
        <f t="shared" si="111"/>
        <v>0</v>
      </c>
      <c r="GA19" s="95" t="str">
        <f t="shared" si="71"/>
        <v>Total</v>
      </c>
      <c r="GB19" s="61">
        <f>SUM(GB4:GB18)</f>
        <v>0</v>
      </c>
      <c r="GC19" s="61">
        <f>SUM(GC4:GC18)</f>
        <v>0</v>
      </c>
      <c r="GD19" s="61">
        <f t="shared" ref="GD19:GE19" si="112">SUM(GD4:GD18)</f>
        <v>0</v>
      </c>
      <c r="GE19" s="61">
        <f t="shared" si="112"/>
        <v>0</v>
      </c>
      <c r="GF19" s="95" t="str">
        <f t="shared" si="73"/>
        <v>Total</v>
      </c>
      <c r="GG19" s="61">
        <f>SUM(GG4:GG18)</f>
        <v>0</v>
      </c>
      <c r="GH19" s="61">
        <f>SUM(GH4:GH18)</f>
        <v>0</v>
      </c>
      <c r="GI19" s="61">
        <f t="shared" ref="GI19:GJ19" si="113">SUM(GI4:GI18)</f>
        <v>0</v>
      </c>
      <c r="GJ19" s="61">
        <f t="shared" si="113"/>
        <v>0</v>
      </c>
    </row>
    <row r="24" spans="1:214" ht="15.75" thickBot="1">
      <c r="GN24" t="s">
        <v>229</v>
      </c>
      <c r="GO24" s="82" t="s">
        <v>178</v>
      </c>
      <c r="GP24" s="82" t="s">
        <v>185</v>
      </c>
      <c r="GQ24" s="82" t="s">
        <v>191</v>
      </c>
      <c r="GR24" s="82" t="str">
        <f>A2</f>
        <v>UBOMC -Compressor BOM</v>
      </c>
      <c r="GS24" s="82" t="str">
        <f>A3</f>
        <v>UBOMP-Pump BOM</v>
      </c>
      <c r="GT24" s="82" t="str">
        <f>A4</f>
        <v>UBOMG-Gearbox BOM</v>
      </c>
      <c r="GU24" s="82" t="str">
        <f>A5</f>
        <v>KBOM-Kit BOM</v>
      </c>
      <c r="GV24" s="82"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2" t="str">
        <f>A12</f>
        <v>DRAW-Drawing, not BOM</v>
      </c>
      <c r="HC24" s="82" t="str">
        <f>A13</f>
        <v>SPARES-</v>
      </c>
      <c r="HD24" s="82" t="str">
        <f>A14</f>
        <v>ROUT-Routing wrong/unclear</v>
      </c>
      <c r="HE24" s="82">
        <f>A15</f>
        <v>0</v>
      </c>
      <c r="HF24" s="82">
        <f>A16</f>
        <v>0</v>
      </c>
    </row>
    <row r="25" spans="1:214">
      <c r="A25" s="187" t="s">
        <v>45</v>
      </c>
      <c r="GM25" t="str">
        <f>A25</f>
        <v>Unit BOM</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8" t="s">
        <v>62</v>
      </c>
      <c r="GM26" t="str">
        <f t="shared" ref="GM26:GM62" si="114">A26</f>
        <v>Compressor</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8" t="s">
        <v>63</v>
      </c>
      <c r="GM27" t="str">
        <f t="shared" si="114"/>
        <v>Gearbox</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8" t="s">
        <v>64</v>
      </c>
      <c r="GM28" t="str">
        <f t="shared" si="114"/>
        <v>Kit BOM</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8" t="s">
        <v>65</v>
      </c>
      <c r="GM29" t="str">
        <f t="shared" si="114"/>
        <v>Drawings</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8" t="s">
        <v>66</v>
      </c>
      <c r="GM30" t="str">
        <f t="shared" si="114"/>
        <v>P&amp;ID</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8" t="s">
        <v>67</v>
      </c>
      <c r="GM31" t="str">
        <f t="shared" si="114"/>
        <v>Outline</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8" t="s">
        <v>68</v>
      </c>
      <c r="GM32" t="str">
        <f t="shared" si="114"/>
        <v>Kit</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8" t="s">
        <v>69</v>
      </c>
      <c r="GM33" t="str">
        <f t="shared" si="114"/>
        <v>Base</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8" t="s">
        <v>52</v>
      </c>
      <c r="GM34" t="str">
        <f t="shared" si="114"/>
        <v>Op 20</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8" t="s">
        <v>84</v>
      </c>
      <c r="GM35" t="str">
        <f t="shared" si="114"/>
        <v>Op 40 (include SME)</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8" t="s">
        <v>42</v>
      </c>
      <c r="GM36" t="str">
        <f t="shared" si="114"/>
        <v>Spec Sheet</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8" t="s">
        <v>70</v>
      </c>
      <c r="GM37" t="str">
        <f t="shared" si="114"/>
        <v>Long Leads</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8" t="s">
        <v>71</v>
      </c>
      <c r="GM38" t="str">
        <f t="shared" si="114"/>
        <v>Spares</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4" t="s">
        <v>72</v>
      </c>
      <c r="GM39" t="str">
        <f t="shared" si="114"/>
        <v>Cause &amp; Effect Electrical</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4" t="s">
        <v>73</v>
      </c>
      <c r="GM40" t="str">
        <f t="shared" si="114"/>
        <v>Specifications</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74</v>
      </c>
      <c r="GM41" t="str">
        <f t="shared" si="114"/>
        <v>Scope/Applications/Sales Deliverables</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75</v>
      </c>
      <c r="GM42" t="str">
        <f t="shared" si="114"/>
        <v>Misc.</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t="s">
        <v>154</v>
      </c>
      <c r="GM43" t="str">
        <f t="shared" si="114"/>
        <v>Other</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v>0</v>
      </c>
      <c r="GM44">
        <f t="shared" si="114"/>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v>0</v>
      </c>
      <c r="GM45">
        <f t="shared" si="114"/>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v>0</v>
      </c>
      <c r="GM46">
        <f t="shared" si="114"/>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v>0</v>
      </c>
      <c r="GM47">
        <f t="shared" si="114"/>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v>0</v>
      </c>
      <c r="GM48">
        <f t="shared" si="114"/>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v>0</v>
      </c>
      <c r="GM49">
        <f t="shared" si="114"/>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v>0</v>
      </c>
      <c r="GM50">
        <f t="shared" si="114"/>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v>0</v>
      </c>
      <c r="GM51">
        <f t="shared" si="114"/>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v>0</v>
      </c>
      <c r="GM52">
        <f t="shared" si="114"/>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v>0</v>
      </c>
      <c r="GM53">
        <f t="shared" si="114"/>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v>0</v>
      </c>
      <c r="GM54">
        <f t="shared" si="114"/>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v>0</v>
      </c>
      <c r="GM55">
        <f t="shared" si="114"/>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v>0</v>
      </c>
      <c r="GM56">
        <f t="shared" si="114"/>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v>0</v>
      </c>
      <c r="GM57">
        <f t="shared" si="114"/>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77">
        <v>0</v>
      </c>
      <c r="GM58">
        <f t="shared" si="114"/>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77">
        <v>0</v>
      </c>
      <c r="GM59">
        <f t="shared" si="114"/>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77">
        <v>0</v>
      </c>
      <c r="GM60">
        <f t="shared" si="114"/>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77">
        <v>0</v>
      </c>
      <c r="GM61">
        <f t="shared" si="114"/>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14"/>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7"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row>
    <row r="102" spans="2:47">
      <c r="B102" s="187" t="s">
        <v>45</v>
      </c>
      <c r="AB102" s="8" t="s">
        <v>29</v>
      </c>
    </row>
    <row r="103" spans="2:47">
      <c r="B103" s="188" t="s">
        <v>62</v>
      </c>
      <c r="AB103" s="164" t="str">
        <f>'Set-Up'!$A$8</f>
        <v>Reichert</v>
      </c>
    </row>
    <row r="104" spans="2:47">
      <c r="B104" s="188" t="s">
        <v>63</v>
      </c>
      <c r="AB104" s="126" t="s">
        <v>28</v>
      </c>
    </row>
    <row r="105" spans="2:47">
      <c r="B105" s="188" t="s">
        <v>64</v>
      </c>
      <c r="AB105" s="126" t="str">
        <f>'Set-Up'!$A$7</f>
        <v>Partha Chatterji</v>
      </c>
    </row>
    <row r="106" spans="2:47">
      <c r="B106" s="188" t="s">
        <v>65</v>
      </c>
      <c r="AB106" s="126" t="s">
        <v>265</v>
      </c>
    </row>
    <row r="107" spans="2:47">
      <c r="B107" s="188" t="s">
        <v>66</v>
      </c>
      <c r="AB107" s="126" t="str">
        <f>'Set-Up'!$A$1</f>
        <v>Bharat Bhavan/ EIL</v>
      </c>
    </row>
    <row r="108" spans="2:47">
      <c r="B108" s="188" t="s">
        <v>67</v>
      </c>
    </row>
    <row r="109" spans="2:47">
      <c r="B109" s="188" t="s">
        <v>68</v>
      </c>
    </row>
    <row r="110" spans="2:47">
      <c r="B110" s="188" t="s">
        <v>69</v>
      </c>
    </row>
    <row r="111" spans="2:47">
      <c r="B111" s="188" t="s">
        <v>52</v>
      </c>
    </row>
    <row r="112" spans="2:47">
      <c r="B112" s="188" t="s">
        <v>84</v>
      </c>
    </row>
    <row r="113" spans="2:2">
      <c r="B113" s="188" t="s">
        <v>42</v>
      </c>
    </row>
    <row r="114" spans="2:2">
      <c r="B114" s="188" t="s">
        <v>70</v>
      </c>
    </row>
    <row r="115" spans="2:2">
      <c r="B115" s="188" t="s">
        <v>71</v>
      </c>
    </row>
    <row r="116" spans="2:2">
      <c r="B116" s="184" t="s">
        <v>72</v>
      </c>
    </row>
    <row r="117" spans="2:2">
      <c r="B117" s="184" t="s">
        <v>73</v>
      </c>
    </row>
    <row r="118" spans="2:2">
      <c r="B118" s="184" t="s">
        <v>74</v>
      </c>
    </row>
    <row r="119" spans="2:2">
      <c r="B119" s="184" t="s">
        <v>75</v>
      </c>
    </row>
    <row r="120" spans="2:2">
      <c r="B120" s="184" t="s">
        <v>154</v>
      </c>
    </row>
    <row r="121" spans="2:2">
      <c r="B121" s="184">
        <v>0</v>
      </c>
    </row>
    <row r="122" spans="2:2">
      <c r="B122" s="184">
        <v>0</v>
      </c>
    </row>
    <row r="123" spans="2:2">
      <c r="B123" s="184">
        <v>0</v>
      </c>
    </row>
    <row r="124" spans="2:2">
      <c r="B124" s="184">
        <v>0</v>
      </c>
    </row>
    <row r="125" spans="2:2">
      <c r="B125" s="184">
        <v>0</v>
      </c>
    </row>
    <row r="126" spans="2:2">
      <c r="B126" s="184">
        <v>0</v>
      </c>
    </row>
    <row r="127" spans="2:2">
      <c r="B127" s="184">
        <v>0</v>
      </c>
    </row>
    <row r="128" spans="2:2">
      <c r="B128" s="184">
        <v>0</v>
      </c>
    </row>
    <row r="129" spans="2:2">
      <c r="B129" s="184">
        <v>0</v>
      </c>
    </row>
    <row r="130" spans="2:2">
      <c r="B130" s="184">
        <v>0</v>
      </c>
    </row>
    <row r="131" spans="2:2">
      <c r="B131" s="184">
        <v>0</v>
      </c>
    </row>
    <row r="132" spans="2:2">
      <c r="B132" s="184">
        <v>0</v>
      </c>
    </row>
    <row r="133" spans="2:2">
      <c r="B133" s="184">
        <v>0</v>
      </c>
    </row>
    <row r="134" spans="2:2">
      <c r="B134" s="184">
        <v>0</v>
      </c>
    </row>
    <row r="135" spans="2:2">
      <c r="B135" s="77">
        <v>0</v>
      </c>
    </row>
    <row r="136" spans="2:2">
      <c r="B136" s="77">
        <v>0</v>
      </c>
    </row>
    <row r="137" spans="2:2">
      <c r="B137" s="77">
        <v>0</v>
      </c>
    </row>
    <row r="138" spans="2:2">
      <c r="B138" s="77">
        <v>0</v>
      </c>
    </row>
  </sheetData>
  <mergeCells count="38">
    <mergeCell ref="EC1:EG1"/>
    <mergeCell ref="GA1:GE1"/>
    <mergeCell ref="GF1:GJ1"/>
    <mergeCell ref="EW1:FA1"/>
    <mergeCell ref="FB1:FF1"/>
    <mergeCell ref="FG1:FK1"/>
    <mergeCell ref="FL1:FP1"/>
    <mergeCell ref="FQ1:FU1"/>
    <mergeCell ref="FV1:FZ1"/>
    <mergeCell ref="ER1:EV1"/>
    <mergeCell ref="EH1:EL1"/>
    <mergeCell ref="EM1:EQ1"/>
    <mergeCell ref="DD1:DH1"/>
    <mergeCell ref="DI1:DM1"/>
    <mergeCell ref="DN1:DR1"/>
    <mergeCell ref="DS1:DW1"/>
    <mergeCell ref="DX1:EB1"/>
    <mergeCell ref="BP1:BT1"/>
    <mergeCell ref="BU1:BY1"/>
    <mergeCell ref="BZ1:CD1"/>
    <mergeCell ref="CE1:CI1"/>
    <mergeCell ref="CY1:DC1"/>
    <mergeCell ref="CO1:CS1"/>
    <mergeCell ref="CT1:CX1"/>
    <mergeCell ref="CJ1:CN1"/>
    <mergeCell ref="AB1:AF1"/>
    <mergeCell ref="C1:G1"/>
    <mergeCell ref="H1:L1"/>
    <mergeCell ref="M1:Q1"/>
    <mergeCell ref="R1:V1"/>
    <mergeCell ref="W1:AA1"/>
    <mergeCell ref="BF1:BJ1"/>
    <mergeCell ref="BK1:BO1"/>
    <mergeCell ref="AG1:AK1"/>
    <mergeCell ref="AL1:AP1"/>
    <mergeCell ref="AQ1:AU1"/>
    <mergeCell ref="AV1:AZ1"/>
    <mergeCell ref="BA1:BE1"/>
  </mergeCells>
  <dataValidations count="3">
    <dataValidation type="list" allowBlank="1" showInputMessage="1" showErrorMessage="1" sqref="AM102:AN159 C102:D128">
      <formula1>ACTIONITEMS</formula1>
    </dataValidation>
    <dataValidation type="list" allowBlank="1" showInputMessage="1" showErrorMessage="1" sqref="AO102:AO159 E102:E128">
      <formula1>TechnicalTBC</formula1>
    </dataValidation>
    <dataValidation type="list" allowBlank="1" showInputMessage="1" showErrorMessage="1" sqref="BJ102:BJ159 Z102:Z128">
      <formula1>"Updated, Rejected"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Set-Up</vt:lpstr>
      <vt:lpstr>Commercial</vt:lpstr>
      <vt:lpstr>Design-01-02</vt:lpstr>
      <vt:lpstr>Design-03-04</vt:lpstr>
      <vt:lpstr>Design-05-06</vt:lpstr>
      <vt:lpstr>Design</vt:lpstr>
      <vt:lpstr>Technical Pumps-01-02</vt:lpstr>
      <vt:lpstr>Technical Pumps-03-04</vt:lpstr>
      <vt:lpstr>Technical Pumps-05-06</vt:lpstr>
      <vt:lpstr>Technical Pumps</vt:lpstr>
      <vt:lpstr>Technical Compressor</vt:lpstr>
      <vt:lpstr>Electrical&amp;Controls</vt:lpstr>
      <vt:lpstr>CompileCommercial</vt:lpstr>
      <vt:lpstr>CompileDesign</vt:lpstr>
      <vt:lpstr>CompileTP</vt:lpstr>
      <vt:lpstr>CompileEC</vt:lpstr>
      <vt:lpstr>CompileTC</vt:lpstr>
      <vt:lpstr>ACTION</vt:lpstr>
      <vt:lpstr>ACTIONITEMS</vt:lpstr>
      <vt:lpstr>CHECKED</vt:lpstr>
      <vt:lpstr>COMM</vt:lpstr>
      <vt:lpstr>CommCombo</vt:lpstr>
      <vt:lpstr>DRAW</vt:lpstr>
      <vt:lpstr>DrawingTBC</vt:lpstr>
      <vt:lpstr>'Set-Up'!Print_Area</vt:lpstr>
      <vt:lpstr>'Design-01-02'!Print_Titles</vt:lpstr>
      <vt:lpstr>'Technical Pumps-01-02'!Print_Titles</vt:lpstr>
      <vt:lpstr>'Technical Pumps-03-04'!Print_Titles</vt:lpstr>
      <vt:lpstr>'Technical Pumps-05-06'!Print_Titles</vt:lpstr>
      <vt:lpstr>TBC</vt:lpstr>
      <vt:lpstr>TBCs</vt:lpstr>
      <vt:lpstr>TECH</vt:lpstr>
      <vt:lpstr>TechnicalTBC</vt:lpstr>
      <vt:lpstr>Turnbackcodes</vt:lpstr>
    </vt:vector>
  </TitlesOfParts>
  <Company>United Technologies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ppeparg</dc:creator>
  <cp:lastModifiedBy>Tevis Gehr</cp:lastModifiedBy>
  <cp:lastPrinted>2014-03-18T19:34:48Z</cp:lastPrinted>
  <dcterms:created xsi:type="dcterms:W3CDTF">2012-05-22T20:12:44Z</dcterms:created>
  <dcterms:modified xsi:type="dcterms:W3CDTF">2016-06-03T19:22:59Z</dcterms:modified>
</cp:coreProperties>
</file>