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jagush\Desktop\cygwin\home\gjagush\texanmason.github.io\unlisted\council_ddgm\elgin\"/>
    </mc:Choice>
  </mc:AlternateContent>
  <bookViews>
    <workbookView xWindow="0" yWindow="0" windowWidth="28800" windowHeight="13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3" i="1"/>
  <c r="C20" i="1"/>
  <c r="C18" i="1"/>
  <c r="C17" i="1"/>
  <c r="B5" i="1" l="1"/>
  <c r="B6" i="1" s="1"/>
  <c r="B8" i="1" s="1"/>
  <c r="B12" i="1"/>
  <c r="B17" i="1" s="1"/>
  <c r="B13" i="1"/>
  <c r="B15" i="1"/>
  <c r="B18" i="1" l="1"/>
  <c r="B20" i="1"/>
  <c r="B33" i="1" s="1"/>
</calcChain>
</file>

<file path=xl/sharedStrings.xml><?xml version="1.0" encoding="utf-8"?>
<sst xmlns="http://schemas.openxmlformats.org/spreadsheetml/2006/main" count="20" uniqueCount="20">
  <si>
    <t>endowments</t>
  </si>
  <si>
    <t>units per endowment</t>
  </si>
  <si>
    <t>units</t>
  </si>
  <si>
    <t>price of endowment</t>
  </si>
  <si>
    <t>per unit in 2018 as per Joe S.</t>
  </si>
  <si>
    <t>returns (based on 2018 numbers)</t>
  </si>
  <si>
    <t>GCRSMTX per-capita</t>
  </si>
  <si>
    <t>minimum dues</t>
  </si>
  <si>
    <t>units per person to cover per-capita</t>
  </si>
  <si>
    <t>units per person to cover minimum dues</t>
  </si>
  <si>
    <t>per-capita total for council</t>
  </si>
  <si>
    <t>quarterly room rental</t>
  </si>
  <si>
    <t>annual room rental</t>
  </si>
  <si>
    <t>est. letters per person per year</t>
  </si>
  <si>
    <t>est. cost of stamp</t>
  </si>
  <si>
    <t>est. cost of envelope</t>
  </si>
  <si>
    <t>est. cost of paper</t>
  </si>
  <si>
    <t>est. total cost of mailings per year</t>
  </si>
  <si>
    <t>laptop savings (5 years per laptop)</t>
  </si>
  <si>
    <t>total net opex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</si>
</sst>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2"/>
    <xf numFmtId="44" fontId="2" fillId="2" borderId="1" xfId="2" applyNumberFormat="1"/>
    <xf numFmtId="0" fontId="4" fillId="3" borderId="1" xfId="4" applyNumberFormat="1"/>
    <xf numFmtId="0" fontId="4" fillId="3" borderId="1" xfId="4"/>
    <xf numFmtId="44" fontId="5" fillId="0" borderId="0" xfId="5" applyNumberFormat="1"/>
    <xf numFmtId="44" fontId="4" fillId="3" borderId="1" xfId="4" applyNumberFormat="1"/>
    <xf numFmtId="44" fontId="3" fillId="3" borderId="2" xfId="3" applyNumberFormat="1"/>
    <xf numFmtId="44" fontId="5" fillId="0" borderId="0" xfId="1" applyFont="1"/>
    <xf numFmtId="44" fontId="4" fillId="3" borderId="1" xfId="1" applyFont="1" applyFill="1" applyBorder="1"/>
    <xf numFmtId="44" fontId="2" fillId="2" borderId="1" xfId="1" applyFont="1" applyFill="1" applyBorder="1"/>
  </cellXfs>
  <cellStyles count="6">
    <cellStyle name="Calculation" xfId="4" builtinId="22"/>
    <cellStyle name="Currency" xfId="1" builtinId="4"/>
    <cellStyle name="Explanatory Text" xfId="5" builtinId="53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3"/>
  <sheetViews>
    <sheetView showGridLines="0" tabSelected="1" workbookViewId="0">
      <selection activeCell="D21" sqref="D21"/>
    </sheetView>
  </sheetViews>
  <sheetFormatPr defaultRowHeight="15" x14ac:dyDescent="0.25"/>
  <cols>
    <col min="2" max="2" width="10.5703125" bestFit="1" customWidth="1"/>
    <col min="3" max="3" width="51.28515625" bestFit="1" customWidth="1"/>
    <col min="16" max="16" width="10.5703125" bestFit="1" customWidth="1"/>
  </cols>
  <sheetData>
    <row r="2" spans="2:3" x14ac:dyDescent="0.25">
      <c r="B2" s="1">
        <v>21</v>
      </c>
      <c r="C2" t="s">
        <v>0</v>
      </c>
    </row>
    <row r="3" spans="2:3" x14ac:dyDescent="0.25">
      <c r="B3" s="2">
        <v>500</v>
      </c>
      <c r="C3" t="s">
        <v>3</v>
      </c>
    </row>
    <row r="5" spans="2:3" x14ac:dyDescent="0.25">
      <c r="B5" s="3">
        <f>B3/100</f>
        <v>5</v>
      </c>
      <c r="C5" t="s">
        <v>1</v>
      </c>
    </row>
    <row r="6" spans="2:3" x14ac:dyDescent="0.25">
      <c r="B6" s="4">
        <f>B5*B2</f>
        <v>105</v>
      </c>
      <c r="C6" t="s">
        <v>2</v>
      </c>
    </row>
    <row r="7" spans="2:3" x14ac:dyDescent="0.25">
      <c r="B7" s="5">
        <v>3.81</v>
      </c>
      <c r="C7" t="s">
        <v>4</v>
      </c>
    </row>
    <row r="8" spans="2:3" x14ac:dyDescent="0.25">
      <c r="B8" s="6">
        <f>B7*B6</f>
        <v>400.05</v>
      </c>
      <c r="C8" t="s">
        <v>5</v>
      </c>
    </row>
    <row r="10" spans="2:3" x14ac:dyDescent="0.25">
      <c r="B10" s="5">
        <v>18</v>
      </c>
      <c r="C10" t="s">
        <v>6</v>
      </c>
    </row>
    <row r="11" spans="2:3" x14ac:dyDescent="0.25">
      <c r="B11" s="5">
        <v>30</v>
      </c>
      <c r="C11" t="s">
        <v>7</v>
      </c>
    </row>
    <row r="12" spans="2:3" x14ac:dyDescent="0.25">
      <c r="B12" s="4">
        <f>ROUNDUP(B10/B7,0)</f>
        <v>5</v>
      </c>
      <c r="C12" t="s">
        <v>8</v>
      </c>
    </row>
    <row r="13" spans="2:3" x14ac:dyDescent="0.25">
      <c r="B13" s="3">
        <f>ROUNDUP(B11/B7,0)</f>
        <v>8</v>
      </c>
      <c r="C13" t="s">
        <v>9</v>
      </c>
    </row>
    <row r="15" spans="2:3" x14ac:dyDescent="0.25">
      <c r="B15" s="6">
        <f>B10*B2</f>
        <v>378</v>
      </c>
      <c r="C15" t="s">
        <v>10</v>
      </c>
    </row>
    <row r="17" spans="2:3" x14ac:dyDescent="0.25">
      <c r="B17" s="7">
        <f>(B12*B7*B2)-B15</f>
        <v>22.050000000000011</v>
      </c>
      <c r="C17" t="str">
        <f>"operating budget income w/ "&amp;B12&amp;"-unit endowments ($" &amp; B12*100&amp;")"</f>
        <v>operating budget income w/ 5-unit endowments ($500)</v>
      </c>
    </row>
    <row r="18" spans="2:3" x14ac:dyDescent="0.25">
      <c r="B18" s="7">
        <f>(B13*B7*B2)-B15</f>
        <v>262.08000000000004</v>
      </c>
      <c r="C18" t="str">
        <f>"operating budget income w/ "&amp;B13&amp;"-unit endowments ($" &amp; B13*100&amp;")"</f>
        <v>operating budget income w/ 8-unit endowments ($800)</v>
      </c>
    </row>
    <row r="20" spans="2:3" x14ac:dyDescent="0.25">
      <c r="B20" s="7">
        <f>B8-B15</f>
        <v>22.050000000000011</v>
      </c>
      <c r="C20" t="str">
        <f xml:space="preserve"> "operating budget at selected endowment ($" &amp; B3 &amp; ")"</f>
        <v>operating budget at selected endowment ($500)</v>
      </c>
    </row>
    <row r="22" spans="2:3" x14ac:dyDescent="0.25">
      <c r="B22" s="2">
        <v>100</v>
      </c>
      <c r="C22" t="s">
        <v>11</v>
      </c>
    </row>
    <row r="23" spans="2:3" x14ac:dyDescent="0.25">
      <c r="B23" s="6">
        <f>B22*4</f>
        <v>400</v>
      </c>
      <c r="C23" t="s">
        <v>12</v>
      </c>
    </row>
    <row r="25" spans="2:3" x14ac:dyDescent="0.25">
      <c r="B25" s="1">
        <v>1</v>
      </c>
      <c r="C25" t="s">
        <v>13</v>
      </c>
    </row>
    <row r="26" spans="2:3" x14ac:dyDescent="0.25">
      <c r="B26" s="8">
        <v>0.55000000000000004</v>
      </c>
      <c r="C26" t="s">
        <v>14</v>
      </c>
    </row>
    <row r="27" spans="2:3" x14ac:dyDescent="0.25">
      <c r="B27" s="8">
        <v>0.55000000000000004</v>
      </c>
      <c r="C27" t="s">
        <v>15</v>
      </c>
    </row>
    <row r="28" spans="2:3" x14ac:dyDescent="0.25">
      <c r="B28" s="8">
        <v>0.05</v>
      </c>
      <c r="C28" t="s">
        <v>16</v>
      </c>
    </row>
    <row r="29" spans="2:3" x14ac:dyDescent="0.25">
      <c r="B29" s="9">
        <f>B25*SUM(B26:B28)*1.1*B2</f>
        <v>26.565000000000008</v>
      </c>
      <c r="C29" t="s">
        <v>17</v>
      </c>
    </row>
    <row r="31" spans="2:3" x14ac:dyDescent="0.25">
      <c r="B31" s="10">
        <v>25</v>
      </c>
      <c r="C31" t="s">
        <v>18</v>
      </c>
    </row>
    <row r="33" spans="2:3" x14ac:dyDescent="0.25">
      <c r="B33" s="9">
        <f>B20-SUM(B23,B29,B31)</f>
        <v>-429.51499999999999</v>
      </c>
      <c r="C3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Jagush</dc:creator>
  <cp:lastModifiedBy>Gabriel Jagush</cp:lastModifiedBy>
  <dcterms:created xsi:type="dcterms:W3CDTF">2020-02-12T17:55:52Z</dcterms:created>
  <dcterms:modified xsi:type="dcterms:W3CDTF">2020-02-12T22:46:35Z</dcterms:modified>
</cp:coreProperties>
</file>