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2795" windowHeight="9570"/>
  </bookViews>
  <sheets>
    <sheet name="经验体系1" sheetId="3" r:id="rId1"/>
    <sheet name="经验体系2" sheetId="4" r:id="rId2"/>
    <sheet name="经验体系3" sheetId="5" r:id="rId3"/>
    <sheet name="经验体系4" sheetId="6" r:id="rId4"/>
    <sheet name="经验体系5" sheetId="7" r:id="rId5"/>
    <sheet name="经验体系6" sheetId="8" r:id="rId6"/>
    <sheet name="经验体系7" sheetId="9" r:id="rId7"/>
    <sheet name="经验体系8" sheetId="10" r:id="rId8"/>
    <sheet name="经验体系9" sheetId="11" r:id="rId9"/>
    <sheet name="经验体系10" sheetId="12" r:id="rId10"/>
    <sheet name="经验体系11" sheetId="13" r:id="rId11"/>
    <sheet name="经验体系12" sheetId="14" r:id="rId12"/>
    <sheet name="经验体系13" sheetId="15" r:id="rId13"/>
    <sheet name="经验体系14" sheetId="16" r:id="rId14"/>
    <sheet name="经验体系15" sheetId="17" r:id="rId15"/>
    <sheet name="经验体系16" sheetId="18" r:id="rId16"/>
    <sheet name="经验体系17" sheetId="19" r:id="rId17"/>
    <sheet name="参考" sheetId="1" r:id="rId18"/>
  </sheets>
  <calcPr calcId="125725"/>
</workbook>
</file>

<file path=xl/calcChain.xml><?xml version="1.0" encoding="utf-8"?>
<calcChain xmlns="http://schemas.openxmlformats.org/spreadsheetml/2006/main">
  <c r="H13" i="19"/>
  <c r="H12"/>
  <c r="H11"/>
  <c r="H10"/>
  <c r="H9"/>
  <c r="H8"/>
  <c r="H7"/>
  <c r="H6"/>
  <c r="H5"/>
  <c r="H4"/>
  <c r="B12" s="1"/>
  <c r="C102"/>
  <c r="C92"/>
  <c r="C82"/>
  <c r="C72"/>
  <c r="H13" i="18"/>
  <c r="H12"/>
  <c r="H11"/>
  <c r="H10"/>
  <c r="C102" s="1"/>
  <c r="H9"/>
  <c r="H8"/>
  <c r="H7"/>
  <c r="H6"/>
  <c r="H5"/>
  <c r="H4"/>
  <c r="B3" s="1"/>
  <c r="H13" i="17"/>
  <c r="H12"/>
  <c r="H11"/>
  <c r="H10"/>
  <c r="C72" s="1"/>
  <c r="B68" s="1"/>
  <c r="H9"/>
  <c r="H8"/>
  <c r="H7"/>
  <c r="H6"/>
  <c r="H5"/>
  <c r="H4"/>
  <c r="B12" s="1"/>
  <c r="C102"/>
  <c r="C92"/>
  <c r="C82"/>
  <c r="H13" i="16"/>
  <c r="H12"/>
  <c r="H11"/>
  <c r="H10"/>
  <c r="H9"/>
  <c r="H8"/>
  <c r="H7"/>
  <c r="H6"/>
  <c r="H5"/>
  <c r="H4"/>
  <c r="B12" s="1"/>
  <c r="C102"/>
  <c r="C92"/>
  <c r="C82"/>
  <c r="C72"/>
  <c r="H13" i="15"/>
  <c r="H12"/>
  <c r="H11"/>
  <c r="H10"/>
  <c r="H9"/>
  <c r="H8"/>
  <c r="H7"/>
  <c r="H6"/>
  <c r="H5"/>
  <c r="H4"/>
  <c r="B12" s="1"/>
  <c r="C102"/>
  <c r="C92"/>
  <c r="C82"/>
  <c r="C72"/>
  <c r="H13" i="14"/>
  <c r="H12"/>
  <c r="H11"/>
  <c r="H10"/>
  <c r="H9"/>
  <c r="H8"/>
  <c r="H7"/>
  <c r="H6"/>
  <c r="H5"/>
  <c r="H4"/>
  <c r="B12" s="1"/>
  <c r="C102"/>
  <c r="C92"/>
  <c r="C82"/>
  <c r="C72"/>
  <c r="H13" i="13"/>
  <c r="H12"/>
  <c r="H11"/>
  <c r="H10"/>
  <c r="H9"/>
  <c r="H8"/>
  <c r="H7"/>
  <c r="H6"/>
  <c r="H5"/>
  <c r="H4"/>
  <c r="B12" s="1"/>
  <c r="C102"/>
  <c r="C92"/>
  <c r="C82"/>
  <c r="C72"/>
  <c r="B68" s="1"/>
  <c r="H13" i="12"/>
  <c r="H12"/>
  <c r="H11"/>
  <c r="H10"/>
  <c r="H9"/>
  <c r="H8"/>
  <c r="H7"/>
  <c r="H6"/>
  <c r="H5"/>
  <c r="H4"/>
  <c r="B12" s="1"/>
  <c r="C102"/>
  <c r="C92"/>
  <c r="C82"/>
  <c r="B74" s="1"/>
  <c r="C72"/>
  <c r="B72" s="1"/>
  <c r="H13" i="11"/>
  <c r="H12"/>
  <c r="H11"/>
  <c r="H10"/>
  <c r="C72" s="1"/>
  <c r="B67" s="1"/>
  <c r="H9"/>
  <c r="H8"/>
  <c r="H7"/>
  <c r="H6"/>
  <c r="H5"/>
  <c r="H4"/>
  <c r="B12" s="1"/>
  <c r="C102"/>
  <c r="B94" s="1"/>
  <c r="C92"/>
  <c r="B85" s="1"/>
  <c r="C82"/>
  <c r="B75" s="1"/>
  <c r="H13" i="10"/>
  <c r="H12"/>
  <c r="H11"/>
  <c r="H10"/>
  <c r="C102" s="1"/>
  <c r="H9"/>
  <c r="H8"/>
  <c r="H7"/>
  <c r="H6"/>
  <c r="H5"/>
  <c r="H4"/>
  <c r="B12" s="1"/>
  <c r="H4" i="9"/>
  <c r="B3" s="1"/>
  <c r="H5"/>
  <c r="H6"/>
  <c r="H7"/>
  <c r="H8"/>
  <c r="H9"/>
  <c r="H10"/>
  <c r="H11"/>
  <c r="H12"/>
  <c r="H13"/>
  <c r="C102"/>
  <c r="H13" i="8"/>
  <c r="H12"/>
  <c r="H11"/>
  <c r="H10"/>
  <c r="C102" s="1"/>
  <c r="H9"/>
  <c r="H8"/>
  <c r="H7"/>
  <c r="H6"/>
  <c r="H5"/>
  <c r="H4"/>
  <c r="B3" s="1"/>
  <c r="H13" i="7"/>
  <c r="H12"/>
  <c r="H11"/>
  <c r="H10"/>
  <c r="C102" s="1"/>
  <c r="H9"/>
  <c r="H8"/>
  <c r="H7"/>
  <c r="H6"/>
  <c r="H5"/>
  <c r="H4"/>
  <c r="B3" s="1"/>
  <c r="H13" i="6"/>
  <c r="H12"/>
  <c r="H11"/>
  <c r="H10"/>
  <c r="C102" s="1"/>
  <c r="H9"/>
  <c r="H8"/>
  <c r="H7"/>
  <c r="H6"/>
  <c r="H5"/>
  <c r="H4"/>
  <c r="B3" s="1"/>
  <c r="H13" i="5"/>
  <c r="H12"/>
  <c r="H11"/>
  <c r="H10"/>
  <c r="C102" s="1"/>
  <c r="H9"/>
  <c r="H8"/>
  <c r="H7"/>
  <c r="H6"/>
  <c r="H5"/>
  <c r="H4"/>
  <c r="B12" s="1"/>
  <c r="H13" i="4"/>
  <c r="H12"/>
  <c r="H11"/>
  <c r="H10"/>
  <c r="C102" s="1"/>
  <c r="H9"/>
  <c r="H8"/>
  <c r="H7"/>
  <c r="H6"/>
  <c r="H5"/>
  <c r="H4"/>
  <c r="B12" s="1"/>
  <c r="H13" i="3"/>
  <c r="C102" s="1"/>
  <c r="H12"/>
  <c r="C92" s="1"/>
  <c r="H11"/>
  <c r="C82" s="1"/>
  <c r="H10"/>
  <c r="C72" s="1"/>
  <c r="B62" s="1"/>
  <c r="H9"/>
  <c r="H8"/>
  <c r="H7"/>
  <c r="H6"/>
  <c r="H5"/>
  <c r="H4"/>
  <c r="B3" s="1"/>
  <c r="D8" i="1"/>
  <c r="D137"/>
  <c r="D136"/>
  <c r="D135"/>
  <c r="D134"/>
  <c r="D133"/>
  <c r="D132"/>
  <c r="D131"/>
  <c r="D130"/>
  <c r="D129"/>
  <c r="D128"/>
  <c r="D104"/>
  <c r="D105"/>
  <c r="D106"/>
  <c r="D107"/>
  <c r="I122"/>
  <c r="D122"/>
  <c r="I121"/>
  <c r="D121"/>
  <c r="I120"/>
  <c r="D120"/>
  <c r="I119"/>
  <c r="D119"/>
  <c r="I118"/>
  <c r="D118"/>
  <c r="I117"/>
  <c r="D117"/>
  <c r="I116"/>
  <c r="D116"/>
  <c r="I115"/>
  <c r="D115"/>
  <c r="I114"/>
  <c r="D114"/>
  <c r="I113"/>
  <c r="D113"/>
  <c r="I107"/>
  <c r="I106"/>
  <c r="I105"/>
  <c r="I104"/>
  <c r="I103"/>
  <c r="D103"/>
  <c r="I102"/>
  <c r="D102"/>
  <c r="I101"/>
  <c r="D101"/>
  <c r="I100"/>
  <c r="D100"/>
  <c r="I99"/>
  <c r="D99"/>
  <c r="I98"/>
  <c r="D98"/>
  <c r="I91"/>
  <c r="D91"/>
  <c r="I90"/>
  <c r="D90"/>
  <c r="I89"/>
  <c r="D89"/>
  <c r="I88"/>
  <c r="D88"/>
  <c r="I87"/>
  <c r="D87"/>
  <c r="I86"/>
  <c r="D86"/>
  <c r="I85"/>
  <c r="D85"/>
  <c r="I84"/>
  <c r="D84"/>
  <c r="I83"/>
  <c r="D83"/>
  <c r="I82"/>
  <c r="D82"/>
  <c r="I76"/>
  <c r="I75"/>
  <c r="I74"/>
  <c r="I73"/>
  <c r="I72"/>
  <c r="I71"/>
  <c r="I70"/>
  <c r="I69"/>
  <c r="I68"/>
  <c r="I67"/>
  <c r="D76"/>
  <c r="D75"/>
  <c r="D74"/>
  <c r="D73"/>
  <c r="D72"/>
  <c r="D71"/>
  <c r="D70"/>
  <c r="D69"/>
  <c r="D68"/>
  <c r="D67"/>
  <c r="I61"/>
  <c r="I60"/>
  <c r="I59"/>
  <c r="I58"/>
  <c r="I57"/>
  <c r="I56"/>
  <c r="I55"/>
  <c r="I54"/>
  <c r="I53"/>
  <c r="I52"/>
  <c r="D61"/>
  <c r="D60"/>
  <c r="D59"/>
  <c r="D58"/>
  <c r="D57"/>
  <c r="D56"/>
  <c r="D55"/>
  <c r="D54"/>
  <c r="D53"/>
  <c r="D52"/>
  <c r="I46"/>
  <c r="I45"/>
  <c r="I44"/>
  <c r="I43"/>
  <c r="I42"/>
  <c r="I41"/>
  <c r="I40"/>
  <c r="I39"/>
  <c r="I38"/>
  <c r="I37"/>
  <c r="D46"/>
  <c r="D45"/>
  <c r="D44"/>
  <c r="D43"/>
  <c r="D42"/>
  <c r="D41"/>
  <c r="D40"/>
  <c r="D39"/>
  <c r="D38"/>
  <c r="D37"/>
  <c r="I32"/>
  <c r="I31"/>
  <c r="I30"/>
  <c r="I29"/>
  <c r="I28"/>
  <c r="I27"/>
  <c r="I26"/>
  <c r="I25"/>
  <c r="I24"/>
  <c r="I23"/>
  <c r="D32"/>
  <c r="D31"/>
  <c r="D30"/>
  <c r="D29"/>
  <c r="D28"/>
  <c r="D27"/>
  <c r="D26"/>
  <c r="D25"/>
  <c r="D24"/>
  <c r="D23"/>
  <c r="I17"/>
  <c r="I16"/>
  <c r="I15"/>
  <c r="I14"/>
  <c r="I13"/>
  <c r="I12"/>
  <c r="I11"/>
  <c r="I10"/>
  <c r="I9"/>
  <c r="I8"/>
  <c r="D17"/>
  <c r="D16"/>
  <c r="D15"/>
  <c r="D14"/>
  <c r="D13"/>
  <c r="D12"/>
  <c r="D9"/>
  <c r="D10"/>
  <c r="D11"/>
  <c r="B3" i="19" l="1"/>
  <c r="B12" i="18"/>
  <c r="B21" s="1"/>
  <c r="B21" i="19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62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4" i="18"/>
  <c r="B5"/>
  <c r="B6"/>
  <c r="B7"/>
  <c r="B8"/>
  <c r="B9"/>
  <c r="B10"/>
  <c r="B11"/>
  <c r="B13"/>
  <c r="C72"/>
  <c r="C82"/>
  <c r="C92"/>
  <c r="B3" i="17"/>
  <c r="B71"/>
  <c r="B69"/>
  <c r="B72"/>
  <c r="B70"/>
  <c r="B3" i="16"/>
  <c r="B81" i="17"/>
  <c r="B79"/>
  <c r="B77"/>
  <c r="B75"/>
  <c r="B73"/>
  <c r="B82"/>
  <c r="B80"/>
  <c r="B78"/>
  <c r="B76"/>
  <c r="B74"/>
  <c r="B101"/>
  <c r="B99"/>
  <c r="B97"/>
  <c r="B95"/>
  <c r="B93"/>
  <c r="B102"/>
  <c r="B100"/>
  <c r="B98"/>
  <c r="B96"/>
  <c r="B94"/>
  <c r="B21"/>
  <c r="B91"/>
  <c r="B89"/>
  <c r="B87"/>
  <c r="B85"/>
  <c r="B83"/>
  <c r="B92"/>
  <c r="B90"/>
  <c r="B88"/>
  <c r="B86"/>
  <c r="B84"/>
  <c r="B3" i="15"/>
  <c r="B4" i="17"/>
  <c r="B5"/>
  <c r="B6"/>
  <c r="B7"/>
  <c r="B8"/>
  <c r="B9"/>
  <c r="B10"/>
  <c r="B11"/>
  <c r="B13"/>
  <c r="B14"/>
  <c r="B16"/>
  <c r="B18"/>
  <c r="B20"/>
  <c r="B22"/>
  <c r="B31" s="1"/>
  <c r="B15"/>
  <c r="B17"/>
  <c r="B19"/>
  <c r="B23"/>
  <c r="B81" i="16"/>
  <c r="B79"/>
  <c r="B77"/>
  <c r="B75"/>
  <c r="B73"/>
  <c r="B82"/>
  <c r="B80"/>
  <c r="B78"/>
  <c r="B76"/>
  <c r="B74"/>
  <c r="B101"/>
  <c r="B99"/>
  <c r="B97"/>
  <c r="B95"/>
  <c r="B93"/>
  <c r="B102"/>
  <c r="B100"/>
  <c r="B98"/>
  <c r="B96"/>
  <c r="B94"/>
  <c r="B21"/>
  <c r="B71"/>
  <c r="B69"/>
  <c r="B72"/>
  <c r="B70"/>
  <c r="B68"/>
  <c r="B91"/>
  <c r="B89"/>
  <c r="B87"/>
  <c r="B85"/>
  <c r="B83"/>
  <c r="B92"/>
  <c r="B90"/>
  <c r="B88"/>
  <c r="B86"/>
  <c r="B84"/>
  <c r="B3" i="14"/>
  <c r="B4" i="16"/>
  <c r="B5"/>
  <c r="B6"/>
  <c r="B7"/>
  <c r="B8"/>
  <c r="B9"/>
  <c r="B10"/>
  <c r="B11"/>
  <c r="B13"/>
  <c r="B14"/>
  <c r="B16"/>
  <c r="B18"/>
  <c r="B20"/>
  <c r="B22"/>
  <c r="B31" s="1"/>
  <c r="B15"/>
  <c r="B17"/>
  <c r="B19"/>
  <c r="B81" i="15"/>
  <c r="B79"/>
  <c r="B77"/>
  <c r="B75"/>
  <c r="B73"/>
  <c r="B82"/>
  <c r="B80"/>
  <c r="B78"/>
  <c r="B76"/>
  <c r="B74"/>
  <c r="B101"/>
  <c r="B99"/>
  <c r="B97"/>
  <c r="B95"/>
  <c r="B93"/>
  <c r="B102"/>
  <c r="B100"/>
  <c r="B98"/>
  <c r="B96"/>
  <c r="B94"/>
  <c r="B21"/>
  <c r="B71"/>
  <c r="B69"/>
  <c r="B72"/>
  <c r="B70"/>
  <c r="B68"/>
  <c r="B91"/>
  <c r="B89"/>
  <c r="B87"/>
  <c r="B85"/>
  <c r="B83"/>
  <c r="B92"/>
  <c r="B90"/>
  <c r="B88"/>
  <c r="B86"/>
  <c r="B84"/>
  <c r="B3" i="13"/>
  <c r="B4" i="15"/>
  <c r="B5"/>
  <c r="B6"/>
  <c r="B7"/>
  <c r="B8"/>
  <c r="B9"/>
  <c r="B10"/>
  <c r="B11"/>
  <c r="B13"/>
  <c r="B14"/>
  <c r="B16"/>
  <c r="B18"/>
  <c r="B20"/>
  <c r="B22"/>
  <c r="B31" s="1"/>
  <c r="B15"/>
  <c r="B17"/>
  <c r="B19"/>
  <c r="B27"/>
  <c r="B81" i="14"/>
  <c r="B79"/>
  <c r="B77"/>
  <c r="B75"/>
  <c r="B73"/>
  <c r="B82"/>
  <c r="B80"/>
  <c r="B78"/>
  <c r="B76"/>
  <c r="B74"/>
  <c r="B101"/>
  <c r="B99"/>
  <c r="B97"/>
  <c r="B95"/>
  <c r="B93"/>
  <c r="B102"/>
  <c r="B100"/>
  <c r="B98"/>
  <c r="B96"/>
  <c r="B94"/>
  <c r="B21"/>
  <c r="B71"/>
  <c r="B69"/>
  <c r="B72"/>
  <c r="B70"/>
  <c r="B68"/>
  <c r="B91"/>
  <c r="B89"/>
  <c r="B87"/>
  <c r="B85"/>
  <c r="B83"/>
  <c r="B92"/>
  <c r="B90"/>
  <c r="B88"/>
  <c r="B86"/>
  <c r="B84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29"/>
  <c r="B81" i="13"/>
  <c r="B79"/>
  <c r="B77"/>
  <c r="B75"/>
  <c r="B73"/>
  <c r="B82"/>
  <c r="B80"/>
  <c r="B78"/>
  <c r="B76"/>
  <c r="B74"/>
  <c r="B101"/>
  <c r="B99"/>
  <c r="B97"/>
  <c r="B95"/>
  <c r="B93"/>
  <c r="B102"/>
  <c r="B100"/>
  <c r="B98"/>
  <c r="B96"/>
  <c r="B94"/>
  <c r="B21"/>
  <c r="B71"/>
  <c r="B69"/>
  <c r="B72"/>
  <c r="B70"/>
  <c r="B91"/>
  <c r="B89"/>
  <c r="B87"/>
  <c r="B85"/>
  <c r="B83"/>
  <c r="B92"/>
  <c r="B90"/>
  <c r="B88"/>
  <c r="B86"/>
  <c r="B84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23"/>
  <c r="B69" i="12"/>
  <c r="B72" i="11"/>
  <c r="B70"/>
  <c r="B68"/>
  <c r="B71"/>
  <c r="B69"/>
  <c r="B73"/>
  <c r="B82"/>
  <c r="B80"/>
  <c r="B78"/>
  <c r="B76"/>
  <c r="B74"/>
  <c r="B81"/>
  <c r="B79"/>
  <c r="B77"/>
  <c r="B83"/>
  <c r="B92"/>
  <c r="B90"/>
  <c r="B88"/>
  <c r="B86"/>
  <c r="B84"/>
  <c r="B91"/>
  <c r="B89"/>
  <c r="B87"/>
  <c r="B95"/>
  <c r="B93"/>
  <c r="B96"/>
  <c r="B70" i="12"/>
  <c r="B71"/>
  <c r="B73"/>
  <c r="B3"/>
  <c r="B81"/>
  <c r="B79"/>
  <c r="B77"/>
  <c r="B75"/>
  <c r="B82"/>
  <c r="B80"/>
  <c r="B78"/>
  <c r="B76"/>
  <c r="B101"/>
  <c r="B99"/>
  <c r="B97"/>
  <c r="B95"/>
  <c r="B93"/>
  <c r="B102"/>
  <c r="B100"/>
  <c r="B98"/>
  <c r="B96"/>
  <c r="B94"/>
  <c r="B21"/>
  <c r="B91"/>
  <c r="B89"/>
  <c r="B87"/>
  <c r="B85"/>
  <c r="B83"/>
  <c r="B92"/>
  <c r="B90"/>
  <c r="B88"/>
  <c r="B86"/>
  <c r="B84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102" i="11"/>
  <c r="B100"/>
  <c r="B98"/>
  <c r="B101"/>
  <c r="B99"/>
  <c r="B97"/>
  <c r="B3"/>
  <c r="B21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29"/>
  <c r="B3" i="10"/>
  <c r="B21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27"/>
  <c r="C72"/>
  <c r="C82"/>
  <c r="C92"/>
  <c r="B12" i="9"/>
  <c r="B21" s="1"/>
  <c r="B12" i="8"/>
  <c r="B13" s="1"/>
  <c r="B12" i="7"/>
  <c r="B21" s="1"/>
  <c r="B4" i="9"/>
  <c r="B5"/>
  <c r="B6"/>
  <c r="B7"/>
  <c r="B8"/>
  <c r="B9"/>
  <c r="B10"/>
  <c r="B11"/>
  <c r="C72"/>
  <c r="C82"/>
  <c r="C92"/>
  <c r="B4" i="8"/>
  <c r="B5"/>
  <c r="B6"/>
  <c r="B7"/>
  <c r="B8"/>
  <c r="B9"/>
  <c r="B10"/>
  <c r="B11"/>
  <c r="C72"/>
  <c r="C82"/>
  <c r="C92"/>
  <c r="B12" i="6"/>
  <c r="B13" s="1"/>
  <c r="B4" i="7"/>
  <c r="B5"/>
  <c r="B6"/>
  <c r="B7"/>
  <c r="B8"/>
  <c r="B9"/>
  <c r="B10"/>
  <c r="B11"/>
  <c r="C72"/>
  <c r="C82"/>
  <c r="C92"/>
  <c r="B4" i="6"/>
  <c r="B5"/>
  <c r="B6"/>
  <c r="B7"/>
  <c r="B8"/>
  <c r="B9"/>
  <c r="B10"/>
  <c r="B11"/>
  <c r="C72"/>
  <c r="C82"/>
  <c r="C92"/>
  <c r="B3" i="5"/>
  <c r="B21"/>
  <c r="B4"/>
  <c r="B5"/>
  <c r="B6"/>
  <c r="B7"/>
  <c r="B8"/>
  <c r="B9"/>
  <c r="B10"/>
  <c r="B11"/>
  <c r="B13"/>
  <c r="B14"/>
  <c r="B16"/>
  <c r="B18"/>
  <c r="B20"/>
  <c r="B22"/>
  <c r="B31" s="1"/>
  <c r="B15"/>
  <c r="B17"/>
  <c r="B19"/>
  <c r="B23"/>
  <c r="C72"/>
  <c r="C82"/>
  <c r="C92"/>
  <c r="C72" i="4"/>
  <c r="C82"/>
  <c r="C92"/>
  <c r="B101" i="3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3" i="4"/>
  <c r="B22"/>
  <c r="B26" s="1"/>
  <c r="B13"/>
  <c r="B14"/>
  <c r="B15"/>
  <c r="B16"/>
  <c r="B17"/>
  <c r="B19"/>
  <c r="B21"/>
  <c r="B27"/>
  <c r="B4"/>
  <c r="B5"/>
  <c r="B6"/>
  <c r="B7"/>
  <c r="B8"/>
  <c r="B9"/>
  <c r="B10"/>
  <c r="B11"/>
  <c r="B18"/>
  <c r="B20"/>
  <c r="B12" i="3"/>
  <c r="B14" s="1"/>
  <c r="B10"/>
  <c r="B8"/>
  <c r="B6"/>
  <c r="B4"/>
  <c r="B11"/>
  <c r="B9"/>
  <c r="B7"/>
  <c r="B5"/>
  <c r="B19" i="18" l="1"/>
  <c r="B20"/>
  <c r="D12" i="19"/>
  <c r="B15" i="18"/>
  <c r="B16"/>
  <c r="B25" i="19"/>
  <c r="B30"/>
  <c r="B17" i="18"/>
  <c r="B22"/>
  <c r="B31" s="1"/>
  <c r="B18"/>
  <c r="B14"/>
  <c r="C12" i="19"/>
  <c r="B29"/>
  <c r="B26"/>
  <c r="B27"/>
  <c r="B23"/>
  <c r="B32"/>
  <c r="B28"/>
  <c r="B24"/>
  <c r="C22"/>
  <c r="D22" s="1"/>
  <c r="B25" i="18"/>
  <c r="B27"/>
  <c r="B23"/>
  <c r="B32"/>
  <c r="B36" s="1"/>
  <c r="B28"/>
  <c r="B24"/>
  <c r="D12"/>
  <c r="C12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62"/>
  <c r="C22"/>
  <c r="D22" s="1"/>
  <c r="B27" i="13"/>
  <c r="B29"/>
  <c r="B25"/>
  <c r="B32"/>
  <c r="B37" s="1"/>
  <c r="B27" i="17"/>
  <c r="B30"/>
  <c r="B25" i="16"/>
  <c r="B30"/>
  <c r="D12" i="17"/>
  <c r="B29" i="16"/>
  <c r="B26"/>
  <c r="B39" i="13"/>
  <c r="B27" i="16"/>
  <c r="B23"/>
  <c r="B32"/>
  <c r="B33" s="1"/>
  <c r="B28"/>
  <c r="B24"/>
  <c r="B29" i="17"/>
  <c r="B25"/>
  <c r="B26"/>
  <c r="C12"/>
  <c r="B28" i="13"/>
  <c r="D12" i="14"/>
  <c r="B32" i="17"/>
  <c r="B28"/>
  <c r="B24"/>
  <c r="C22"/>
  <c r="D22" s="1"/>
  <c r="B30" i="13"/>
  <c r="B26"/>
  <c r="B23" i="15"/>
  <c r="B30"/>
  <c r="B36" i="16"/>
  <c r="D12"/>
  <c r="C12"/>
  <c r="B29" i="15"/>
  <c r="B25"/>
  <c r="B26"/>
  <c r="C32" i="16"/>
  <c r="B38"/>
  <c r="C22"/>
  <c r="B32" i="15"/>
  <c r="B36" s="1"/>
  <c r="B28"/>
  <c r="B24"/>
  <c r="D12"/>
  <c r="C12"/>
  <c r="C22"/>
  <c r="B23" i="14"/>
  <c r="B30"/>
  <c r="C12"/>
  <c r="B27"/>
  <c r="B26"/>
  <c r="B25"/>
  <c r="B32"/>
  <c r="B28"/>
  <c r="B24"/>
  <c r="C22"/>
  <c r="D22" s="1"/>
  <c r="B24" i="13"/>
  <c r="D12"/>
  <c r="C12"/>
  <c r="B38"/>
  <c r="C32"/>
  <c r="C22"/>
  <c r="D22" s="1"/>
  <c r="B22" i="8"/>
  <c r="B31" s="1"/>
  <c r="B23" i="12"/>
  <c r="B32"/>
  <c r="B41" s="1"/>
  <c r="B27"/>
  <c r="B28"/>
  <c r="B14" i="8"/>
  <c r="B17"/>
  <c r="B18"/>
  <c r="B21"/>
  <c r="B29" i="12"/>
  <c r="B25"/>
  <c r="B30"/>
  <c r="B26"/>
  <c r="B15" i="9"/>
  <c r="B24" i="12"/>
  <c r="B19" i="8"/>
  <c r="B15"/>
  <c r="B20"/>
  <c r="B16"/>
  <c r="B35" i="12"/>
  <c r="B36"/>
  <c r="D12"/>
  <c r="C12"/>
  <c r="B38"/>
  <c r="C22"/>
  <c r="B25" i="11"/>
  <c r="B30"/>
  <c r="B27"/>
  <c r="B23"/>
  <c r="B32"/>
  <c r="B35" s="1"/>
  <c r="B28"/>
  <c r="B36"/>
  <c r="B26"/>
  <c r="B24"/>
  <c r="C12"/>
  <c r="D12"/>
  <c r="C22"/>
  <c r="B37"/>
  <c r="B23" i="10"/>
  <c r="B30"/>
  <c r="B29"/>
  <c r="B25"/>
  <c r="B26"/>
  <c r="B32"/>
  <c r="B34" s="1"/>
  <c r="B28"/>
  <c r="B24"/>
  <c r="C12"/>
  <c r="D12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C22"/>
  <c r="B14" i="7"/>
  <c r="B16" i="9"/>
  <c r="B22" i="7"/>
  <c r="B31" s="1"/>
  <c r="B19" i="9"/>
  <c r="B20"/>
  <c r="B13"/>
  <c r="B27" i="7"/>
  <c r="B17"/>
  <c r="B18"/>
  <c r="B17" i="9"/>
  <c r="B22"/>
  <c r="B29" s="1"/>
  <c r="B18"/>
  <c r="B14"/>
  <c r="B22" i="6"/>
  <c r="B31" s="1"/>
  <c r="B25" i="9"/>
  <c r="B14" i="6"/>
  <c r="B24" i="9"/>
  <c r="B17" i="6"/>
  <c r="B18"/>
  <c r="B21"/>
  <c r="B19"/>
  <c r="B15"/>
  <c r="B20"/>
  <c r="B16"/>
  <c r="B19" i="7"/>
  <c r="B15"/>
  <c r="B20"/>
  <c r="B16"/>
  <c r="B13"/>
  <c r="B25" i="8"/>
  <c r="B27"/>
  <c r="D12" i="7"/>
  <c r="B32" i="8"/>
  <c r="B37" s="1"/>
  <c r="B38" s="1"/>
  <c r="B24"/>
  <c r="D12" i="9"/>
  <c r="C12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36" i="8"/>
  <c r="D12"/>
  <c r="C12"/>
  <c r="B29" i="7"/>
  <c r="B25"/>
  <c r="B30"/>
  <c r="B34" i="8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30" i="6"/>
  <c r="B23" i="7"/>
  <c r="B32"/>
  <c r="B26"/>
  <c r="C12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26" i="6"/>
  <c r="B28" i="7"/>
  <c r="B24"/>
  <c r="B63" i="5"/>
  <c r="B62"/>
  <c r="D12" i="6"/>
  <c r="C12"/>
  <c r="B27" i="5"/>
  <c r="B101" i="6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29" i="5"/>
  <c r="B25"/>
  <c r="B30"/>
  <c r="B26"/>
  <c r="B32"/>
  <c r="B35" s="1"/>
  <c r="B28"/>
  <c r="B24"/>
  <c r="C12"/>
  <c r="D12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C22"/>
  <c r="D22" s="1"/>
  <c r="B62" i="4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C12"/>
  <c r="D12"/>
  <c r="C22"/>
  <c r="D12" i="3"/>
  <c r="B20"/>
  <c r="B16"/>
  <c r="B30" i="4"/>
  <c r="B23"/>
  <c r="B17" i="3"/>
  <c r="B21"/>
  <c r="B31" i="4"/>
  <c r="B18" i="3"/>
  <c r="B22"/>
  <c r="B30" s="1"/>
  <c r="B15"/>
  <c r="B19"/>
  <c r="B13"/>
  <c r="B28" i="4"/>
  <c r="B24"/>
  <c r="B29"/>
  <c r="B25"/>
  <c r="B32"/>
  <c r="C12" i="3"/>
  <c r="B29" i="18" l="1"/>
  <c r="B26"/>
  <c r="B30"/>
  <c r="B34" i="19"/>
  <c r="B35"/>
  <c r="B37"/>
  <c r="B38" s="1"/>
  <c r="B39" s="1"/>
  <c r="B40" s="1"/>
  <c r="B41" s="1"/>
  <c r="B42" s="1"/>
  <c r="B43" s="1"/>
  <c r="B36"/>
  <c r="B33"/>
  <c r="B35" i="18"/>
  <c r="C32" i="19"/>
  <c r="D32" s="1"/>
  <c r="C32" i="10"/>
  <c r="B28" i="8"/>
  <c r="B23"/>
  <c r="B26"/>
  <c r="B30"/>
  <c r="B34" i="12"/>
  <c r="B42"/>
  <c r="B40"/>
  <c r="B39"/>
  <c r="B34" i="13"/>
  <c r="B42"/>
  <c r="B36"/>
  <c r="B34" i="16"/>
  <c r="B42"/>
  <c r="B40" i="13"/>
  <c r="B35"/>
  <c r="B34" i="18"/>
  <c r="B37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33"/>
  <c r="B40" i="16"/>
  <c r="D22" i="12"/>
  <c r="D22" i="16"/>
  <c r="D32" s="1"/>
  <c r="C32" i="12"/>
  <c r="B34" i="15"/>
  <c r="B38"/>
  <c r="B42"/>
  <c r="D22"/>
  <c r="C32"/>
  <c r="B41" i="13"/>
  <c r="B33"/>
  <c r="C32" i="17"/>
  <c r="D32" s="1"/>
  <c r="B41" i="16"/>
  <c r="B37"/>
  <c r="B35"/>
  <c r="B39"/>
  <c r="B36" i="17"/>
  <c r="B40"/>
  <c r="B35"/>
  <c r="B39"/>
  <c r="B41"/>
  <c r="B34"/>
  <c r="B38"/>
  <c r="B42"/>
  <c r="B33"/>
  <c r="B37"/>
  <c r="B44" i="16"/>
  <c r="B48"/>
  <c r="B52"/>
  <c r="B45"/>
  <c r="B49"/>
  <c r="B51"/>
  <c r="B46"/>
  <c r="B50"/>
  <c r="B43"/>
  <c r="B47"/>
  <c r="B41" i="15"/>
  <c r="B35"/>
  <c r="B39"/>
  <c r="B40"/>
  <c r="B33"/>
  <c r="B37"/>
  <c r="B37" i="12"/>
  <c r="B44" i="15"/>
  <c r="B48"/>
  <c r="B52"/>
  <c r="B45"/>
  <c r="B49"/>
  <c r="B51"/>
  <c r="B46"/>
  <c r="B50"/>
  <c r="B43"/>
  <c r="B47"/>
  <c r="C32" i="14"/>
  <c r="B29" i="8"/>
  <c r="C32" s="1"/>
  <c r="D32" i="14"/>
  <c r="B34"/>
  <c r="B38"/>
  <c r="B42"/>
  <c r="B33"/>
  <c r="B37"/>
  <c r="B41"/>
  <c r="B36"/>
  <c r="B40"/>
  <c r="B35"/>
  <c r="B39"/>
  <c r="D32" i="13"/>
  <c r="C42"/>
  <c r="B51"/>
  <c r="B44"/>
  <c r="B48"/>
  <c r="B52"/>
  <c r="B43"/>
  <c r="B47"/>
  <c r="B46"/>
  <c r="B50"/>
  <c r="B45"/>
  <c r="B49"/>
  <c r="B33" i="12"/>
  <c r="C42" s="1"/>
  <c r="B28" i="6"/>
  <c r="B27"/>
  <c r="C22" i="9"/>
  <c r="D22" s="1"/>
  <c r="C22" i="8"/>
  <c r="D22" s="1"/>
  <c r="B24" i="6"/>
  <c r="B32"/>
  <c r="B23"/>
  <c r="B29"/>
  <c r="D22" i="10"/>
  <c r="D32" s="1"/>
  <c r="B51" i="12"/>
  <c r="B44"/>
  <c r="B48"/>
  <c r="B52"/>
  <c r="B45"/>
  <c r="B49"/>
  <c r="B46"/>
  <c r="B50"/>
  <c r="B43"/>
  <c r="B47"/>
  <c r="D22" i="11"/>
  <c r="B42"/>
  <c r="C32"/>
  <c r="D32" s="1"/>
  <c r="B34"/>
  <c r="B38"/>
  <c r="B33"/>
  <c r="B39"/>
  <c r="B40"/>
  <c r="B41"/>
  <c r="B37" i="10"/>
  <c r="B38" s="1"/>
  <c r="B39" s="1"/>
  <c r="B40" s="1"/>
  <c r="B41" s="1"/>
  <c r="B42" s="1"/>
  <c r="B43" s="1"/>
  <c r="B36"/>
  <c r="B33"/>
  <c r="B35"/>
  <c r="B39" i="8"/>
  <c r="B40" s="1"/>
  <c r="B41" s="1"/>
  <c r="B42" s="1"/>
  <c r="B43" s="1"/>
  <c r="B32" i="9"/>
  <c r="B37" s="1"/>
  <c r="B28"/>
  <c r="B26"/>
  <c r="B30"/>
  <c r="B27"/>
  <c r="B31"/>
  <c r="B23"/>
  <c r="B25" i="6"/>
  <c r="B33" i="9"/>
  <c r="C22" i="7"/>
  <c r="D22" s="1"/>
  <c r="C22" i="6"/>
  <c r="D22" s="1"/>
  <c r="C32" i="5"/>
  <c r="B35" i="8"/>
  <c r="B33"/>
  <c r="B34" i="5"/>
  <c r="D32" i="8"/>
  <c r="B37" i="7"/>
  <c r="B38" s="1"/>
  <c r="B34"/>
  <c r="B35"/>
  <c r="B36"/>
  <c r="B33"/>
  <c r="C32"/>
  <c r="B37" i="6"/>
  <c r="B38" s="1"/>
  <c r="B35"/>
  <c r="B37" i="5"/>
  <c r="B38" s="1"/>
  <c r="B36"/>
  <c r="B33"/>
  <c r="D32"/>
  <c r="D22" i="4"/>
  <c r="B23" i="3"/>
  <c r="C32" i="4"/>
  <c r="D32" s="1"/>
  <c r="B25" i="3"/>
  <c r="B26"/>
  <c r="B24"/>
  <c r="B29"/>
  <c r="C22"/>
  <c r="D22" s="1"/>
  <c r="B31"/>
  <c r="B27"/>
  <c r="B32"/>
  <c r="B28"/>
  <c r="B36" i="4"/>
  <c r="B35"/>
  <c r="B33"/>
  <c r="B37"/>
  <c r="B38" s="1"/>
  <c r="B34"/>
  <c r="C32" i="18" l="1"/>
  <c r="D32" s="1"/>
  <c r="C42" i="19"/>
  <c r="D42" s="1"/>
  <c r="D32" i="12"/>
  <c r="D42" s="1"/>
  <c r="C42" i="18"/>
  <c r="B44" i="19"/>
  <c r="B45" s="1"/>
  <c r="B46" s="1"/>
  <c r="B47" s="1"/>
  <c r="B48" s="1"/>
  <c r="B49" s="1"/>
  <c r="B50" s="1"/>
  <c r="B51" s="1"/>
  <c r="B52" s="1"/>
  <c r="B53" s="1"/>
  <c r="D42" i="18"/>
  <c r="B53"/>
  <c r="B54" s="1"/>
  <c r="B55" s="1"/>
  <c r="B56" s="1"/>
  <c r="B57" s="1"/>
  <c r="B58" s="1"/>
  <c r="B59" s="1"/>
  <c r="B60" s="1"/>
  <c r="B61" s="1"/>
  <c r="C52"/>
  <c r="D52" s="1"/>
  <c r="D32" i="15"/>
  <c r="C42" i="16"/>
  <c r="D42" s="1"/>
  <c r="C42" i="15"/>
  <c r="D42" s="1"/>
  <c r="C52" i="16"/>
  <c r="D52" s="1"/>
  <c r="C42" i="17"/>
  <c r="D42" s="1"/>
  <c r="B44"/>
  <c r="B48"/>
  <c r="B52"/>
  <c r="B45"/>
  <c r="B49"/>
  <c r="B51"/>
  <c r="B46"/>
  <c r="B50"/>
  <c r="B43"/>
  <c r="B47"/>
  <c r="B67" i="16"/>
  <c r="B56"/>
  <c r="B60"/>
  <c r="B64"/>
  <c r="B55"/>
  <c r="B59"/>
  <c r="B63"/>
  <c r="B54"/>
  <c r="B58"/>
  <c r="B62"/>
  <c r="B66"/>
  <c r="B53"/>
  <c r="B57"/>
  <c r="B61"/>
  <c r="B65"/>
  <c r="C52" i="15"/>
  <c r="D52" s="1"/>
  <c r="B67"/>
  <c r="B56"/>
  <c r="B60"/>
  <c r="B64"/>
  <c r="B55"/>
  <c r="B59"/>
  <c r="B63"/>
  <c r="B54"/>
  <c r="B58"/>
  <c r="B62"/>
  <c r="B66"/>
  <c r="B53"/>
  <c r="B57"/>
  <c r="B61"/>
  <c r="B65"/>
  <c r="C42" i="14"/>
  <c r="D42" s="1"/>
  <c r="B46"/>
  <c r="B50"/>
  <c r="B43"/>
  <c r="B47"/>
  <c r="B51"/>
  <c r="B44"/>
  <c r="B48"/>
  <c r="B52"/>
  <c r="B45"/>
  <c r="B49"/>
  <c r="D42" i="13"/>
  <c r="B67"/>
  <c r="B56"/>
  <c r="B60"/>
  <c r="B64"/>
  <c r="B53"/>
  <c r="B57"/>
  <c r="B61"/>
  <c r="B65"/>
  <c r="B54"/>
  <c r="B58"/>
  <c r="B62"/>
  <c r="B66"/>
  <c r="B55"/>
  <c r="B59"/>
  <c r="B63"/>
  <c r="C52"/>
  <c r="D52" s="1"/>
  <c r="B68" i="12"/>
  <c r="B67"/>
  <c r="C32" i="6"/>
  <c r="D32" s="1"/>
  <c r="B36"/>
  <c r="B34"/>
  <c r="B33"/>
  <c r="D32" i="7"/>
  <c r="C52" i="12"/>
  <c r="B65"/>
  <c r="B56"/>
  <c r="B60"/>
  <c r="B64"/>
  <c r="B55"/>
  <c r="B59"/>
  <c r="B63"/>
  <c r="B54"/>
  <c r="B58"/>
  <c r="B62"/>
  <c r="B66"/>
  <c r="B53"/>
  <c r="B57"/>
  <c r="B61"/>
  <c r="B43" i="11"/>
  <c r="B52"/>
  <c r="B48"/>
  <c r="B44"/>
  <c r="B49"/>
  <c r="B45"/>
  <c r="B50"/>
  <c r="B46"/>
  <c r="B51"/>
  <c r="B47"/>
  <c r="C42" i="10"/>
  <c r="D42" s="1"/>
  <c r="B44"/>
  <c r="B45" s="1"/>
  <c r="B46" s="1"/>
  <c r="B47" s="1"/>
  <c r="B48" s="1"/>
  <c r="B49" s="1"/>
  <c r="B50" s="1"/>
  <c r="B51" s="1"/>
  <c r="B52" s="1"/>
  <c r="B53" s="1"/>
  <c r="B44" i="8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39" i="7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39" i="6"/>
  <c r="B40" s="1"/>
  <c r="B41" s="1"/>
  <c r="B42" s="1"/>
  <c r="B43" s="1"/>
  <c r="B36" i="9"/>
  <c r="B34"/>
  <c r="B35"/>
  <c r="C32"/>
  <c r="D32" s="1"/>
  <c r="B39" i="5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39" i="4"/>
  <c r="B40" s="1"/>
  <c r="B41" s="1"/>
  <c r="B42" s="1"/>
  <c r="B38" i="9"/>
  <c r="B39" s="1"/>
  <c r="B40" s="1"/>
  <c r="B41" s="1"/>
  <c r="B42" s="1"/>
  <c r="B43" s="1"/>
  <c r="B44" s="1"/>
  <c r="B45" s="1"/>
  <c r="C42" i="8"/>
  <c r="C42" i="7"/>
  <c r="D42" s="1"/>
  <c r="D42" i="8"/>
  <c r="C32" i="3"/>
  <c r="D32" s="1"/>
  <c r="B35"/>
  <c r="B33"/>
  <c r="B37"/>
  <c r="B38" s="1"/>
  <c r="B39" s="1"/>
  <c r="B34"/>
  <c r="B36"/>
  <c r="D52" i="12" l="1"/>
  <c r="C52" i="19"/>
  <c r="D52" s="1"/>
  <c r="B54"/>
  <c r="C62" i="18"/>
  <c r="D62" s="1"/>
  <c r="D72" s="1"/>
  <c r="D82" s="1"/>
  <c r="D92" s="1"/>
  <c r="D102" s="1"/>
  <c r="B64" i="11"/>
  <c r="B63"/>
  <c r="B64" i="17"/>
  <c r="B63"/>
  <c r="B67"/>
  <c r="B66"/>
  <c r="B65"/>
  <c r="C52"/>
  <c r="D52" s="1"/>
  <c r="B56"/>
  <c r="B60"/>
  <c r="B55"/>
  <c r="B59"/>
  <c r="B54"/>
  <c r="B58"/>
  <c r="B62"/>
  <c r="B53"/>
  <c r="B57"/>
  <c r="B61"/>
  <c r="C62" i="16"/>
  <c r="D62" s="1"/>
  <c r="D72" s="1"/>
  <c r="D82" s="1"/>
  <c r="D92" s="1"/>
  <c r="D102" s="1"/>
  <c r="C62" i="15"/>
  <c r="D62" s="1"/>
  <c r="D72" s="1"/>
  <c r="D82" s="1"/>
  <c r="D92" s="1"/>
  <c r="D102" s="1"/>
  <c r="C52" i="14"/>
  <c r="B67"/>
  <c r="B54"/>
  <c r="B58"/>
  <c r="B62"/>
  <c r="B66"/>
  <c r="B53"/>
  <c r="B57"/>
  <c r="B61"/>
  <c r="B65"/>
  <c r="B56"/>
  <c r="B60"/>
  <c r="B64"/>
  <c r="B55"/>
  <c r="B59"/>
  <c r="B63"/>
  <c r="D52"/>
  <c r="C62" i="13"/>
  <c r="D62" s="1"/>
  <c r="D72" s="1"/>
  <c r="D82" s="1"/>
  <c r="D92" s="1"/>
  <c r="D102" s="1"/>
  <c r="B66" i="11"/>
  <c r="B65"/>
  <c r="C42" i="6"/>
  <c r="D42" s="1"/>
  <c r="C62" i="12"/>
  <c r="D62" s="1"/>
  <c r="D72" s="1"/>
  <c r="D82" s="1"/>
  <c r="D92" s="1"/>
  <c r="D102" s="1"/>
  <c r="B62" i="11"/>
  <c r="B53"/>
  <c r="B60"/>
  <c r="B56"/>
  <c r="B61"/>
  <c r="B57"/>
  <c r="B55"/>
  <c r="B58"/>
  <c r="B54"/>
  <c r="B59"/>
  <c r="C52"/>
  <c r="C52" i="10"/>
  <c r="D52" s="1"/>
  <c r="B54"/>
  <c r="B55" s="1"/>
  <c r="B56" s="1"/>
  <c r="B57" s="1"/>
  <c r="B58" s="1"/>
  <c r="B59" s="1"/>
  <c r="B60" s="1"/>
  <c r="B61" s="1"/>
  <c r="B62" s="1"/>
  <c r="B63" s="1"/>
  <c r="C42" i="5"/>
  <c r="D42" s="1"/>
  <c r="C52" i="8"/>
  <c r="D52" s="1"/>
  <c r="B46" i="9"/>
  <c r="B47" s="1"/>
  <c r="B59" i="8"/>
  <c r="B60" s="1"/>
  <c r="B57" i="7"/>
  <c r="B58" s="1"/>
  <c r="B44" i="6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4" i="5"/>
  <c r="B43" i="4"/>
  <c r="B44" s="1"/>
  <c r="B45" s="1"/>
  <c r="B46" s="1"/>
  <c r="B47" s="1"/>
  <c r="B48" s="1"/>
  <c r="B49" s="1"/>
  <c r="B50" s="1"/>
  <c r="B51" s="1"/>
  <c r="B52" s="1"/>
  <c r="C42"/>
  <c r="D42" s="1"/>
  <c r="B40" i="3"/>
  <c r="B41" s="1"/>
  <c r="B42" s="1"/>
  <c r="C52" i="7"/>
  <c r="D52" s="1"/>
  <c r="B58" i="6"/>
  <c r="B59" s="1"/>
  <c r="B60" s="1"/>
  <c r="B61" s="1"/>
  <c r="B62" s="1"/>
  <c r="B63" s="1"/>
  <c r="C52" i="5"/>
  <c r="D52" s="1"/>
  <c r="B55" i="19" l="1"/>
  <c r="B56" s="1"/>
  <c r="B57" s="1"/>
  <c r="B58" s="1"/>
  <c r="B59" s="1"/>
  <c r="C62" i="17"/>
  <c r="D62" s="1"/>
  <c r="D72" s="1"/>
  <c r="D82" s="1"/>
  <c r="D92" s="1"/>
  <c r="D102" s="1"/>
  <c r="C62" i="14"/>
  <c r="D62" s="1"/>
  <c r="D72" s="1"/>
  <c r="D82" s="1"/>
  <c r="D92" s="1"/>
  <c r="D102" s="1"/>
  <c r="C62" i="11"/>
  <c r="C62" i="10"/>
  <c r="D62" s="1"/>
  <c r="D72" s="1"/>
  <c r="D82" s="1"/>
  <c r="D92" s="1"/>
  <c r="D102" s="1"/>
  <c r="B61" i="8"/>
  <c r="B62" s="1"/>
  <c r="B63" s="1"/>
  <c r="B59" i="7"/>
  <c r="B60" s="1"/>
  <c r="B61" s="1"/>
  <c r="B62" s="1"/>
  <c r="B63" s="1"/>
  <c r="C52" i="6"/>
  <c r="D52" s="1"/>
  <c r="B55" i="5"/>
  <c r="B56" s="1"/>
  <c r="B57" s="1"/>
  <c r="B58" s="1"/>
  <c r="C52" i="4"/>
  <c r="D52" s="1"/>
  <c r="B53"/>
  <c r="B54" s="1"/>
  <c r="B55" s="1"/>
  <c r="B43" i="3"/>
  <c r="C42"/>
  <c r="D42" s="1"/>
  <c r="C42" i="9"/>
  <c r="D42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C62" i="6"/>
  <c r="B60" i="19" l="1"/>
  <c r="B61" s="1"/>
  <c r="D62" i="6"/>
  <c r="D72" s="1"/>
  <c r="D82" s="1"/>
  <c r="D92" s="1"/>
  <c r="D102" s="1"/>
  <c r="C62" i="7"/>
  <c r="D62" s="1"/>
  <c r="D72" s="1"/>
  <c r="D82" s="1"/>
  <c r="D92" s="1"/>
  <c r="D102" s="1"/>
  <c r="C62" i="8"/>
  <c r="D62" s="1"/>
  <c r="D72" s="1"/>
  <c r="D82" s="1"/>
  <c r="D92" s="1"/>
  <c r="D102" s="1"/>
  <c r="B59" i="5"/>
  <c r="B60" s="1"/>
  <c r="B61" s="1"/>
  <c r="B56" i="4"/>
  <c r="B57" s="1"/>
  <c r="B58" s="1"/>
  <c r="B59" s="1"/>
  <c r="B60" s="1"/>
  <c r="B61" s="1"/>
  <c r="B44" i="3"/>
  <c r="B45" s="1"/>
  <c r="B46" s="1"/>
  <c r="B47" s="1"/>
  <c r="B48" s="1"/>
  <c r="B49" s="1"/>
  <c r="B50" s="1"/>
  <c r="B51" s="1"/>
  <c r="C62" i="9"/>
  <c r="C52"/>
  <c r="D52" s="1"/>
  <c r="C62" i="19" l="1"/>
  <c r="D62" s="1"/>
  <c r="D72" s="1"/>
  <c r="D82" s="1"/>
  <c r="D92" s="1"/>
  <c r="D102" s="1"/>
  <c r="C62" i="4"/>
  <c r="D62" s="1"/>
  <c r="D72" s="1"/>
  <c r="D82" s="1"/>
  <c r="D92" s="1"/>
  <c r="D102" s="1"/>
  <c r="C62" i="5"/>
  <c r="D62" s="1"/>
  <c r="D72" s="1"/>
  <c r="D82" s="1"/>
  <c r="D92" s="1"/>
  <c r="D102" s="1"/>
  <c r="B52" i="3"/>
  <c r="C52" s="1"/>
  <c r="D52" s="1"/>
  <c r="D62" i="9"/>
  <c r="D72" s="1"/>
  <c r="D82" s="1"/>
  <c r="D92" s="1"/>
  <c r="D102" s="1"/>
  <c r="B53" i="3" l="1"/>
  <c r="B54" l="1"/>
  <c r="B55" l="1"/>
  <c r="B56" s="1"/>
  <c r="B57" s="1"/>
  <c r="B58" s="1"/>
  <c r="B59" s="1"/>
  <c r="B60" s="1"/>
  <c r="B61" s="1"/>
  <c r="C62" l="1"/>
  <c r="D62" s="1"/>
  <c r="D72" s="1"/>
  <c r="D82" s="1"/>
  <c r="D92" s="1"/>
  <c r="D102" s="1"/>
  <c r="C42" i="11"/>
  <c r="D42" s="1"/>
  <c r="D52" s="1"/>
  <c r="D62" s="1"/>
  <c r="D72" s="1"/>
  <c r="D82" s="1"/>
  <c r="D92" s="1"/>
  <c r="D102" s="1"/>
</calcChain>
</file>

<file path=xl/sharedStrings.xml><?xml version="1.0" encoding="utf-8"?>
<sst xmlns="http://schemas.openxmlformats.org/spreadsheetml/2006/main" count="128" uniqueCount="9">
  <si>
    <t>等级</t>
  </si>
  <si>
    <t>经验</t>
  </si>
  <si>
    <t>Lv1-Lv5</t>
    <phoneticPr fontId="1" type="noConversion"/>
  </si>
  <si>
    <t>等级*(10级经验总数/55）</t>
    <phoneticPr fontId="1" type="noConversion"/>
  </si>
  <si>
    <t>LV</t>
    <phoneticPr fontId="1" type="noConversion"/>
  </si>
  <si>
    <t>需要经验</t>
    <phoneticPr fontId="1" type="noConversion"/>
  </si>
  <si>
    <t>经验总和</t>
    <phoneticPr fontId="1" type="noConversion"/>
  </si>
  <si>
    <t>分段总和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</si>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</sst>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经验体系1!$B$3:$B$102</c:f>
              <c:numCache>
                <c:formatCode>0</c:formatCode>
                <c:ptCount val="100"/>
                <c:pt idx="0">
                  <c:v>0</c:v>
                </c:pt>
                <c:pt idx="1">
                  <c:v>6.0222222222222221</c:v>
                </c:pt>
                <c:pt idx="2">
                  <c:v>12.044444444444444</c:v>
                </c:pt>
                <c:pt idx="3">
                  <c:v>18.066666666666666</c:v>
                </c:pt>
                <c:pt idx="4">
                  <c:v>24.088888888888889</c:v>
                </c:pt>
                <c:pt idx="5">
                  <c:v>30.111111111111111</c:v>
                </c:pt>
                <c:pt idx="6">
                  <c:v>36.133333333333333</c:v>
                </c:pt>
                <c:pt idx="7">
                  <c:v>42.155555555555551</c:v>
                </c:pt>
                <c:pt idx="8">
                  <c:v>48.177777777777777</c:v>
                </c:pt>
                <c:pt idx="9">
                  <c:v>54.2</c:v>
                </c:pt>
                <c:pt idx="10">
                  <c:v>154.34181818181818</c:v>
                </c:pt>
                <c:pt idx="11">
                  <c:v>254.48363636363638</c:v>
                </c:pt>
                <c:pt idx="12">
                  <c:v>354.62545454545455</c:v>
                </c:pt>
                <c:pt idx="13">
                  <c:v>454.76727272727271</c:v>
                </c:pt>
                <c:pt idx="14">
                  <c:v>554.90909090909088</c:v>
                </c:pt>
                <c:pt idx="15">
                  <c:v>655.05090909090916</c:v>
                </c:pt>
                <c:pt idx="16">
                  <c:v>755.19272727272732</c:v>
                </c:pt>
                <c:pt idx="17">
                  <c:v>855.33454545454549</c:v>
                </c:pt>
                <c:pt idx="18">
                  <c:v>955.47636363636366</c:v>
                </c:pt>
                <c:pt idx="19">
                  <c:v>1055.6181818181817</c:v>
                </c:pt>
                <c:pt idx="20">
                  <c:v>2285.6945454545453</c:v>
                </c:pt>
                <c:pt idx="21">
                  <c:v>3515.7709090909088</c:v>
                </c:pt>
                <c:pt idx="22">
                  <c:v>4745.8472727272729</c:v>
                </c:pt>
                <c:pt idx="23">
                  <c:v>5975.9236363636355</c:v>
                </c:pt>
                <c:pt idx="24">
                  <c:v>7206</c:v>
                </c:pt>
                <c:pt idx="25">
                  <c:v>8436.0763636363627</c:v>
                </c:pt>
                <c:pt idx="26">
                  <c:v>9666.1527272727271</c:v>
                </c:pt>
                <c:pt idx="27">
                  <c:v>10896.22909090909</c:v>
                </c:pt>
                <c:pt idx="28">
                  <c:v>12126.305454545452</c:v>
                </c:pt>
                <c:pt idx="29">
                  <c:v>13356.381818181817</c:v>
                </c:pt>
                <c:pt idx="30">
                  <c:v>17697.28727272727</c:v>
                </c:pt>
                <c:pt idx="31">
                  <c:v>22038.192727272726</c:v>
                </c:pt>
                <c:pt idx="32">
                  <c:v>26379.098181818183</c:v>
                </c:pt>
                <c:pt idx="33">
                  <c:v>30720.003636363635</c:v>
                </c:pt>
                <c:pt idx="34">
                  <c:v>35060.909090909088</c:v>
                </c:pt>
                <c:pt idx="35">
                  <c:v>36035.909090909088</c:v>
                </c:pt>
                <c:pt idx="36">
                  <c:v>37010.909090909088</c:v>
                </c:pt>
                <c:pt idx="37">
                  <c:v>37985.909090909088</c:v>
                </c:pt>
                <c:pt idx="38">
                  <c:v>38960.909090909088</c:v>
                </c:pt>
                <c:pt idx="39">
                  <c:v>39935.909090909088</c:v>
                </c:pt>
                <c:pt idx="40">
                  <c:v>40787.909090909088</c:v>
                </c:pt>
                <c:pt idx="41">
                  <c:v>41639.909090909088</c:v>
                </c:pt>
                <c:pt idx="42">
                  <c:v>42491.909090909088</c:v>
                </c:pt>
                <c:pt idx="43">
                  <c:v>43343.909090909088</c:v>
                </c:pt>
                <c:pt idx="44">
                  <c:v>44195.909090909088</c:v>
                </c:pt>
                <c:pt idx="45">
                  <c:v>45047.909090909088</c:v>
                </c:pt>
                <c:pt idx="46">
                  <c:v>45899.909090909088</c:v>
                </c:pt>
                <c:pt idx="47">
                  <c:v>46751.909090909088</c:v>
                </c:pt>
                <c:pt idx="48">
                  <c:v>47603.909090909088</c:v>
                </c:pt>
                <c:pt idx="49">
                  <c:v>48455.909090909088</c:v>
                </c:pt>
                <c:pt idx="50">
                  <c:v>49307.909090909088</c:v>
                </c:pt>
                <c:pt idx="51">
                  <c:v>50159.909090909088</c:v>
                </c:pt>
                <c:pt idx="52">
                  <c:v>50311.909090909088</c:v>
                </c:pt>
                <c:pt idx="53">
                  <c:v>50463.909090909088</c:v>
                </c:pt>
                <c:pt idx="54">
                  <c:v>50615.909090909088</c:v>
                </c:pt>
                <c:pt idx="55">
                  <c:v>50767.909090909088</c:v>
                </c:pt>
                <c:pt idx="56">
                  <c:v>50919.909090909088</c:v>
                </c:pt>
                <c:pt idx="57">
                  <c:v>51071.909090909088</c:v>
                </c:pt>
                <c:pt idx="58">
                  <c:v>51223.909090909088</c:v>
                </c:pt>
                <c:pt idx="59">
                  <c:v>51370</c:v>
                </c:pt>
                <c:pt idx="60">
                  <c:v>51370</c:v>
                </c:pt>
                <c:pt idx="61">
                  <c:v>51370</c:v>
                </c:pt>
                <c:pt idx="62">
                  <c:v>51370</c:v>
                </c:pt>
                <c:pt idx="63">
                  <c:v>51370</c:v>
                </c:pt>
                <c:pt idx="64">
                  <c:v>51370</c:v>
                </c:pt>
                <c:pt idx="65">
                  <c:v>51370</c:v>
                </c:pt>
                <c:pt idx="66">
                  <c:v>51370</c:v>
                </c:pt>
                <c:pt idx="67">
                  <c:v>51370</c:v>
                </c:pt>
                <c:pt idx="68">
                  <c:v>51370</c:v>
                </c:pt>
                <c:pt idx="69">
                  <c:v>51370</c:v>
                </c:pt>
                <c:pt idx="70">
                  <c:v>51370</c:v>
                </c:pt>
                <c:pt idx="71">
                  <c:v>51370</c:v>
                </c:pt>
                <c:pt idx="72">
                  <c:v>51370</c:v>
                </c:pt>
                <c:pt idx="73">
                  <c:v>51370</c:v>
                </c:pt>
                <c:pt idx="74">
                  <c:v>51370</c:v>
                </c:pt>
                <c:pt idx="75">
                  <c:v>51370</c:v>
                </c:pt>
                <c:pt idx="76">
                  <c:v>51370</c:v>
                </c:pt>
                <c:pt idx="77">
                  <c:v>51370</c:v>
                </c:pt>
                <c:pt idx="78">
                  <c:v>51370</c:v>
                </c:pt>
                <c:pt idx="79">
                  <c:v>51370</c:v>
                </c:pt>
                <c:pt idx="80">
                  <c:v>51370</c:v>
                </c:pt>
                <c:pt idx="81">
                  <c:v>51370</c:v>
                </c:pt>
                <c:pt idx="82">
                  <c:v>51370</c:v>
                </c:pt>
                <c:pt idx="83">
                  <c:v>51370</c:v>
                </c:pt>
                <c:pt idx="84">
                  <c:v>51370</c:v>
                </c:pt>
                <c:pt idx="85">
                  <c:v>51370</c:v>
                </c:pt>
                <c:pt idx="86">
                  <c:v>51370</c:v>
                </c:pt>
                <c:pt idx="87">
                  <c:v>51370</c:v>
                </c:pt>
                <c:pt idx="88">
                  <c:v>51370</c:v>
                </c:pt>
                <c:pt idx="89">
                  <c:v>51370</c:v>
                </c:pt>
                <c:pt idx="90">
                  <c:v>51370</c:v>
                </c:pt>
                <c:pt idx="91">
                  <c:v>51370</c:v>
                </c:pt>
                <c:pt idx="92">
                  <c:v>51370</c:v>
                </c:pt>
                <c:pt idx="93">
                  <c:v>51370</c:v>
                </c:pt>
                <c:pt idx="94">
                  <c:v>51370</c:v>
                </c:pt>
                <c:pt idx="95">
                  <c:v>51370</c:v>
                </c:pt>
                <c:pt idx="96">
                  <c:v>51370</c:v>
                </c:pt>
                <c:pt idx="97">
                  <c:v>51370</c:v>
                </c:pt>
                <c:pt idx="98">
                  <c:v>51370</c:v>
                </c:pt>
                <c:pt idx="99">
                  <c:v>51370</c:v>
                </c:pt>
              </c:numCache>
            </c:numRef>
          </c:val>
        </c:ser>
        <c:marker val="1"/>
        <c:axId val="129318912"/>
        <c:axId val="129321984"/>
      </c:lineChart>
      <c:catAx>
        <c:axId val="129318912"/>
        <c:scaling>
          <c:orientation val="minMax"/>
        </c:scaling>
        <c:axPos val="b"/>
        <c:tickLblPos val="nextTo"/>
        <c:crossAx val="129321984"/>
        <c:crosses val="autoZero"/>
        <c:auto val="1"/>
        <c:lblAlgn val="ctr"/>
        <c:lblOffset val="100"/>
      </c:catAx>
      <c:valAx>
        <c:axId val="129321984"/>
        <c:scaling>
          <c:orientation val="minMax"/>
        </c:scaling>
        <c:axPos val="l"/>
        <c:majorGridlines/>
        <c:numFmt formatCode="0" sourceLinked="1"/>
        <c:tickLblPos val="nextTo"/>
        <c:crossAx val="1293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经验体系10!$B$2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经验体系10!$B$3:$B$102</c:f>
              <c:numCache>
                <c:formatCode>0</c:formatCode>
                <c:ptCount val="100"/>
                <c:pt idx="0">
                  <c:v>0</c:v>
                </c:pt>
                <c:pt idx="1">
                  <c:v>8.4222222222222225</c:v>
                </c:pt>
                <c:pt idx="2">
                  <c:v>16.844444444444445</c:v>
                </c:pt>
                <c:pt idx="3">
                  <c:v>25.266666666666666</c:v>
                </c:pt>
                <c:pt idx="4">
                  <c:v>33.68888888888889</c:v>
                </c:pt>
                <c:pt idx="5">
                  <c:v>42.111111111111114</c:v>
                </c:pt>
                <c:pt idx="6">
                  <c:v>50.533333333333331</c:v>
                </c:pt>
                <c:pt idx="7">
                  <c:v>58.955555555555556</c:v>
                </c:pt>
                <c:pt idx="8">
                  <c:v>67.37777777777778</c:v>
                </c:pt>
                <c:pt idx="9">
                  <c:v>75.8</c:v>
                </c:pt>
                <c:pt idx="10">
                  <c:v>183.89454545454544</c:v>
                </c:pt>
                <c:pt idx="11">
                  <c:v>291.98909090909092</c:v>
                </c:pt>
                <c:pt idx="12">
                  <c:v>400.08363636363634</c:v>
                </c:pt>
                <c:pt idx="13">
                  <c:v>508.17818181818183</c:v>
                </c:pt>
                <c:pt idx="14">
                  <c:v>616.27272727272725</c:v>
                </c:pt>
                <c:pt idx="15">
                  <c:v>724.36727272727262</c:v>
                </c:pt>
                <c:pt idx="16">
                  <c:v>832.4618181818181</c:v>
                </c:pt>
                <c:pt idx="17">
                  <c:v>940.55636363636359</c:v>
                </c:pt>
                <c:pt idx="18">
                  <c:v>1048.6509090909092</c:v>
                </c:pt>
                <c:pt idx="19">
                  <c:v>1156.7454545454545</c:v>
                </c:pt>
                <c:pt idx="20">
                  <c:v>2481.2690909090907</c:v>
                </c:pt>
                <c:pt idx="21">
                  <c:v>3805.7927272727275</c:v>
                </c:pt>
                <c:pt idx="22">
                  <c:v>5130.3163636363633</c:v>
                </c:pt>
                <c:pt idx="23">
                  <c:v>6454.84</c:v>
                </c:pt>
                <c:pt idx="24">
                  <c:v>7779.363636363636</c:v>
                </c:pt>
                <c:pt idx="25">
                  <c:v>9103.8872727272719</c:v>
                </c:pt>
                <c:pt idx="26">
                  <c:v>10428.41090909091</c:v>
                </c:pt>
                <c:pt idx="27">
                  <c:v>11752.934545454546</c:v>
                </c:pt>
                <c:pt idx="28">
                  <c:v>13077.458181818181</c:v>
                </c:pt>
                <c:pt idx="29">
                  <c:v>14401.981818181817</c:v>
                </c:pt>
                <c:pt idx="30">
                  <c:v>17713.130909090909</c:v>
                </c:pt>
                <c:pt idx="31">
                  <c:v>21024.28</c:v>
                </c:pt>
                <c:pt idx="32">
                  <c:v>24335.429090909092</c:v>
                </c:pt>
                <c:pt idx="33">
                  <c:v>27646.578181818182</c:v>
                </c:pt>
                <c:pt idx="34">
                  <c:v>30957.727272727272</c:v>
                </c:pt>
                <c:pt idx="35">
                  <c:v>34268.876363636366</c:v>
                </c:pt>
                <c:pt idx="36">
                  <c:v>37580.025454545459</c:v>
                </c:pt>
                <c:pt idx="37">
                  <c:v>40891.174545454545</c:v>
                </c:pt>
                <c:pt idx="38">
                  <c:v>44202.323636363639</c:v>
                </c:pt>
                <c:pt idx="39">
                  <c:v>47513.472727272732</c:v>
                </c:pt>
                <c:pt idx="40">
                  <c:v>49453.050909090911</c:v>
                </c:pt>
                <c:pt idx="41">
                  <c:v>51392.629090909097</c:v>
                </c:pt>
                <c:pt idx="42">
                  <c:v>53332.207272727275</c:v>
                </c:pt>
                <c:pt idx="43">
                  <c:v>55271.785454545454</c:v>
                </c:pt>
                <c:pt idx="44">
                  <c:v>57211.363636363632</c:v>
                </c:pt>
                <c:pt idx="45">
                  <c:v>59150.941818181818</c:v>
                </c:pt>
                <c:pt idx="46">
                  <c:v>61090.52</c:v>
                </c:pt>
                <c:pt idx="47">
                  <c:v>63030.098181818175</c:v>
                </c:pt>
                <c:pt idx="48">
                  <c:v>64969.676363636361</c:v>
                </c:pt>
                <c:pt idx="49">
                  <c:v>66909.254545454547</c:v>
                </c:pt>
                <c:pt idx="50">
                  <c:v>69240.403636363641</c:v>
                </c:pt>
                <c:pt idx="51">
                  <c:v>71571.552727272734</c:v>
                </c:pt>
                <c:pt idx="52">
                  <c:v>73902.701818181813</c:v>
                </c:pt>
                <c:pt idx="53">
                  <c:v>76233.850909090906</c:v>
                </c:pt>
                <c:pt idx="54">
                  <c:v>78565</c:v>
                </c:pt>
                <c:pt idx="55">
                  <c:v>80896.149090909079</c:v>
                </c:pt>
                <c:pt idx="56">
                  <c:v>83227.298181818172</c:v>
                </c:pt>
                <c:pt idx="57">
                  <c:v>85558.447272727266</c:v>
                </c:pt>
                <c:pt idx="58">
                  <c:v>87889.596363636359</c:v>
                </c:pt>
                <c:pt idx="59">
                  <c:v>90220.745454545453</c:v>
                </c:pt>
                <c:pt idx="60">
                  <c:v>92551.894545454532</c:v>
                </c:pt>
                <c:pt idx="61">
                  <c:v>94883.043636363625</c:v>
                </c:pt>
                <c:pt idx="62">
                  <c:v>97214.192727272719</c:v>
                </c:pt>
                <c:pt idx="63">
                  <c:v>99545.341818181798</c:v>
                </c:pt>
                <c:pt idx="64">
                  <c:v>101876.49090909089</c:v>
                </c:pt>
                <c:pt idx="65">
                  <c:v>104207.63999999998</c:v>
                </c:pt>
                <c:pt idx="66">
                  <c:v>104597</c:v>
                </c:pt>
                <c:pt idx="67">
                  <c:v>104597</c:v>
                </c:pt>
                <c:pt idx="68">
                  <c:v>104597</c:v>
                </c:pt>
                <c:pt idx="69">
                  <c:v>104597</c:v>
                </c:pt>
                <c:pt idx="70">
                  <c:v>117359.5</c:v>
                </c:pt>
                <c:pt idx="71">
                  <c:v>117359.5</c:v>
                </c:pt>
                <c:pt idx="72">
                  <c:v>117359.5</c:v>
                </c:pt>
                <c:pt idx="73">
                  <c:v>117359.5</c:v>
                </c:pt>
                <c:pt idx="74">
                  <c:v>117359.5</c:v>
                </c:pt>
                <c:pt idx="75">
                  <c:v>117359.5</c:v>
                </c:pt>
                <c:pt idx="76">
                  <c:v>117359.5</c:v>
                </c:pt>
                <c:pt idx="77">
                  <c:v>117359.5</c:v>
                </c:pt>
                <c:pt idx="78">
                  <c:v>117359.5</c:v>
                </c:pt>
                <c:pt idx="79">
                  <c:v>117359.5</c:v>
                </c:pt>
                <c:pt idx="80">
                  <c:v>125822</c:v>
                </c:pt>
                <c:pt idx="81">
                  <c:v>125822</c:v>
                </c:pt>
                <c:pt idx="82">
                  <c:v>125822</c:v>
                </c:pt>
                <c:pt idx="83">
                  <c:v>125822</c:v>
                </c:pt>
                <c:pt idx="84">
                  <c:v>125822</c:v>
                </c:pt>
                <c:pt idx="85">
                  <c:v>125822</c:v>
                </c:pt>
                <c:pt idx="86">
                  <c:v>125822</c:v>
                </c:pt>
                <c:pt idx="87">
                  <c:v>125822</c:v>
                </c:pt>
                <c:pt idx="88">
                  <c:v>125822</c:v>
                </c:pt>
                <c:pt idx="89">
                  <c:v>125822</c:v>
                </c:pt>
                <c:pt idx="90">
                  <c:v>130885</c:v>
                </c:pt>
                <c:pt idx="91">
                  <c:v>130885</c:v>
                </c:pt>
                <c:pt idx="92">
                  <c:v>130885</c:v>
                </c:pt>
                <c:pt idx="93">
                  <c:v>130885</c:v>
                </c:pt>
                <c:pt idx="94">
                  <c:v>130885</c:v>
                </c:pt>
                <c:pt idx="95">
                  <c:v>130885</c:v>
                </c:pt>
                <c:pt idx="96">
                  <c:v>130885</c:v>
                </c:pt>
                <c:pt idx="97">
                  <c:v>130885</c:v>
                </c:pt>
                <c:pt idx="98">
                  <c:v>130885</c:v>
                </c:pt>
                <c:pt idx="99">
                  <c:v>130885</c:v>
                </c:pt>
              </c:numCache>
            </c:numRef>
          </c:val>
        </c:ser>
        <c:marker val="1"/>
        <c:axId val="164803712"/>
        <c:axId val="164946688"/>
      </c:lineChart>
      <c:catAx>
        <c:axId val="164803712"/>
        <c:scaling>
          <c:orientation val="minMax"/>
        </c:scaling>
        <c:axPos val="b"/>
        <c:tickLblPos val="nextTo"/>
        <c:crossAx val="164946688"/>
        <c:crosses val="autoZero"/>
        <c:auto val="1"/>
        <c:lblAlgn val="ctr"/>
        <c:lblOffset val="100"/>
      </c:catAx>
      <c:valAx>
        <c:axId val="164946688"/>
        <c:scaling>
          <c:orientation val="minMax"/>
        </c:scaling>
        <c:axPos val="l"/>
        <c:majorGridlines/>
        <c:numFmt formatCode="0" sourceLinked="1"/>
        <c:tickLblPos val="nextTo"/>
        <c:crossAx val="16480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经验体系11!$B$2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经验体系11!$B$3:$B$102</c:f>
              <c:numCache>
                <c:formatCode>0</c:formatCode>
                <c:ptCount val="100"/>
                <c:pt idx="0">
                  <c:v>0</c:v>
                </c:pt>
                <c:pt idx="1">
                  <c:v>14.444444444444445</c:v>
                </c:pt>
                <c:pt idx="2">
                  <c:v>28.888888888888889</c:v>
                </c:pt>
                <c:pt idx="3">
                  <c:v>43.333333333333336</c:v>
                </c:pt>
                <c:pt idx="4">
                  <c:v>57.777777777777779</c:v>
                </c:pt>
                <c:pt idx="5">
                  <c:v>72.222222222222229</c:v>
                </c:pt>
                <c:pt idx="6">
                  <c:v>86.666666666666671</c:v>
                </c:pt>
                <c:pt idx="7">
                  <c:v>101.11111111111111</c:v>
                </c:pt>
                <c:pt idx="8">
                  <c:v>115.55555555555556</c:v>
                </c:pt>
                <c:pt idx="9">
                  <c:v>130</c:v>
                </c:pt>
                <c:pt idx="10">
                  <c:v>308.87272727272727</c:v>
                </c:pt>
                <c:pt idx="11">
                  <c:v>487.74545454545455</c:v>
                </c:pt>
                <c:pt idx="12">
                  <c:v>666.61818181818182</c:v>
                </c:pt>
                <c:pt idx="13">
                  <c:v>845.4909090909091</c:v>
                </c:pt>
                <c:pt idx="14">
                  <c:v>1024.3636363636365</c:v>
                </c:pt>
                <c:pt idx="15">
                  <c:v>1203.2363636363636</c:v>
                </c:pt>
                <c:pt idx="16">
                  <c:v>1382.1090909090908</c:v>
                </c:pt>
                <c:pt idx="17">
                  <c:v>1560.9818181818182</c:v>
                </c:pt>
                <c:pt idx="18">
                  <c:v>1739.8545454545456</c:v>
                </c:pt>
                <c:pt idx="19">
                  <c:v>1918.7272727272727</c:v>
                </c:pt>
                <c:pt idx="20">
                  <c:v>3217.6181818181822</c:v>
                </c:pt>
                <c:pt idx="21">
                  <c:v>4516.5090909090914</c:v>
                </c:pt>
                <c:pt idx="22">
                  <c:v>5815.4000000000005</c:v>
                </c:pt>
                <c:pt idx="23">
                  <c:v>7114.2909090909097</c:v>
                </c:pt>
                <c:pt idx="24">
                  <c:v>8413.181818181818</c:v>
                </c:pt>
                <c:pt idx="25">
                  <c:v>9712.0727272727272</c:v>
                </c:pt>
                <c:pt idx="26">
                  <c:v>11010.963636363636</c:v>
                </c:pt>
                <c:pt idx="27">
                  <c:v>12309.854545454546</c:v>
                </c:pt>
                <c:pt idx="28">
                  <c:v>13608.745454545455</c:v>
                </c:pt>
                <c:pt idx="29">
                  <c:v>14907.636363636364</c:v>
                </c:pt>
                <c:pt idx="30">
                  <c:v>17408.30909090909</c:v>
                </c:pt>
                <c:pt idx="31">
                  <c:v>19908.981818181819</c:v>
                </c:pt>
                <c:pt idx="32">
                  <c:v>22409.654545454545</c:v>
                </c:pt>
                <c:pt idx="33">
                  <c:v>24910.327272727271</c:v>
                </c:pt>
                <c:pt idx="34">
                  <c:v>27411</c:v>
                </c:pt>
                <c:pt idx="35">
                  <c:v>29911.672727272726</c:v>
                </c:pt>
                <c:pt idx="36">
                  <c:v>32412.345454545455</c:v>
                </c:pt>
                <c:pt idx="37">
                  <c:v>34913.018181818181</c:v>
                </c:pt>
                <c:pt idx="38">
                  <c:v>37413.690909090903</c:v>
                </c:pt>
                <c:pt idx="39">
                  <c:v>39914.363636363632</c:v>
                </c:pt>
                <c:pt idx="40">
                  <c:v>41775.672727272722</c:v>
                </c:pt>
                <c:pt idx="41">
                  <c:v>43636.981818181819</c:v>
                </c:pt>
                <c:pt idx="42">
                  <c:v>45498.290909090909</c:v>
                </c:pt>
                <c:pt idx="43">
                  <c:v>47359.6</c:v>
                </c:pt>
                <c:pt idx="44">
                  <c:v>49220.909090909088</c:v>
                </c:pt>
                <c:pt idx="45">
                  <c:v>51082.218181818185</c:v>
                </c:pt>
                <c:pt idx="46">
                  <c:v>52943.527272727275</c:v>
                </c:pt>
                <c:pt idx="47">
                  <c:v>54804.836363636365</c:v>
                </c:pt>
                <c:pt idx="48">
                  <c:v>56666.145454545462</c:v>
                </c:pt>
                <c:pt idx="49">
                  <c:v>58527.454545454551</c:v>
                </c:pt>
                <c:pt idx="50">
                  <c:v>61003.872727272734</c:v>
                </c:pt>
                <c:pt idx="51">
                  <c:v>63480.290909090909</c:v>
                </c:pt>
                <c:pt idx="52">
                  <c:v>65956.709090909091</c:v>
                </c:pt>
                <c:pt idx="53">
                  <c:v>68433.127272727274</c:v>
                </c:pt>
                <c:pt idx="54">
                  <c:v>70909.545454545441</c:v>
                </c:pt>
                <c:pt idx="55">
                  <c:v>73385.963636363624</c:v>
                </c:pt>
                <c:pt idx="56">
                  <c:v>75862.381818181806</c:v>
                </c:pt>
                <c:pt idx="57">
                  <c:v>78338.799999999988</c:v>
                </c:pt>
                <c:pt idx="58">
                  <c:v>80815.218181818171</c:v>
                </c:pt>
                <c:pt idx="59">
                  <c:v>83291.636363636353</c:v>
                </c:pt>
                <c:pt idx="60">
                  <c:v>85768.054545454535</c:v>
                </c:pt>
                <c:pt idx="61">
                  <c:v>88244.472727272703</c:v>
                </c:pt>
                <c:pt idx="62">
                  <c:v>90720.890909090886</c:v>
                </c:pt>
                <c:pt idx="63">
                  <c:v>93197.309090909068</c:v>
                </c:pt>
                <c:pt idx="64">
                  <c:v>95673.727272727236</c:v>
                </c:pt>
                <c:pt idx="65">
                  <c:v>98150.145454545418</c:v>
                </c:pt>
                <c:pt idx="66">
                  <c:v>101578</c:v>
                </c:pt>
                <c:pt idx="67">
                  <c:v>101578</c:v>
                </c:pt>
                <c:pt idx="68">
                  <c:v>101578</c:v>
                </c:pt>
                <c:pt idx="69">
                  <c:v>101578</c:v>
                </c:pt>
                <c:pt idx="70">
                  <c:v>123815</c:v>
                </c:pt>
                <c:pt idx="71">
                  <c:v>123815</c:v>
                </c:pt>
                <c:pt idx="72">
                  <c:v>123815</c:v>
                </c:pt>
                <c:pt idx="73">
                  <c:v>123815</c:v>
                </c:pt>
                <c:pt idx="74">
                  <c:v>123815</c:v>
                </c:pt>
                <c:pt idx="75">
                  <c:v>123815</c:v>
                </c:pt>
                <c:pt idx="76">
                  <c:v>123815</c:v>
                </c:pt>
                <c:pt idx="77">
                  <c:v>123815</c:v>
                </c:pt>
                <c:pt idx="78">
                  <c:v>123815</c:v>
                </c:pt>
                <c:pt idx="79">
                  <c:v>123815</c:v>
                </c:pt>
                <c:pt idx="80">
                  <c:v>143152</c:v>
                </c:pt>
                <c:pt idx="81">
                  <c:v>143152</c:v>
                </c:pt>
                <c:pt idx="82">
                  <c:v>143152</c:v>
                </c:pt>
                <c:pt idx="83">
                  <c:v>143152</c:v>
                </c:pt>
                <c:pt idx="84">
                  <c:v>143152</c:v>
                </c:pt>
                <c:pt idx="85">
                  <c:v>143152</c:v>
                </c:pt>
                <c:pt idx="86">
                  <c:v>143152</c:v>
                </c:pt>
                <c:pt idx="87">
                  <c:v>143152</c:v>
                </c:pt>
                <c:pt idx="88">
                  <c:v>143152</c:v>
                </c:pt>
                <c:pt idx="89">
                  <c:v>143152</c:v>
                </c:pt>
                <c:pt idx="90">
                  <c:v>159023.20000000001</c:v>
                </c:pt>
                <c:pt idx="91">
                  <c:v>159023.20000000001</c:v>
                </c:pt>
                <c:pt idx="92">
                  <c:v>159023.20000000001</c:v>
                </c:pt>
                <c:pt idx="93">
                  <c:v>159023.20000000001</c:v>
                </c:pt>
                <c:pt idx="94">
                  <c:v>159023.20000000001</c:v>
                </c:pt>
                <c:pt idx="95">
                  <c:v>159023.20000000001</c:v>
                </c:pt>
                <c:pt idx="96">
                  <c:v>159023.20000000001</c:v>
                </c:pt>
                <c:pt idx="97">
                  <c:v>159023.20000000001</c:v>
                </c:pt>
                <c:pt idx="98">
                  <c:v>159023.20000000001</c:v>
                </c:pt>
                <c:pt idx="99">
                  <c:v>159023.20000000001</c:v>
                </c:pt>
              </c:numCache>
            </c:numRef>
          </c:val>
        </c:ser>
        <c:marker val="1"/>
        <c:axId val="264262784"/>
        <c:axId val="264264320"/>
      </c:lineChart>
      <c:catAx>
        <c:axId val="264262784"/>
        <c:scaling>
          <c:orientation val="minMax"/>
        </c:scaling>
        <c:axPos val="b"/>
        <c:tickLblPos val="nextTo"/>
        <c:crossAx val="264264320"/>
        <c:crosses val="autoZero"/>
        <c:auto val="1"/>
        <c:lblAlgn val="ctr"/>
        <c:lblOffset val="100"/>
      </c:catAx>
      <c:valAx>
        <c:axId val="264264320"/>
        <c:scaling>
          <c:orientation val="minMax"/>
        </c:scaling>
        <c:axPos val="l"/>
        <c:majorGridlines/>
        <c:numFmt formatCode="0" sourceLinked="1"/>
        <c:tickLblPos val="nextTo"/>
        <c:crossAx val="26426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经验体系12!$B$2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经验体系12!$B$3:$B$102</c:f>
              <c:numCache>
                <c:formatCode>0</c:formatCode>
                <c:ptCount val="100"/>
                <c:pt idx="0">
                  <c:v>0</c:v>
                </c:pt>
                <c:pt idx="1">
                  <c:v>20.577777777777779</c:v>
                </c:pt>
                <c:pt idx="2">
                  <c:v>41.155555555555559</c:v>
                </c:pt>
                <c:pt idx="3">
                  <c:v>61.733333333333334</c:v>
                </c:pt>
                <c:pt idx="4">
                  <c:v>82.311111111111117</c:v>
                </c:pt>
                <c:pt idx="5">
                  <c:v>102.8888888888889</c:v>
                </c:pt>
                <c:pt idx="6">
                  <c:v>123.46666666666667</c:v>
                </c:pt>
                <c:pt idx="7">
                  <c:v>144.04444444444445</c:v>
                </c:pt>
                <c:pt idx="8">
                  <c:v>164.62222222222223</c:v>
                </c:pt>
                <c:pt idx="9">
                  <c:v>185.20000000000002</c:v>
                </c:pt>
                <c:pt idx="10">
                  <c:v>434.70545454545459</c:v>
                </c:pt>
                <c:pt idx="11">
                  <c:v>684.21090909090913</c:v>
                </c:pt>
                <c:pt idx="12">
                  <c:v>933.71636363636367</c:v>
                </c:pt>
                <c:pt idx="13">
                  <c:v>1183.2218181818182</c:v>
                </c:pt>
                <c:pt idx="14">
                  <c:v>1432.7272727272727</c:v>
                </c:pt>
                <c:pt idx="15">
                  <c:v>1682.2327272727273</c:v>
                </c:pt>
                <c:pt idx="16">
                  <c:v>1931.7381818181818</c:v>
                </c:pt>
                <c:pt idx="17">
                  <c:v>2181.2436363636361</c:v>
                </c:pt>
                <c:pt idx="18">
                  <c:v>2430.7490909090907</c:v>
                </c:pt>
                <c:pt idx="19">
                  <c:v>2680.2545454545452</c:v>
                </c:pt>
                <c:pt idx="20">
                  <c:v>3953.6581818181821</c:v>
                </c:pt>
                <c:pt idx="21">
                  <c:v>5227.061818181819</c:v>
                </c:pt>
                <c:pt idx="22">
                  <c:v>6500.465454545455</c:v>
                </c:pt>
                <c:pt idx="23">
                  <c:v>7773.8690909090919</c:v>
                </c:pt>
                <c:pt idx="24">
                  <c:v>9047.2727272727279</c:v>
                </c:pt>
                <c:pt idx="25">
                  <c:v>10320.676363636365</c:v>
                </c:pt>
                <c:pt idx="26">
                  <c:v>11594.080000000002</c:v>
                </c:pt>
                <c:pt idx="27">
                  <c:v>12867.483636363639</c:v>
                </c:pt>
                <c:pt idx="28">
                  <c:v>14140.887272727276</c:v>
                </c:pt>
                <c:pt idx="29">
                  <c:v>15414.290909090912</c:v>
                </c:pt>
                <c:pt idx="30">
                  <c:v>17104.160000000003</c:v>
                </c:pt>
                <c:pt idx="31">
                  <c:v>18794.029090909091</c:v>
                </c:pt>
                <c:pt idx="32">
                  <c:v>20483.898181818182</c:v>
                </c:pt>
                <c:pt idx="33">
                  <c:v>22173.767272727273</c:v>
                </c:pt>
                <c:pt idx="34">
                  <c:v>23863.636363636364</c:v>
                </c:pt>
                <c:pt idx="35">
                  <c:v>25553.505454545455</c:v>
                </c:pt>
                <c:pt idx="36">
                  <c:v>27243.374545454542</c:v>
                </c:pt>
                <c:pt idx="37">
                  <c:v>28933.243636363633</c:v>
                </c:pt>
                <c:pt idx="38">
                  <c:v>30623.112727272724</c:v>
                </c:pt>
                <c:pt idx="39">
                  <c:v>32312.981818181815</c:v>
                </c:pt>
                <c:pt idx="40">
                  <c:v>33960.567272727269</c:v>
                </c:pt>
                <c:pt idx="41">
                  <c:v>35608.152727272725</c:v>
                </c:pt>
                <c:pt idx="42">
                  <c:v>37255.738181818182</c:v>
                </c:pt>
                <c:pt idx="43">
                  <c:v>38903.323636363632</c:v>
                </c:pt>
                <c:pt idx="44">
                  <c:v>40550.909090909088</c:v>
                </c:pt>
                <c:pt idx="45">
                  <c:v>42198.494545454545</c:v>
                </c:pt>
                <c:pt idx="46">
                  <c:v>43846.080000000002</c:v>
                </c:pt>
                <c:pt idx="47">
                  <c:v>45493.665454545451</c:v>
                </c:pt>
                <c:pt idx="48">
                  <c:v>47141.250909090908</c:v>
                </c:pt>
                <c:pt idx="49">
                  <c:v>48788.836363636365</c:v>
                </c:pt>
                <c:pt idx="50">
                  <c:v>50486.705454545459</c:v>
                </c:pt>
                <c:pt idx="51">
                  <c:v>52184.574545454547</c:v>
                </c:pt>
                <c:pt idx="52">
                  <c:v>53882.443636363641</c:v>
                </c:pt>
                <c:pt idx="53">
                  <c:v>55580.312727272729</c:v>
                </c:pt>
                <c:pt idx="54">
                  <c:v>57278.181818181823</c:v>
                </c:pt>
                <c:pt idx="55">
                  <c:v>58976.050909090918</c:v>
                </c:pt>
                <c:pt idx="56">
                  <c:v>60673.920000000006</c:v>
                </c:pt>
                <c:pt idx="57">
                  <c:v>62371.7890909091</c:v>
                </c:pt>
                <c:pt idx="58">
                  <c:v>64069.658181818188</c:v>
                </c:pt>
                <c:pt idx="59">
                  <c:v>65767.527272727282</c:v>
                </c:pt>
                <c:pt idx="60">
                  <c:v>67465.396363636377</c:v>
                </c:pt>
                <c:pt idx="61">
                  <c:v>69163.265454545472</c:v>
                </c:pt>
                <c:pt idx="62">
                  <c:v>70861.134545454552</c:v>
                </c:pt>
                <c:pt idx="63">
                  <c:v>72559.003636363646</c:v>
                </c:pt>
                <c:pt idx="64">
                  <c:v>74256.872727272741</c:v>
                </c:pt>
                <c:pt idx="65">
                  <c:v>81406</c:v>
                </c:pt>
                <c:pt idx="66">
                  <c:v>81406</c:v>
                </c:pt>
                <c:pt idx="67">
                  <c:v>81406</c:v>
                </c:pt>
                <c:pt idx="68">
                  <c:v>81406</c:v>
                </c:pt>
                <c:pt idx="69">
                  <c:v>81406</c:v>
                </c:pt>
                <c:pt idx="70">
                  <c:v>99806</c:v>
                </c:pt>
                <c:pt idx="71">
                  <c:v>99806</c:v>
                </c:pt>
                <c:pt idx="72">
                  <c:v>99806</c:v>
                </c:pt>
                <c:pt idx="73">
                  <c:v>99806</c:v>
                </c:pt>
                <c:pt idx="74">
                  <c:v>99806</c:v>
                </c:pt>
                <c:pt idx="75">
                  <c:v>99806</c:v>
                </c:pt>
                <c:pt idx="76">
                  <c:v>99806</c:v>
                </c:pt>
                <c:pt idx="77">
                  <c:v>99806</c:v>
                </c:pt>
                <c:pt idx="78">
                  <c:v>99806</c:v>
                </c:pt>
                <c:pt idx="79">
                  <c:v>99806</c:v>
                </c:pt>
                <c:pt idx="80">
                  <c:v>118206</c:v>
                </c:pt>
                <c:pt idx="81">
                  <c:v>118206</c:v>
                </c:pt>
                <c:pt idx="82">
                  <c:v>118206</c:v>
                </c:pt>
                <c:pt idx="83">
                  <c:v>118206</c:v>
                </c:pt>
                <c:pt idx="84">
                  <c:v>118206</c:v>
                </c:pt>
                <c:pt idx="85">
                  <c:v>118206</c:v>
                </c:pt>
                <c:pt idx="86">
                  <c:v>118206</c:v>
                </c:pt>
                <c:pt idx="87">
                  <c:v>118206</c:v>
                </c:pt>
                <c:pt idx="88">
                  <c:v>118206</c:v>
                </c:pt>
                <c:pt idx="89">
                  <c:v>118206</c:v>
                </c:pt>
                <c:pt idx="90">
                  <c:v>136606</c:v>
                </c:pt>
                <c:pt idx="91">
                  <c:v>136606</c:v>
                </c:pt>
                <c:pt idx="92">
                  <c:v>136606</c:v>
                </c:pt>
                <c:pt idx="93">
                  <c:v>136606</c:v>
                </c:pt>
                <c:pt idx="94">
                  <c:v>136606</c:v>
                </c:pt>
                <c:pt idx="95">
                  <c:v>136606</c:v>
                </c:pt>
                <c:pt idx="96">
                  <c:v>136606</c:v>
                </c:pt>
                <c:pt idx="97">
                  <c:v>136606</c:v>
                </c:pt>
                <c:pt idx="98">
                  <c:v>136606</c:v>
                </c:pt>
                <c:pt idx="99">
                  <c:v>136606</c:v>
                </c:pt>
              </c:numCache>
            </c:numRef>
          </c:val>
        </c:ser>
        <c:marker val="1"/>
        <c:axId val="268416128"/>
        <c:axId val="268418048"/>
      </c:lineChart>
      <c:catAx>
        <c:axId val="268416128"/>
        <c:scaling>
          <c:orientation val="minMax"/>
        </c:scaling>
        <c:axPos val="b"/>
        <c:tickLblPos val="nextTo"/>
        <c:crossAx val="268418048"/>
        <c:crosses val="autoZero"/>
        <c:auto val="1"/>
        <c:lblAlgn val="ctr"/>
        <c:lblOffset val="100"/>
      </c:catAx>
      <c:valAx>
        <c:axId val="268418048"/>
        <c:scaling>
          <c:orientation val="minMax"/>
        </c:scaling>
        <c:axPos val="l"/>
        <c:majorGridlines/>
        <c:numFmt formatCode="0" sourceLinked="1"/>
        <c:tickLblPos val="nextTo"/>
        <c:crossAx val="26841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经验体系13!$B$2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经验体系13!$B$3:$B$102</c:f>
              <c:numCache>
                <c:formatCode>0</c:formatCode>
                <c:ptCount val="100"/>
                <c:pt idx="0">
                  <c:v>0</c:v>
                </c:pt>
                <c:pt idx="1">
                  <c:v>28.911111111111111</c:v>
                </c:pt>
                <c:pt idx="2">
                  <c:v>57.822222222222223</c:v>
                </c:pt>
                <c:pt idx="3">
                  <c:v>86.733333333333334</c:v>
                </c:pt>
                <c:pt idx="4">
                  <c:v>115.64444444444445</c:v>
                </c:pt>
                <c:pt idx="5">
                  <c:v>144.55555555555554</c:v>
                </c:pt>
                <c:pt idx="6">
                  <c:v>173.46666666666667</c:v>
                </c:pt>
                <c:pt idx="7">
                  <c:v>202.37777777777779</c:v>
                </c:pt>
                <c:pt idx="8">
                  <c:v>231.28888888888889</c:v>
                </c:pt>
                <c:pt idx="9">
                  <c:v>260.2</c:v>
                </c:pt>
                <c:pt idx="10">
                  <c:v>570.63272727272727</c:v>
                </c:pt>
                <c:pt idx="11">
                  <c:v>881.06545454545449</c:v>
                </c:pt>
                <c:pt idx="12">
                  <c:v>1191.4981818181818</c:v>
                </c:pt>
                <c:pt idx="13">
                  <c:v>1501.9309090909092</c:v>
                </c:pt>
                <c:pt idx="14">
                  <c:v>1812.3636363636365</c:v>
                </c:pt>
                <c:pt idx="15">
                  <c:v>2122.7963636363634</c:v>
                </c:pt>
                <c:pt idx="16">
                  <c:v>2433.2290909090907</c:v>
                </c:pt>
                <c:pt idx="17">
                  <c:v>2743.661818181818</c:v>
                </c:pt>
                <c:pt idx="18">
                  <c:v>3054.0945454545454</c:v>
                </c:pt>
                <c:pt idx="19">
                  <c:v>3364.5272727272727</c:v>
                </c:pt>
                <c:pt idx="20">
                  <c:v>4808.8218181818183</c:v>
                </c:pt>
                <c:pt idx="21">
                  <c:v>6253.1163636363635</c:v>
                </c:pt>
                <c:pt idx="22">
                  <c:v>7697.4109090909096</c:v>
                </c:pt>
                <c:pt idx="23">
                  <c:v>9141.7054545454539</c:v>
                </c:pt>
                <c:pt idx="24">
                  <c:v>10586</c:v>
                </c:pt>
                <c:pt idx="25">
                  <c:v>12030.294545454546</c:v>
                </c:pt>
                <c:pt idx="26">
                  <c:v>13474.58909090909</c:v>
                </c:pt>
                <c:pt idx="27">
                  <c:v>14918.883636363636</c:v>
                </c:pt>
                <c:pt idx="28">
                  <c:v>16363.178181818183</c:v>
                </c:pt>
                <c:pt idx="29">
                  <c:v>17807.472727272725</c:v>
                </c:pt>
                <c:pt idx="30">
                  <c:v>19586.66909090909</c:v>
                </c:pt>
                <c:pt idx="31">
                  <c:v>21365.865454545452</c:v>
                </c:pt>
                <c:pt idx="32">
                  <c:v>23145.061818181817</c:v>
                </c:pt>
                <c:pt idx="33">
                  <c:v>24924.258181818179</c:v>
                </c:pt>
                <c:pt idx="34">
                  <c:v>26703.454545454544</c:v>
                </c:pt>
                <c:pt idx="35">
                  <c:v>28482.650909090909</c:v>
                </c:pt>
                <c:pt idx="36">
                  <c:v>30261.847272727275</c:v>
                </c:pt>
                <c:pt idx="37">
                  <c:v>32041.043636363636</c:v>
                </c:pt>
                <c:pt idx="38">
                  <c:v>33820.239999999998</c:v>
                </c:pt>
                <c:pt idx="39">
                  <c:v>35599.436363636363</c:v>
                </c:pt>
                <c:pt idx="40">
                  <c:v>37329.367272727271</c:v>
                </c:pt>
                <c:pt idx="41">
                  <c:v>39059.29818181818</c:v>
                </c:pt>
                <c:pt idx="42">
                  <c:v>40789.229090909095</c:v>
                </c:pt>
                <c:pt idx="43">
                  <c:v>42519.16</c:v>
                </c:pt>
                <c:pt idx="44">
                  <c:v>44249.090909090912</c:v>
                </c:pt>
                <c:pt idx="45">
                  <c:v>45979.02181818182</c:v>
                </c:pt>
                <c:pt idx="46">
                  <c:v>47708.952727272728</c:v>
                </c:pt>
                <c:pt idx="47">
                  <c:v>49438.883636363636</c:v>
                </c:pt>
                <c:pt idx="48">
                  <c:v>51168.814545454545</c:v>
                </c:pt>
                <c:pt idx="49">
                  <c:v>52898.745454545453</c:v>
                </c:pt>
                <c:pt idx="50">
                  <c:v>54681.541818181817</c:v>
                </c:pt>
                <c:pt idx="51">
                  <c:v>56464.338181818181</c:v>
                </c:pt>
                <c:pt idx="52">
                  <c:v>58247.134545454544</c:v>
                </c:pt>
                <c:pt idx="53">
                  <c:v>60029.930909090908</c:v>
                </c:pt>
                <c:pt idx="54">
                  <c:v>61812.727272727279</c:v>
                </c:pt>
                <c:pt idx="55">
                  <c:v>63595.523636363636</c:v>
                </c:pt>
                <c:pt idx="56">
                  <c:v>65378.320000000007</c:v>
                </c:pt>
                <c:pt idx="57">
                  <c:v>67161.116363636364</c:v>
                </c:pt>
                <c:pt idx="58">
                  <c:v>68943.912727272735</c:v>
                </c:pt>
                <c:pt idx="59">
                  <c:v>70726.709090909106</c:v>
                </c:pt>
                <c:pt idx="60">
                  <c:v>72509.505454545462</c:v>
                </c:pt>
                <c:pt idx="61">
                  <c:v>74292.301818181819</c:v>
                </c:pt>
                <c:pt idx="62">
                  <c:v>76075.09818181819</c:v>
                </c:pt>
                <c:pt idx="63">
                  <c:v>77857.894545454561</c:v>
                </c:pt>
                <c:pt idx="64">
                  <c:v>79640.690909090918</c:v>
                </c:pt>
                <c:pt idx="65">
                  <c:v>87314</c:v>
                </c:pt>
                <c:pt idx="66">
                  <c:v>87314</c:v>
                </c:pt>
                <c:pt idx="67">
                  <c:v>87314</c:v>
                </c:pt>
                <c:pt idx="68">
                  <c:v>87314</c:v>
                </c:pt>
                <c:pt idx="69">
                  <c:v>87314</c:v>
                </c:pt>
                <c:pt idx="70">
                  <c:v>106634</c:v>
                </c:pt>
                <c:pt idx="71">
                  <c:v>106634</c:v>
                </c:pt>
                <c:pt idx="72">
                  <c:v>106634</c:v>
                </c:pt>
                <c:pt idx="73">
                  <c:v>106634</c:v>
                </c:pt>
                <c:pt idx="74">
                  <c:v>106634</c:v>
                </c:pt>
                <c:pt idx="75">
                  <c:v>106634</c:v>
                </c:pt>
                <c:pt idx="76">
                  <c:v>106634</c:v>
                </c:pt>
                <c:pt idx="77">
                  <c:v>106634</c:v>
                </c:pt>
                <c:pt idx="78">
                  <c:v>106634</c:v>
                </c:pt>
                <c:pt idx="79">
                  <c:v>106634</c:v>
                </c:pt>
                <c:pt idx="80">
                  <c:v>125954</c:v>
                </c:pt>
                <c:pt idx="81">
                  <c:v>125954</c:v>
                </c:pt>
                <c:pt idx="82">
                  <c:v>125954</c:v>
                </c:pt>
                <c:pt idx="83">
                  <c:v>125954</c:v>
                </c:pt>
                <c:pt idx="84">
                  <c:v>125954</c:v>
                </c:pt>
                <c:pt idx="85">
                  <c:v>125954</c:v>
                </c:pt>
                <c:pt idx="86">
                  <c:v>125954</c:v>
                </c:pt>
                <c:pt idx="87">
                  <c:v>125954</c:v>
                </c:pt>
                <c:pt idx="88">
                  <c:v>125954</c:v>
                </c:pt>
                <c:pt idx="89">
                  <c:v>125954</c:v>
                </c:pt>
                <c:pt idx="90">
                  <c:v>145274</c:v>
                </c:pt>
                <c:pt idx="91">
                  <c:v>145274</c:v>
                </c:pt>
                <c:pt idx="92">
                  <c:v>145274</c:v>
                </c:pt>
                <c:pt idx="93">
                  <c:v>145274</c:v>
                </c:pt>
                <c:pt idx="94">
                  <c:v>145274</c:v>
                </c:pt>
                <c:pt idx="95">
                  <c:v>145274</c:v>
                </c:pt>
                <c:pt idx="96">
                  <c:v>145274</c:v>
                </c:pt>
                <c:pt idx="97">
                  <c:v>145274</c:v>
                </c:pt>
                <c:pt idx="98">
                  <c:v>145274</c:v>
                </c:pt>
                <c:pt idx="99">
                  <c:v>145274</c:v>
                </c:pt>
              </c:numCache>
            </c:numRef>
          </c:val>
        </c:ser>
        <c:marker val="1"/>
        <c:axId val="210640896"/>
        <c:axId val="210642432"/>
      </c:lineChart>
      <c:catAx>
        <c:axId val="210640896"/>
        <c:scaling>
          <c:orientation val="minMax"/>
        </c:scaling>
        <c:axPos val="b"/>
        <c:tickLblPos val="nextTo"/>
        <c:crossAx val="210642432"/>
        <c:crosses val="autoZero"/>
        <c:auto val="1"/>
        <c:lblAlgn val="ctr"/>
        <c:lblOffset val="100"/>
      </c:catAx>
      <c:valAx>
        <c:axId val="210642432"/>
        <c:scaling>
          <c:orientation val="minMax"/>
        </c:scaling>
        <c:axPos val="l"/>
        <c:majorGridlines/>
        <c:numFmt formatCode="0" sourceLinked="1"/>
        <c:tickLblPos val="nextTo"/>
        <c:crossAx val="2106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经验体系14!$B$2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经验体系14!$B$3:$B$102</c:f>
              <c:numCache>
                <c:formatCode>0</c:formatCode>
                <c:ptCount val="100"/>
                <c:pt idx="0">
                  <c:v>0</c:v>
                </c:pt>
                <c:pt idx="1">
                  <c:v>37.31111111111111</c:v>
                </c:pt>
                <c:pt idx="2">
                  <c:v>74.62222222222222</c:v>
                </c:pt>
                <c:pt idx="3">
                  <c:v>111.93333333333334</c:v>
                </c:pt>
                <c:pt idx="4">
                  <c:v>149.24444444444444</c:v>
                </c:pt>
                <c:pt idx="5">
                  <c:v>186.55555555555554</c:v>
                </c:pt>
                <c:pt idx="6">
                  <c:v>223.86666666666667</c:v>
                </c:pt>
                <c:pt idx="7">
                  <c:v>261.17777777777775</c:v>
                </c:pt>
                <c:pt idx="8">
                  <c:v>298.48888888888888</c:v>
                </c:pt>
                <c:pt idx="9">
                  <c:v>335.8</c:v>
                </c:pt>
                <c:pt idx="10">
                  <c:v>707.20363636363641</c:v>
                </c:pt>
                <c:pt idx="11">
                  <c:v>1078.6072727272729</c:v>
                </c:pt>
                <c:pt idx="12">
                  <c:v>1450.0109090909091</c:v>
                </c:pt>
                <c:pt idx="13">
                  <c:v>1821.4145454545455</c:v>
                </c:pt>
                <c:pt idx="14">
                  <c:v>2192.818181818182</c:v>
                </c:pt>
                <c:pt idx="15">
                  <c:v>2564.2218181818184</c:v>
                </c:pt>
                <c:pt idx="16">
                  <c:v>2935.6254545454549</c:v>
                </c:pt>
                <c:pt idx="17">
                  <c:v>3307.0290909090913</c:v>
                </c:pt>
                <c:pt idx="18">
                  <c:v>3678.4327272727278</c:v>
                </c:pt>
                <c:pt idx="19">
                  <c:v>4049.8363636363642</c:v>
                </c:pt>
                <c:pt idx="20">
                  <c:v>5664.9236363636364</c:v>
                </c:pt>
                <c:pt idx="21">
                  <c:v>7280.0109090909091</c:v>
                </c:pt>
                <c:pt idx="22">
                  <c:v>8895.0981818181808</c:v>
                </c:pt>
                <c:pt idx="23">
                  <c:v>10510.185454545453</c:v>
                </c:pt>
                <c:pt idx="24">
                  <c:v>12125.272727272726</c:v>
                </c:pt>
                <c:pt idx="25">
                  <c:v>13740.359999999999</c:v>
                </c:pt>
                <c:pt idx="26">
                  <c:v>15355.447272727271</c:v>
                </c:pt>
                <c:pt idx="27">
                  <c:v>16970.534545454542</c:v>
                </c:pt>
                <c:pt idx="28">
                  <c:v>18585.621818181815</c:v>
                </c:pt>
                <c:pt idx="29">
                  <c:v>20200.709090909088</c:v>
                </c:pt>
                <c:pt idx="30">
                  <c:v>22069.403636363633</c:v>
                </c:pt>
                <c:pt idx="31">
                  <c:v>23938.098181818179</c:v>
                </c:pt>
                <c:pt idx="32">
                  <c:v>25806.792727272725</c:v>
                </c:pt>
                <c:pt idx="33">
                  <c:v>27675.487272727274</c:v>
                </c:pt>
                <c:pt idx="34">
                  <c:v>29544.181818181816</c:v>
                </c:pt>
                <c:pt idx="35">
                  <c:v>31412.876363636366</c:v>
                </c:pt>
                <c:pt idx="36">
                  <c:v>33281.570909090908</c:v>
                </c:pt>
                <c:pt idx="37">
                  <c:v>35150.265454545457</c:v>
                </c:pt>
                <c:pt idx="38">
                  <c:v>37018.960000000006</c:v>
                </c:pt>
                <c:pt idx="39">
                  <c:v>38887.654545454548</c:v>
                </c:pt>
                <c:pt idx="40">
                  <c:v>40699.760000000002</c:v>
                </c:pt>
                <c:pt idx="41">
                  <c:v>42511.865454545456</c:v>
                </c:pt>
                <c:pt idx="42">
                  <c:v>44323.970909090909</c:v>
                </c:pt>
                <c:pt idx="43">
                  <c:v>46136.076363636363</c:v>
                </c:pt>
                <c:pt idx="44">
                  <c:v>47948.181818181823</c:v>
                </c:pt>
                <c:pt idx="45">
                  <c:v>49760.287272727277</c:v>
                </c:pt>
                <c:pt idx="46">
                  <c:v>51572.392727272731</c:v>
                </c:pt>
                <c:pt idx="47">
                  <c:v>53384.498181818184</c:v>
                </c:pt>
                <c:pt idx="48">
                  <c:v>55196.603636363638</c:v>
                </c:pt>
                <c:pt idx="49">
                  <c:v>57008.709090909091</c:v>
                </c:pt>
                <c:pt idx="50">
                  <c:v>58876.603636363638</c:v>
                </c:pt>
                <c:pt idx="51">
                  <c:v>60744.498181818184</c:v>
                </c:pt>
                <c:pt idx="52">
                  <c:v>62612.392727272723</c:v>
                </c:pt>
                <c:pt idx="53">
                  <c:v>64480.28727272727</c:v>
                </c:pt>
                <c:pt idx="54">
                  <c:v>66348.181818181809</c:v>
                </c:pt>
                <c:pt idx="55">
                  <c:v>68216.076363636355</c:v>
                </c:pt>
                <c:pt idx="56">
                  <c:v>70083.970909090902</c:v>
                </c:pt>
                <c:pt idx="57">
                  <c:v>71951.865454545448</c:v>
                </c:pt>
                <c:pt idx="58">
                  <c:v>73819.759999999995</c:v>
                </c:pt>
                <c:pt idx="59">
                  <c:v>75687.654545454541</c:v>
                </c:pt>
                <c:pt idx="60">
                  <c:v>77555.549090909073</c:v>
                </c:pt>
                <c:pt idx="61">
                  <c:v>79423.443636363634</c:v>
                </c:pt>
                <c:pt idx="62">
                  <c:v>81291.338181818166</c:v>
                </c:pt>
                <c:pt idx="63">
                  <c:v>83159.232727272713</c:v>
                </c:pt>
                <c:pt idx="64">
                  <c:v>85027.127272727259</c:v>
                </c:pt>
                <c:pt idx="65">
                  <c:v>93223</c:v>
                </c:pt>
                <c:pt idx="66">
                  <c:v>93223</c:v>
                </c:pt>
                <c:pt idx="67">
                  <c:v>93223</c:v>
                </c:pt>
                <c:pt idx="68">
                  <c:v>93223</c:v>
                </c:pt>
                <c:pt idx="69">
                  <c:v>93223</c:v>
                </c:pt>
                <c:pt idx="70">
                  <c:v>113463</c:v>
                </c:pt>
                <c:pt idx="71">
                  <c:v>113463</c:v>
                </c:pt>
                <c:pt idx="72">
                  <c:v>113463</c:v>
                </c:pt>
                <c:pt idx="73">
                  <c:v>113463</c:v>
                </c:pt>
                <c:pt idx="74">
                  <c:v>113463</c:v>
                </c:pt>
                <c:pt idx="75">
                  <c:v>113463</c:v>
                </c:pt>
                <c:pt idx="76">
                  <c:v>113463</c:v>
                </c:pt>
                <c:pt idx="77">
                  <c:v>113463</c:v>
                </c:pt>
                <c:pt idx="78">
                  <c:v>113463</c:v>
                </c:pt>
                <c:pt idx="79">
                  <c:v>113463</c:v>
                </c:pt>
                <c:pt idx="80">
                  <c:v>133703</c:v>
                </c:pt>
                <c:pt idx="81">
                  <c:v>133703</c:v>
                </c:pt>
                <c:pt idx="82">
                  <c:v>133703</c:v>
                </c:pt>
                <c:pt idx="83">
                  <c:v>133703</c:v>
                </c:pt>
                <c:pt idx="84">
                  <c:v>133703</c:v>
                </c:pt>
                <c:pt idx="85">
                  <c:v>133703</c:v>
                </c:pt>
                <c:pt idx="86">
                  <c:v>133703</c:v>
                </c:pt>
                <c:pt idx="87">
                  <c:v>133703</c:v>
                </c:pt>
                <c:pt idx="88">
                  <c:v>133703</c:v>
                </c:pt>
                <c:pt idx="89">
                  <c:v>133703</c:v>
                </c:pt>
                <c:pt idx="90">
                  <c:v>153943</c:v>
                </c:pt>
                <c:pt idx="91">
                  <c:v>153943</c:v>
                </c:pt>
                <c:pt idx="92">
                  <c:v>153943</c:v>
                </c:pt>
                <c:pt idx="93">
                  <c:v>153943</c:v>
                </c:pt>
                <c:pt idx="94">
                  <c:v>153943</c:v>
                </c:pt>
                <c:pt idx="95">
                  <c:v>153943</c:v>
                </c:pt>
                <c:pt idx="96">
                  <c:v>153943</c:v>
                </c:pt>
                <c:pt idx="97">
                  <c:v>153943</c:v>
                </c:pt>
                <c:pt idx="98">
                  <c:v>153943</c:v>
                </c:pt>
                <c:pt idx="99">
                  <c:v>153943</c:v>
                </c:pt>
              </c:numCache>
            </c:numRef>
          </c:val>
        </c:ser>
        <c:marker val="1"/>
        <c:axId val="129217664"/>
        <c:axId val="129237376"/>
      </c:lineChart>
      <c:catAx>
        <c:axId val="129217664"/>
        <c:scaling>
          <c:orientation val="minMax"/>
        </c:scaling>
        <c:axPos val="b"/>
        <c:tickLblPos val="nextTo"/>
        <c:crossAx val="129237376"/>
        <c:crosses val="autoZero"/>
        <c:auto val="1"/>
        <c:lblAlgn val="ctr"/>
        <c:lblOffset val="100"/>
      </c:catAx>
      <c:valAx>
        <c:axId val="129237376"/>
        <c:scaling>
          <c:orientation val="minMax"/>
        </c:scaling>
        <c:axPos val="l"/>
        <c:majorGridlines/>
        <c:numFmt formatCode="0" sourceLinked="1"/>
        <c:tickLblPos val="nextTo"/>
        <c:crossAx val="12921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经验体系15!$B$2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经验体系15!$B$3:$B$102</c:f>
              <c:numCache>
                <c:formatCode>0</c:formatCode>
                <c:ptCount val="100"/>
                <c:pt idx="0">
                  <c:v>0</c:v>
                </c:pt>
                <c:pt idx="1">
                  <c:v>44.755555555555553</c:v>
                </c:pt>
                <c:pt idx="2">
                  <c:v>89.511111111111106</c:v>
                </c:pt>
                <c:pt idx="3">
                  <c:v>134.26666666666665</c:v>
                </c:pt>
                <c:pt idx="4">
                  <c:v>179.02222222222221</c:v>
                </c:pt>
                <c:pt idx="5">
                  <c:v>223.77777777777777</c:v>
                </c:pt>
                <c:pt idx="6">
                  <c:v>268.5333333333333</c:v>
                </c:pt>
                <c:pt idx="7">
                  <c:v>313.28888888888889</c:v>
                </c:pt>
                <c:pt idx="8">
                  <c:v>358.04444444444442</c:v>
                </c:pt>
                <c:pt idx="9">
                  <c:v>402.79999999999995</c:v>
                </c:pt>
                <c:pt idx="10">
                  <c:v>985.93090909090904</c:v>
                </c:pt>
                <c:pt idx="11">
                  <c:v>1569.0618181818181</c:v>
                </c:pt>
                <c:pt idx="12">
                  <c:v>2152.1927272727271</c:v>
                </c:pt>
                <c:pt idx="13">
                  <c:v>2735.3236363636361</c:v>
                </c:pt>
                <c:pt idx="14">
                  <c:v>3318.454545454545</c:v>
                </c:pt>
                <c:pt idx="15">
                  <c:v>3901.5854545454549</c:v>
                </c:pt>
                <c:pt idx="16">
                  <c:v>4484.7163636363639</c:v>
                </c:pt>
                <c:pt idx="17">
                  <c:v>5067.8472727272729</c:v>
                </c:pt>
                <c:pt idx="18">
                  <c:v>5650.9781818181818</c:v>
                </c:pt>
                <c:pt idx="19">
                  <c:v>6234.1090909090908</c:v>
                </c:pt>
                <c:pt idx="20">
                  <c:v>8371.9781818181818</c:v>
                </c:pt>
                <c:pt idx="21">
                  <c:v>10509.847272727273</c:v>
                </c:pt>
                <c:pt idx="22">
                  <c:v>12647.716363636364</c:v>
                </c:pt>
                <c:pt idx="23">
                  <c:v>14785.585454545455</c:v>
                </c:pt>
                <c:pt idx="24">
                  <c:v>16923.454545454544</c:v>
                </c:pt>
                <c:pt idx="25">
                  <c:v>19061.323636363639</c:v>
                </c:pt>
                <c:pt idx="26">
                  <c:v>21199.192727272726</c:v>
                </c:pt>
                <c:pt idx="27">
                  <c:v>23337.061818181821</c:v>
                </c:pt>
                <c:pt idx="28">
                  <c:v>25474.930909090908</c:v>
                </c:pt>
                <c:pt idx="29">
                  <c:v>27612.800000000003</c:v>
                </c:pt>
                <c:pt idx="30">
                  <c:v>31853.040000000001</c:v>
                </c:pt>
                <c:pt idx="31">
                  <c:v>36093.279999999999</c:v>
                </c:pt>
                <c:pt idx="32">
                  <c:v>40333.520000000004</c:v>
                </c:pt>
                <c:pt idx="33">
                  <c:v>44573.759999999995</c:v>
                </c:pt>
                <c:pt idx="34">
                  <c:v>48814</c:v>
                </c:pt>
                <c:pt idx="35">
                  <c:v>53054.239999999998</c:v>
                </c:pt>
                <c:pt idx="36">
                  <c:v>57294.479999999996</c:v>
                </c:pt>
                <c:pt idx="37">
                  <c:v>61534.719999999994</c:v>
                </c:pt>
                <c:pt idx="38">
                  <c:v>65774.959999999992</c:v>
                </c:pt>
                <c:pt idx="39">
                  <c:v>70015.199999999983</c:v>
                </c:pt>
                <c:pt idx="40">
                  <c:v>71681.48727272726</c:v>
                </c:pt>
                <c:pt idx="41">
                  <c:v>73347.774545454537</c:v>
                </c:pt>
                <c:pt idx="42">
                  <c:v>75014.061818181814</c:v>
                </c:pt>
                <c:pt idx="43">
                  <c:v>76680.349090909091</c:v>
                </c:pt>
                <c:pt idx="44">
                  <c:v>78346.636363636353</c:v>
                </c:pt>
                <c:pt idx="45">
                  <c:v>80012.923636363645</c:v>
                </c:pt>
                <c:pt idx="46">
                  <c:v>81679.210909090907</c:v>
                </c:pt>
                <c:pt idx="47">
                  <c:v>83345.498181818184</c:v>
                </c:pt>
                <c:pt idx="48">
                  <c:v>85011.785454545461</c:v>
                </c:pt>
                <c:pt idx="49">
                  <c:v>86678.072727272738</c:v>
                </c:pt>
                <c:pt idx="50">
                  <c:v>88726.730909090911</c:v>
                </c:pt>
                <c:pt idx="51">
                  <c:v>90775.389090909099</c:v>
                </c:pt>
                <c:pt idx="52">
                  <c:v>92824.047272727272</c:v>
                </c:pt>
                <c:pt idx="53">
                  <c:v>94872.705454545459</c:v>
                </c:pt>
                <c:pt idx="54">
                  <c:v>96921.363636363632</c:v>
                </c:pt>
                <c:pt idx="55">
                  <c:v>98970.02181818182</c:v>
                </c:pt>
                <c:pt idx="56">
                  <c:v>101018.68</c:v>
                </c:pt>
                <c:pt idx="57">
                  <c:v>103067.33818181817</c:v>
                </c:pt>
                <c:pt idx="58">
                  <c:v>105115.99636363635</c:v>
                </c:pt>
                <c:pt idx="59">
                  <c:v>107164.65454545453</c:v>
                </c:pt>
                <c:pt idx="60">
                  <c:v>109213.31272727271</c:v>
                </c:pt>
                <c:pt idx="61">
                  <c:v>111261.97090909089</c:v>
                </c:pt>
                <c:pt idx="62">
                  <c:v>113310.62909090906</c:v>
                </c:pt>
                <c:pt idx="63">
                  <c:v>115359.28727272725</c:v>
                </c:pt>
                <c:pt idx="64">
                  <c:v>117407.94545454542</c:v>
                </c:pt>
                <c:pt idx="65">
                  <c:v>119006.6</c:v>
                </c:pt>
                <c:pt idx="66">
                  <c:v>119006.6</c:v>
                </c:pt>
                <c:pt idx="67">
                  <c:v>119006.6</c:v>
                </c:pt>
                <c:pt idx="68">
                  <c:v>119006.6</c:v>
                </c:pt>
                <c:pt idx="69">
                  <c:v>119006.6</c:v>
                </c:pt>
                <c:pt idx="70">
                  <c:v>128089.2</c:v>
                </c:pt>
                <c:pt idx="71">
                  <c:v>128089.2</c:v>
                </c:pt>
                <c:pt idx="72">
                  <c:v>128089.2</c:v>
                </c:pt>
                <c:pt idx="73">
                  <c:v>128089.2</c:v>
                </c:pt>
                <c:pt idx="74">
                  <c:v>128089.2</c:v>
                </c:pt>
                <c:pt idx="75">
                  <c:v>128089.2</c:v>
                </c:pt>
                <c:pt idx="76">
                  <c:v>128089.2</c:v>
                </c:pt>
                <c:pt idx="77">
                  <c:v>128089.2</c:v>
                </c:pt>
                <c:pt idx="78">
                  <c:v>128089.2</c:v>
                </c:pt>
                <c:pt idx="79">
                  <c:v>128089.2</c:v>
                </c:pt>
                <c:pt idx="80">
                  <c:v>134260.70000000001</c:v>
                </c:pt>
                <c:pt idx="81">
                  <c:v>134260.70000000001</c:v>
                </c:pt>
                <c:pt idx="82">
                  <c:v>134260.70000000001</c:v>
                </c:pt>
                <c:pt idx="83">
                  <c:v>134260.70000000001</c:v>
                </c:pt>
                <c:pt idx="84">
                  <c:v>134260.70000000001</c:v>
                </c:pt>
                <c:pt idx="85">
                  <c:v>134260.70000000001</c:v>
                </c:pt>
                <c:pt idx="86">
                  <c:v>134260.70000000001</c:v>
                </c:pt>
                <c:pt idx="87">
                  <c:v>134260.70000000001</c:v>
                </c:pt>
                <c:pt idx="88">
                  <c:v>134260.70000000001</c:v>
                </c:pt>
                <c:pt idx="89">
                  <c:v>134260.70000000001</c:v>
                </c:pt>
                <c:pt idx="90">
                  <c:v>136781.20000000001</c:v>
                </c:pt>
                <c:pt idx="91">
                  <c:v>136781.20000000001</c:v>
                </c:pt>
                <c:pt idx="92">
                  <c:v>136781.20000000001</c:v>
                </c:pt>
                <c:pt idx="93">
                  <c:v>136781.20000000001</c:v>
                </c:pt>
                <c:pt idx="94">
                  <c:v>136781.20000000001</c:v>
                </c:pt>
                <c:pt idx="95">
                  <c:v>136781.20000000001</c:v>
                </c:pt>
                <c:pt idx="96">
                  <c:v>136781.20000000001</c:v>
                </c:pt>
                <c:pt idx="97">
                  <c:v>136781.20000000001</c:v>
                </c:pt>
                <c:pt idx="98">
                  <c:v>136781.20000000001</c:v>
                </c:pt>
                <c:pt idx="99">
                  <c:v>136781.20000000001</c:v>
                </c:pt>
              </c:numCache>
            </c:numRef>
          </c:val>
        </c:ser>
        <c:marker val="1"/>
        <c:axId val="210721792"/>
        <c:axId val="257157760"/>
      </c:lineChart>
      <c:catAx>
        <c:axId val="210721792"/>
        <c:scaling>
          <c:orientation val="minMax"/>
        </c:scaling>
        <c:axPos val="b"/>
        <c:tickLblPos val="nextTo"/>
        <c:crossAx val="257157760"/>
        <c:crosses val="autoZero"/>
        <c:auto val="1"/>
        <c:lblAlgn val="ctr"/>
        <c:lblOffset val="100"/>
      </c:catAx>
      <c:valAx>
        <c:axId val="257157760"/>
        <c:scaling>
          <c:orientation val="minMax"/>
        </c:scaling>
        <c:axPos val="l"/>
        <c:majorGridlines/>
        <c:numFmt formatCode="0" sourceLinked="1"/>
        <c:tickLblPos val="nextTo"/>
        <c:crossAx val="2107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经验体系16!$B$2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经验体系16!$B$3:$B$102</c:f>
              <c:numCache>
                <c:formatCode>0</c:formatCode>
                <c:ptCount val="100"/>
                <c:pt idx="0">
                  <c:v>0</c:v>
                </c:pt>
                <c:pt idx="1">
                  <c:v>52.31111111111111</c:v>
                </c:pt>
                <c:pt idx="2">
                  <c:v>104.62222222222222</c:v>
                </c:pt>
                <c:pt idx="3">
                  <c:v>156.93333333333334</c:v>
                </c:pt>
                <c:pt idx="4">
                  <c:v>209.24444444444444</c:v>
                </c:pt>
                <c:pt idx="5">
                  <c:v>261.55555555555554</c:v>
                </c:pt>
                <c:pt idx="6">
                  <c:v>313.86666666666667</c:v>
                </c:pt>
                <c:pt idx="7">
                  <c:v>366.17777777777775</c:v>
                </c:pt>
                <c:pt idx="8">
                  <c:v>418.48888888888888</c:v>
                </c:pt>
                <c:pt idx="9">
                  <c:v>470.8</c:v>
                </c:pt>
                <c:pt idx="10">
                  <c:v>1265.4581818181819</c:v>
                </c:pt>
                <c:pt idx="11">
                  <c:v>2060.1163636363635</c:v>
                </c:pt>
                <c:pt idx="12">
                  <c:v>2854.7745454545457</c:v>
                </c:pt>
                <c:pt idx="13">
                  <c:v>3649.4327272727273</c:v>
                </c:pt>
                <c:pt idx="14">
                  <c:v>4444.090909090909</c:v>
                </c:pt>
                <c:pt idx="15">
                  <c:v>5238.7490909090911</c:v>
                </c:pt>
                <c:pt idx="16">
                  <c:v>6033.4072727272724</c:v>
                </c:pt>
                <c:pt idx="17">
                  <c:v>6828.0654545454545</c:v>
                </c:pt>
                <c:pt idx="18">
                  <c:v>7622.7236363636366</c:v>
                </c:pt>
                <c:pt idx="19">
                  <c:v>8417.3818181818169</c:v>
                </c:pt>
                <c:pt idx="20">
                  <c:v>11078.341818181818</c:v>
                </c:pt>
                <c:pt idx="21">
                  <c:v>13739.301818181819</c:v>
                </c:pt>
                <c:pt idx="22">
                  <c:v>16400.261818181818</c:v>
                </c:pt>
                <c:pt idx="23">
                  <c:v>19061.221818181817</c:v>
                </c:pt>
                <c:pt idx="24">
                  <c:v>21722.18181818182</c:v>
                </c:pt>
                <c:pt idx="25">
                  <c:v>24383.141818181819</c:v>
                </c:pt>
                <c:pt idx="26">
                  <c:v>27044.101818181822</c:v>
                </c:pt>
                <c:pt idx="27">
                  <c:v>29705.061818181821</c:v>
                </c:pt>
                <c:pt idx="28">
                  <c:v>32366.02181818182</c:v>
                </c:pt>
                <c:pt idx="29">
                  <c:v>35026.981818181826</c:v>
                </c:pt>
                <c:pt idx="30">
                  <c:v>41454.494545454552</c:v>
                </c:pt>
                <c:pt idx="31">
                  <c:v>47882.007272727278</c:v>
                </c:pt>
                <c:pt idx="32">
                  <c:v>54309.520000000004</c:v>
                </c:pt>
                <c:pt idx="33">
                  <c:v>60737.03272727273</c:v>
                </c:pt>
                <c:pt idx="34">
                  <c:v>67164.545454545456</c:v>
                </c:pt>
                <c:pt idx="35">
                  <c:v>70444.545454545456</c:v>
                </c:pt>
                <c:pt idx="36">
                  <c:v>73724.545454545456</c:v>
                </c:pt>
                <c:pt idx="37">
                  <c:v>77004.545454545456</c:v>
                </c:pt>
                <c:pt idx="38">
                  <c:v>80284.545454545456</c:v>
                </c:pt>
                <c:pt idx="39">
                  <c:v>83564.545454545456</c:v>
                </c:pt>
                <c:pt idx="40">
                  <c:v>86844.545454545456</c:v>
                </c:pt>
                <c:pt idx="41">
                  <c:v>90124.545454545456</c:v>
                </c:pt>
                <c:pt idx="42">
                  <c:v>93404.545454545456</c:v>
                </c:pt>
                <c:pt idx="43">
                  <c:v>96684.545454545456</c:v>
                </c:pt>
                <c:pt idx="44">
                  <c:v>99964.545454545456</c:v>
                </c:pt>
                <c:pt idx="45">
                  <c:v>103244.54545454546</c:v>
                </c:pt>
                <c:pt idx="46">
                  <c:v>106524.54545454546</c:v>
                </c:pt>
                <c:pt idx="47">
                  <c:v>109804.54545454546</c:v>
                </c:pt>
                <c:pt idx="48">
                  <c:v>113084.54545454546</c:v>
                </c:pt>
                <c:pt idx="49">
                  <c:v>116364.54545454546</c:v>
                </c:pt>
                <c:pt idx="50">
                  <c:v>119364.54545454546</c:v>
                </c:pt>
                <c:pt idx="51">
                  <c:v>122364.54545454546</c:v>
                </c:pt>
                <c:pt idx="52">
                  <c:v>125364.54545454546</c:v>
                </c:pt>
                <c:pt idx="53">
                  <c:v>128364.54545454546</c:v>
                </c:pt>
                <c:pt idx="54">
                  <c:v>131364.54545454547</c:v>
                </c:pt>
                <c:pt idx="55">
                  <c:v>134364.54545454547</c:v>
                </c:pt>
                <c:pt idx="56">
                  <c:v>137364.54545454547</c:v>
                </c:pt>
                <c:pt idx="57">
                  <c:v>140364.54545454547</c:v>
                </c:pt>
                <c:pt idx="58">
                  <c:v>143364.54545454547</c:v>
                </c:pt>
                <c:pt idx="59">
                  <c:v>147771.9</c:v>
                </c:pt>
                <c:pt idx="60">
                  <c:v>147771.9</c:v>
                </c:pt>
                <c:pt idx="61">
                  <c:v>147771.9</c:v>
                </c:pt>
                <c:pt idx="62">
                  <c:v>147771.9</c:v>
                </c:pt>
                <c:pt idx="63">
                  <c:v>147771.9</c:v>
                </c:pt>
                <c:pt idx="64">
                  <c:v>147771.9</c:v>
                </c:pt>
                <c:pt idx="65">
                  <c:v>147771.9</c:v>
                </c:pt>
                <c:pt idx="66">
                  <c:v>147771.9</c:v>
                </c:pt>
                <c:pt idx="67">
                  <c:v>147771.9</c:v>
                </c:pt>
                <c:pt idx="68">
                  <c:v>147771.9</c:v>
                </c:pt>
                <c:pt idx="69">
                  <c:v>147771.9</c:v>
                </c:pt>
                <c:pt idx="70">
                  <c:v>147771.9</c:v>
                </c:pt>
                <c:pt idx="71">
                  <c:v>147771.9</c:v>
                </c:pt>
                <c:pt idx="72">
                  <c:v>147771.9</c:v>
                </c:pt>
                <c:pt idx="73">
                  <c:v>147771.9</c:v>
                </c:pt>
                <c:pt idx="74">
                  <c:v>147771.9</c:v>
                </c:pt>
                <c:pt idx="75">
                  <c:v>147771.9</c:v>
                </c:pt>
                <c:pt idx="76">
                  <c:v>147771.9</c:v>
                </c:pt>
                <c:pt idx="77">
                  <c:v>147771.9</c:v>
                </c:pt>
                <c:pt idx="78">
                  <c:v>147771.9</c:v>
                </c:pt>
                <c:pt idx="79">
                  <c:v>147771.9</c:v>
                </c:pt>
                <c:pt idx="80">
                  <c:v>147771.9</c:v>
                </c:pt>
                <c:pt idx="81">
                  <c:v>147771.9</c:v>
                </c:pt>
                <c:pt idx="82">
                  <c:v>147771.9</c:v>
                </c:pt>
                <c:pt idx="83">
                  <c:v>147771.9</c:v>
                </c:pt>
                <c:pt idx="84">
                  <c:v>147771.9</c:v>
                </c:pt>
                <c:pt idx="85">
                  <c:v>147771.9</c:v>
                </c:pt>
                <c:pt idx="86">
                  <c:v>147771.9</c:v>
                </c:pt>
                <c:pt idx="87">
                  <c:v>147771.9</c:v>
                </c:pt>
                <c:pt idx="88">
                  <c:v>147771.9</c:v>
                </c:pt>
                <c:pt idx="89">
                  <c:v>147771.9</c:v>
                </c:pt>
                <c:pt idx="90">
                  <c:v>147771.9</c:v>
                </c:pt>
                <c:pt idx="91">
                  <c:v>147771.9</c:v>
                </c:pt>
                <c:pt idx="92">
                  <c:v>147771.9</c:v>
                </c:pt>
                <c:pt idx="93">
                  <c:v>147771.9</c:v>
                </c:pt>
                <c:pt idx="94">
                  <c:v>147771.9</c:v>
                </c:pt>
                <c:pt idx="95">
                  <c:v>147771.9</c:v>
                </c:pt>
                <c:pt idx="96">
                  <c:v>147771.9</c:v>
                </c:pt>
                <c:pt idx="97">
                  <c:v>147771.9</c:v>
                </c:pt>
                <c:pt idx="98">
                  <c:v>147771.9</c:v>
                </c:pt>
                <c:pt idx="99">
                  <c:v>147771.9</c:v>
                </c:pt>
              </c:numCache>
            </c:numRef>
          </c:val>
        </c:ser>
        <c:marker val="1"/>
        <c:axId val="20241792"/>
        <c:axId val="164442496"/>
      </c:lineChart>
      <c:catAx>
        <c:axId val="20241792"/>
        <c:scaling>
          <c:orientation val="minMax"/>
        </c:scaling>
        <c:axPos val="b"/>
        <c:tickLblPos val="nextTo"/>
        <c:crossAx val="164442496"/>
        <c:crosses val="autoZero"/>
        <c:auto val="1"/>
        <c:lblAlgn val="ctr"/>
        <c:lblOffset val="100"/>
      </c:catAx>
      <c:valAx>
        <c:axId val="164442496"/>
        <c:scaling>
          <c:orientation val="minMax"/>
        </c:scaling>
        <c:axPos val="l"/>
        <c:majorGridlines/>
        <c:numFmt formatCode="0" sourceLinked="1"/>
        <c:tickLblPos val="nextTo"/>
        <c:crossAx val="202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经验体系17!$B$2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经验体系17!$B$3:$B$102</c:f>
              <c:numCache>
                <c:formatCode>0</c:formatCode>
                <c:ptCount val="100"/>
                <c:pt idx="0">
                  <c:v>0</c:v>
                </c:pt>
                <c:pt idx="1">
                  <c:v>13.666666666666666</c:v>
                </c:pt>
                <c:pt idx="2">
                  <c:v>27.333333333333332</c:v>
                </c:pt>
                <c:pt idx="3">
                  <c:v>41</c:v>
                </c:pt>
                <c:pt idx="4">
                  <c:v>54.666666666666664</c:v>
                </c:pt>
                <c:pt idx="5">
                  <c:v>68.333333333333329</c:v>
                </c:pt>
                <c:pt idx="6">
                  <c:v>82</c:v>
                </c:pt>
                <c:pt idx="7">
                  <c:v>95.666666666666657</c:v>
                </c:pt>
                <c:pt idx="8">
                  <c:v>109.33333333333333</c:v>
                </c:pt>
                <c:pt idx="9">
                  <c:v>123</c:v>
                </c:pt>
                <c:pt idx="10">
                  <c:v>303.27272727272725</c:v>
                </c:pt>
                <c:pt idx="11">
                  <c:v>483.54545454545456</c:v>
                </c:pt>
                <c:pt idx="12">
                  <c:v>663.81818181818187</c:v>
                </c:pt>
                <c:pt idx="13">
                  <c:v>844.09090909090912</c:v>
                </c:pt>
                <c:pt idx="14">
                  <c:v>1024.3636363636365</c:v>
                </c:pt>
                <c:pt idx="15">
                  <c:v>1204.6363636363637</c:v>
                </c:pt>
                <c:pt idx="16">
                  <c:v>1384.909090909091</c:v>
                </c:pt>
                <c:pt idx="17">
                  <c:v>1565.1818181818182</c:v>
                </c:pt>
                <c:pt idx="18">
                  <c:v>1745.4545454545455</c:v>
                </c:pt>
                <c:pt idx="19">
                  <c:v>1925.7272727272727</c:v>
                </c:pt>
                <c:pt idx="20">
                  <c:v>3223.2181818181816</c:v>
                </c:pt>
                <c:pt idx="21">
                  <c:v>4520.7090909090912</c:v>
                </c:pt>
                <c:pt idx="22">
                  <c:v>5818.2</c:v>
                </c:pt>
                <c:pt idx="23">
                  <c:v>7115.6909090909094</c:v>
                </c:pt>
                <c:pt idx="24">
                  <c:v>8413.181818181818</c:v>
                </c:pt>
                <c:pt idx="25">
                  <c:v>9710.6727272727276</c:v>
                </c:pt>
                <c:pt idx="26">
                  <c:v>11008.163636363635</c:v>
                </c:pt>
                <c:pt idx="27">
                  <c:v>12305.654545454545</c:v>
                </c:pt>
                <c:pt idx="28">
                  <c:v>13603.145454545454</c:v>
                </c:pt>
                <c:pt idx="29">
                  <c:v>14900.636363636364</c:v>
                </c:pt>
                <c:pt idx="30">
                  <c:v>17374.036363636365</c:v>
                </c:pt>
                <c:pt idx="31">
                  <c:v>19847.436363636363</c:v>
                </c:pt>
                <c:pt idx="32">
                  <c:v>22320.836363636365</c:v>
                </c:pt>
                <c:pt idx="33">
                  <c:v>24794.236363636366</c:v>
                </c:pt>
                <c:pt idx="34">
                  <c:v>27267.636363636364</c:v>
                </c:pt>
                <c:pt idx="35">
                  <c:v>28242.636363636364</c:v>
                </c:pt>
                <c:pt idx="36">
                  <c:v>29217.636363636364</c:v>
                </c:pt>
                <c:pt idx="37">
                  <c:v>30192.636363636364</c:v>
                </c:pt>
                <c:pt idx="38">
                  <c:v>31167.636363636364</c:v>
                </c:pt>
                <c:pt idx="39">
                  <c:v>32142.636363636364</c:v>
                </c:pt>
                <c:pt idx="40">
                  <c:v>32994.636363636368</c:v>
                </c:pt>
                <c:pt idx="41">
                  <c:v>33846.636363636368</c:v>
                </c:pt>
                <c:pt idx="42">
                  <c:v>34698.636363636368</c:v>
                </c:pt>
                <c:pt idx="43">
                  <c:v>35550.636363636368</c:v>
                </c:pt>
                <c:pt idx="44">
                  <c:v>36402.636363636368</c:v>
                </c:pt>
                <c:pt idx="45">
                  <c:v>37254.636363636368</c:v>
                </c:pt>
                <c:pt idx="46">
                  <c:v>38106.636363636368</c:v>
                </c:pt>
                <c:pt idx="47">
                  <c:v>38958.636363636368</c:v>
                </c:pt>
                <c:pt idx="48">
                  <c:v>39810.636363636368</c:v>
                </c:pt>
                <c:pt idx="49">
                  <c:v>40662.636363636368</c:v>
                </c:pt>
                <c:pt idx="50">
                  <c:v>41514.636363636368</c:v>
                </c:pt>
                <c:pt idx="51">
                  <c:v>42366.636363636368</c:v>
                </c:pt>
                <c:pt idx="52">
                  <c:v>43218.636363636368</c:v>
                </c:pt>
                <c:pt idx="53">
                  <c:v>44070.636363636368</c:v>
                </c:pt>
                <c:pt idx="54">
                  <c:v>44922.636363636368</c:v>
                </c:pt>
                <c:pt idx="55">
                  <c:v>45774.636363636368</c:v>
                </c:pt>
                <c:pt idx="56">
                  <c:v>46626.636363636368</c:v>
                </c:pt>
                <c:pt idx="57">
                  <c:v>46878.636363636368</c:v>
                </c:pt>
                <c:pt idx="58">
                  <c:v>47130.636363636368</c:v>
                </c:pt>
                <c:pt idx="59">
                  <c:v>47240</c:v>
                </c:pt>
                <c:pt idx="60">
                  <c:v>47240</c:v>
                </c:pt>
                <c:pt idx="61">
                  <c:v>47240</c:v>
                </c:pt>
                <c:pt idx="62">
                  <c:v>47240</c:v>
                </c:pt>
                <c:pt idx="63">
                  <c:v>47240</c:v>
                </c:pt>
                <c:pt idx="64">
                  <c:v>47240</c:v>
                </c:pt>
                <c:pt idx="65">
                  <c:v>47240</c:v>
                </c:pt>
                <c:pt idx="66">
                  <c:v>47240</c:v>
                </c:pt>
                <c:pt idx="67">
                  <c:v>47240</c:v>
                </c:pt>
                <c:pt idx="68">
                  <c:v>47240</c:v>
                </c:pt>
                <c:pt idx="69">
                  <c:v>47240</c:v>
                </c:pt>
                <c:pt idx="70">
                  <c:v>47240</c:v>
                </c:pt>
                <c:pt idx="71">
                  <c:v>47240</c:v>
                </c:pt>
                <c:pt idx="72">
                  <c:v>47240</c:v>
                </c:pt>
                <c:pt idx="73">
                  <c:v>47240</c:v>
                </c:pt>
                <c:pt idx="74">
                  <c:v>47240</c:v>
                </c:pt>
                <c:pt idx="75">
                  <c:v>47240</c:v>
                </c:pt>
                <c:pt idx="76">
                  <c:v>47240</c:v>
                </c:pt>
                <c:pt idx="77">
                  <c:v>47240</c:v>
                </c:pt>
                <c:pt idx="78">
                  <c:v>47240</c:v>
                </c:pt>
                <c:pt idx="79">
                  <c:v>47240</c:v>
                </c:pt>
                <c:pt idx="80">
                  <c:v>47240</c:v>
                </c:pt>
                <c:pt idx="81">
                  <c:v>47240</c:v>
                </c:pt>
                <c:pt idx="82">
                  <c:v>47240</c:v>
                </c:pt>
                <c:pt idx="83">
                  <c:v>47240</c:v>
                </c:pt>
                <c:pt idx="84">
                  <c:v>47240</c:v>
                </c:pt>
                <c:pt idx="85">
                  <c:v>47240</c:v>
                </c:pt>
                <c:pt idx="86">
                  <c:v>47240</c:v>
                </c:pt>
                <c:pt idx="87">
                  <c:v>47240</c:v>
                </c:pt>
                <c:pt idx="88">
                  <c:v>47240</c:v>
                </c:pt>
                <c:pt idx="89">
                  <c:v>47240</c:v>
                </c:pt>
                <c:pt idx="90">
                  <c:v>47240</c:v>
                </c:pt>
                <c:pt idx="91">
                  <c:v>47240</c:v>
                </c:pt>
                <c:pt idx="92">
                  <c:v>47240</c:v>
                </c:pt>
                <c:pt idx="93">
                  <c:v>47240</c:v>
                </c:pt>
                <c:pt idx="94">
                  <c:v>47240</c:v>
                </c:pt>
                <c:pt idx="95">
                  <c:v>47240</c:v>
                </c:pt>
                <c:pt idx="96">
                  <c:v>47240</c:v>
                </c:pt>
                <c:pt idx="97">
                  <c:v>47240</c:v>
                </c:pt>
                <c:pt idx="98">
                  <c:v>47240</c:v>
                </c:pt>
                <c:pt idx="99">
                  <c:v>47240</c:v>
                </c:pt>
              </c:numCache>
            </c:numRef>
          </c:val>
        </c:ser>
        <c:marker val="1"/>
        <c:axId val="271434880"/>
        <c:axId val="271436800"/>
      </c:lineChart>
      <c:catAx>
        <c:axId val="271434880"/>
        <c:scaling>
          <c:orientation val="minMax"/>
        </c:scaling>
        <c:axPos val="b"/>
        <c:tickLblPos val="nextTo"/>
        <c:crossAx val="271436800"/>
        <c:crosses val="autoZero"/>
        <c:auto val="1"/>
        <c:lblAlgn val="ctr"/>
        <c:lblOffset val="100"/>
      </c:catAx>
      <c:valAx>
        <c:axId val="271436800"/>
        <c:scaling>
          <c:orientation val="minMax"/>
        </c:scaling>
        <c:axPos val="l"/>
        <c:majorGridlines/>
        <c:numFmt formatCode="0" sourceLinked="1"/>
        <c:tickLblPos val="nextTo"/>
        <c:crossAx val="2714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21301350700146443"/>
          <c:y val="5.1400554097404488E-2"/>
          <c:w val="0.7868648840769904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参考!$D$23:$D$32</c:f>
              <c:numCache>
                <c:formatCode>General</c:formatCode>
                <c:ptCount val="10"/>
                <c:pt idx="0">
                  <c:v>650</c:v>
                </c:pt>
                <c:pt idx="1">
                  <c:v>11268</c:v>
                </c:pt>
                <c:pt idx="2">
                  <c:v>92545</c:v>
                </c:pt>
                <c:pt idx="3">
                  <c:v>299944</c:v>
                </c:pt>
                <c:pt idx="4">
                  <c:v>455156</c:v>
                </c:pt>
                <c:pt idx="5">
                  <c:v>472400</c:v>
                </c:pt>
                <c:pt idx="6">
                  <c:v>472400</c:v>
                </c:pt>
                <c:pt idx="7">
                  <c:v>472400</c:v>
                </c:pt>
                <c:pt idx="8">
                  <c:v>472400</c:v>
                </c:pt>
                <c:pt idx="9">
                  <c:v>472400</c:v>
                </c:pt>
              </c:numCache>
            </c:numRef>
          </c:val>
        </c:ser>
        <c:marker val="1"/>
        <c:axId val="99446144"/>
        <c:axId val="121058432"/>
      </c:lineChart>
      <c:catAx>
        <c:axId val="99446144"/>
        <c:scaling>
          <c:orientation val="minMax"/>
        </c:scaling>
        <c:axPos val="b"/>
        <c:tickLblPos val="nextTo"/>
        <c:crossAx val="121058432"/>
        <c:crosses val="autoZero"/>
        <c:auto val="1"/>
        <c:lblAlgn val="ctr"/>
        <c:lblOffset val="100"/>
      </c:catAx>
      <c:valAx>
        <c:axId val="121058432"/>
        <c:scaling>
          <c:orientation val="minMax"/>
        </c:scaling>
        <c:axPos val="l"/>
        <c:majorGridlines/>
        <c:numFmt formatCode="General" sourceLinked="1"/>
        <c:tickLblPos val="nextTo"/>
        <c:crossAx val="9944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参考!$D$8:$D$17</c:f>
              <c:numCache>
                <c:formatCode>General</c:formatCode>
                <c:ptCount val="10"/>
                <c:pt idx="0">
                  <c:v>271</c:v>
                </c:pt>
                <c:pt idx="1">
                  <c:v>6104</c:v>
                </c:pt>
                <c:pt idx="2">
                  <c:v>79266</c:v>
                </c:pt>
                <c:pt idx="3">
                  <c:v>385670</c:v>
                </c:pt>
                <c:pt idx="4">
                  <c:v>513672</c:v>
                </c:pt>
                <c:pt idx="5">
                  <c:v>513700</c:v>
                </c:pt>
                <c:pt idx="6">
                  <c:v>513700</c:v>
                </c:pt>
                <c:pt idx="7">
                  <c:v>513700</c:v>
                </c:pt>
                <c:pt idx="8">
                  <c:v>513700</c:v>
                </c:pt>
                <c:pt idx="9">
                  <c:v>513700</c:v>
                </c:pt>
              </c:numCache>
            </c:numRef>
          </c:val>
        </c:ser>
        <c:ser>
          <c:idx val="1"/>
          <c:order val="1"/>
          <c:tx>
            <c:v>系列2</c:v>
          </c:tx>
          <c:marker>
            <c:symbol val="none"/>
          </c:marker>
          <c:val>
            <c:numRef>
              <c:f>参考!$D$67:$D$76</c:f>
              <c:numCache>
                <c:formatCode>General</c:formatCode>
                <c:ptCount val="10"/>
                <c:pt idx="0">
                  <c:v>271</c:v>
                </c:pt>
                <c:pt idx="1">
                  <c:v>6104</c:v>
                </c:pt>
                <c:pt idx="2">
                  <c:v>79266</c:v>
                </c:pt>
                <c:pt idx="3">
                  <c:v>403340</c:v>
                </c:pt>
                <c:pt idx="4">
                  <c:v>777390</c:v>
                </c:pt>
                <c:pt idx="5">
                  <c:v>1013473</c:v>
                </c:pt>
                <c:pt idx="6">
                  <c:v>1137560</c:v>
                </c:pt>
                <c:pt idx="7">
                  <c:v>1193917</c:v>
                </c:pt>
                <c:pt idx="8">
                  <c:v>1217541</c:v>
                </c:pt>
                <c:pt idx="9">
                  <c:v>1227353</c:v>
                </c:pt>
              </c:numCache>
            </c:numRef>
          </c:val>
        </c:ser>
        <c:marker val="1"/>
        <c:axId val="121078144"/>
        <c:axId val="121079680"/>
      </c:lineChart>
      <c:catAx>
        <c:axId val="121078144"/>
        <c:scaling>
          <c:orientation val="minMax"/>
        </c:scaling>
        <c:axPos val="b"/>
        <c:tickLblPos val="nextTo"/>
        <c:crossAx val="121079680"/>
        <c:crosses val="autoZero"/>
        <c:auto val="1"/>
        <c:lblAlgn val="ctr"/>
        <c:lblOffset val="100"/>
      </c:catAx>
      <c:valAx>
        <c:axId val="121079680"/>
        <c:scaling>
          <c:orientation val="minMax"/>
        </c:scaling>
        <c:axPos val="l"/>
        <c:majorGridlines/>
        <c:numFmt formatCode="General" sourceLinked="1"/>
        <c:tickLblPos val="nextTo"/>
        <c:crossAx val="1210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经验体系2!$B$2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经验体系2!$B$3:$B$102</c:f>
              <c:numCache>
                <c:formatCode>0</c:formatCode>
                <c:ptCount val="100"/>
                <c:pt idx="0">
                  <c:v>0</c:v>
                </c:pt>
                <c:pt idx="1">
                  <c:v>8.4222222222222225</c:v>
                </c:pt>
                <c:pt idx="2">
                  <c:v>16.844444444444445</c:v>
                </c:pt>
                <c:pt idx="3">
                  <c:v>25.266666666666666</c:v>
                </c:pt>
                <c:pt idx="4">
                  <c:v>33.68888888888889</c:v>
                </c:pt>
                <c:pt idx="5">
                  <c:v>42.111111111111114</c:v>
                </c:pt>
                <c:pt idx="6">
                  <c:v>50.533333333333331</c:v>
                </c:pt>
                <c:pt idx="7">
                  <c:v>58.955555555555556</c:v>
                </c:pt>
                <c:pt idx="8">
                  <c:v>67.37777777777778</c:v>
                </c:pt>
                <c:pt idx="9">
                  <c:v>75.8</c:v>
                </c:pt>
                <c:pt idx="10">
                  <c:v>183.89454545454544</c:v>
                </c:pt>
                <c:pt idx="11">
                  <c:v>291.98909090909092</c:v>
                </c:pt>
                <c:pt idx="12">
                  <c:v>400.08363636363634</c:v>
                </c:pt>
                <c:pt idx="13">
                  <c:v>508.17818181818183</c:v>
                </c:pt>
                <c:pt idx="14">
                  <c:v>616.27272727272725</c:v>
                </c:pt>
                <c:pt idx="15">
                  <c:v>724.36727272727262</c:v>
                </c:pt>
                <c:pt idx="16">
                  <c:v>832.4618181818181</c:v>
                </c:pt>
                <c:pt idx="17">
                  <c:v>940.55636363636359</c:v>
                </c:pt>
                <c:pt idx="18">
                  <c:v>1048.6509090909092</c:v>
                </c:pt>
                <c:pt idx="19">
                  <c:v>1156.7454545454545</c:v>
                </c:pt>
                <c:pt idx="20">
                  <c:v>2481.2690909090907</c:v>
                </c:pt>
                <c:pt idx="21">
                  <c:v>3805.7927272727275</c:v>
                </c:pt>
                <c:pt idx="22">
                  <c:v>5130.3163636363633</c:v>
                </c:pt>
                <c:pt idx="23">
                  <c:v>6454.84</c:v>
                </c:pt>
                <c:pt idx="24">
                  <c:v>7779.363636363636</c:v>
                </c:pt>
                <c:pt idx="25">
                  <c:v>9103.8872727272719</c:v>
                </c:pt>
                <c:pt idx="26">
                  <c:v>10428.41090909091</c:v>
                </c:pt>
                <c:pt idx="27">
                  <c:v>11752.934545454546</c:v>
                </c:pt>
                <c:pt idx="28">
                  <c:v>13077.458181818181</c:v>
                </c:pt>
                <c:pt idx="29">
                  <c:v>14401.981818181817</c:v>
                </c:pt>
                <c:pt idx="30">
                  <c:v>17657.439999999999</c:v>
                </c:pt>
                <c:pt idx="31">
                  <c:v>20912.898181818182</c:v>
                </c:pt>
                <c:pt idx="32">
                  <c:v>24168.356363636361</c:v>
                </c:pt>
                <c:pt idx="33">
                  <c:v>27423.814545454545</c:v>
                </c:pt>
                <c:pt idx="34">
                  <c:v>30679.272727272728</c:v>
                </c:pt>
                <c:pt idx="35">
                  <c:v>31654.272727272728</c:v>
                </c:pt>
                <c:pt idx="36">
                  <c:v>32629.272727272728</c:v>
                </c:pt>
                <c:pt idx="37">
                  <c:v>33604.272727272728</c:v>
                </c:pt>
                <c:pt idx="38">
                  <c:v>34579.272727272728</c:v>
                </c:pt>
                <c:pt idx="39">
                  <c:v>35500.272727272728</c:v>
                </c:pt>
                <c:pt idx="40">
                  <c:v>36352.272727272728</c:v>
                </c:pt>
                <c:pt idx="41">
                  <c:v>37204.272727272728</c:v>
                </c:pt>
                <c:pt idx="42">
                  <c:v>38056.272727272728</c:v>
                </c:pt>
                <c:pt idx="43">
                  <c:v>38908.272727272728</c:v>
                </c:pt>
                <c:pt idx="44">
                  <c:v>39760.272727272728</c:v>
                </c:pt>
                <c:pt idx="45">
                  <c:v>40612.272727272728</c:v>
                </c:pt>
                <c:pt idx="46">
                  <c:v>41464.272727272728</c:v>
                </c:pt>
                <c:pt idx="47">
                  <c:v>42316.272727272728</c:v>
                </c:pt>
                <c:pt idx="48">
                  <c:v>43168.272727272728</c:v>
                </c:pt>
                <c:pt idx="49">
                  <c:v>44020.272727272728</c:v>
                </c:pt>
                <c:pt idx="50">
                  <c:v>44872.272727272728</c:v>
                </c:pt>
                <c:pt idx="51">
                  <c:v>45724.272727272728</c:v>
                </c:pt>
                <c:pt idx="52">
                  <c:v>46576.272727272728</c:v>
                </c:pt>
                <c:pt idx="53">
                  <c:v>47028.272727272728</c:v>
                </c:pt>
                <c:pt idx="54">
                  <c:v>47480.272727272728</c:v>
                </c:pt>
                <c:pt idx="55">
                  <c:v>47932.272727272728</c:v>
                </c:pt>
                <c:pt idx="56">
                  <c:v>48384.272727272728</c:v>
                </c:pt>
                <c:pt idx="57">
                  <c:v>48836.272727272728</c:v>
                </c:pt>
                <c:pt idx="58">
                  <c:v>49288.272727272728</c:v>
                </c:pt>
                <c:pt idx="59">
                  <c:v>49790</c:v>
                </c:pt>
                <c:pt idx="60">
                  <c:v>49790</c:v>
                </c:pt>
                <c:pt idx="61">
                  <c:v>49790</c:v>
                </c:pt>
                <c:pt idx="62">
                  <c:v>49790</c:v>
                </c:pt>
                <c:pt idx="63">
                  <c:v>49790</c:v>
                </c:pt>
                <c:pt idx="64">
                  <c:v>49790</c:v>
                </c:pt>
                <c:pt idx="65">
                  <c:v>49790</c:v>
                </c:pt>
                <c:pt idx="66">
                  <c:v>49790</c:v>
                </c:pt>
                <c:pt idx="67">
                  <c:v>49790</c:v>
                </c:pt>
                <c:pt idx="68">
                  <c:v>49790</c:v>
                </c:pt>
                <c:pt idx="69">
                  <c:v>49790</c:v>
                </c:pt>
                <c:pt idx="70">
                  <c:v>49790</c:v>
                </c:pt>
                <c:pt idx="71">
                  <c:v>49790</c:v>
                </c:pt>
                <c:pt idx="72">
                  <c:v>49790</c:v>
                </c:pt>
                <c:pt idx="73">
                  <c:v>49790</c:v>
                </c:pt>
                <c:pt idx="74">
                  <c:v>49790</c:v>
                </c:pt>
                <c:pt idx="75">
                  <c:v>49790</c:v>
                </c:pt>
                <c:pt idx="76">
                  <c:v>49790</c:v>
                </c:pt>
                <c:pt idx="77">
                  <c:v>49790</c:v>
                </c:pt>
                <c:pt idx="78">
                  <c:v>49790</c:v>
                </c:pt>
                <c:pt idx="79">
                  <c:v>49790</c:v>
                </c:pt>
                <c:pt idx="80">
                  <c:v>49790</c:v>
                </c:pt>
                <c:pt idx="81">
                  <c:v>49790</c:v>
                </c:pt>
                <c:pt idx="82">
                  <c:v>49790</c:v>
                </c:pt>
                <c:pt idx="83">
                  <c:v>49790</c:v>
                </c:pt>
                <c:pt idx="84">
                  <c:v>49790</c:v>
                </c:pt>
                <c:pt idx="85">
                  <c:v>49790</c:v>
                </c:pt>
                <c:pt idx="86">
                  <c:v>49790</c:v>
                </c:pt>
                <c:pt idx="87">
                  <c:v>49790</c:v>
                </c:pt>
                <c:pt idx="88">
                  <c:v>49790</c:v>
                </c:pt>
                <c:pt idx="89">
                  <c:v>49790</c:v>
                </c:pt>
                <c:pt idx="90">
                  <c:v>49790</c:v>
                </c:pt>
                <c:pt idx="91">
                  <c:v>49790</c:v>
                </c:pt>
                <c:pt idx="92">
                  <c:v>49790</c:v>
                </c:pt>
                <c:pt idx="93">
                  <c:v>49790</c:v>
                </c:pt>
                <c:pt idx="94">
                  <c:v>49790</c:v>
                </c:pt>
                <c:pt idx="95">
                  <c:v>49790</c:v>
                </c:pt>
                <c:pt idx="96">
                  <c:v>49790</c:v>
                </c:pt>
                <c:pt idx="97">
                  <c:v>49790</c:v>
                </c:pt>
                <c:pt idx="98">
                  <c:v>49790</c:v>
                </c:pt>
                <c:pt idx="99">
                  <c:v>49790</c:v>
                </c:pt>
              </c:numCache>
            </c:numRef>
          </c:val>
        </c:ser>
        <c:marker val="1"/>
        <c:axId val="51906816"/>
        <c:axId val="53312512"/>
      </c:lineChart>
      <c:catAx>
        <c:axId val="51906816"/>
        <c:scaling>
          <c:orientation val="minMax"/>
        </c:scaling>
        <c:axPos val="b"/>
        <c:tickLblPos val="nextTo"/>
        <c:crossAx val="53312512"/>
        <c:crosses val="autoZero"/>
        <c:auto val="1"/>
        <c:lblAlgn val="ctr"/>
        <c:lblOffset val="100"/>
      </c:catAx>
      <c:valAx>
        <c:axId val="53312512"/>
        <c:scaling>
          <c:orientation val="minMax"/>
        </c:scaling>
        <c:axPos val="l"/>
        <c:majorGridlines/>
        <c:numFmt formatCode="0" sourceLinked="1"/>
        <c:tickLblPos val="nextTo"/>
        <c:crossAx val="5190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经验体系3!$B$2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经验体系3!$B$3:$B$102</c:f>
              <c:numCache>
                <c:formatCode>0</c:formatCode>
                <c:ptCount val="100"/>
                <c:pt idx="0">
                  <c:v>0</c:v>
                </c:pt>
                <c:pt idx="1">
                  <c:v>14.444444444444445</c:v>
                </c:pt>
                <c:pt idx="2">
                  <c:v>28.888888888888889</c:v>
                </c:pt>
                <c:pt idx="3">
                  <c:v>43.333333333333336</c:v>
                </c:pt>
                <c:pt idx="4">
                  <c:v>57.777777777777779</c:v>
                </c:pt>
                <c:pt idx="5">
                  <c:v>72.222222222222229</c:v>
                </c:pt>
                <c:pt idx="6">
                  <c:v>86.666666666666671</c:v>
                </c:pt>
                <c:pt idx="7">
                  <c:v>101.11111111111111</c:v>
                </c:pt>
                <c:pt idx="8">
                  <c:v>115.55555555555556</c:v>
                </c:pt>
                <c:pt idx="9">
                  <c:v>130</c:v>
                </c:pt>
                <c:pt idx="10">
                  <c:v>308.87272727272727</c:v>
                </c:pt>
                <c:pt idx="11">
                  <c:v>487.74545454545455</c:v>
                </c:pt>
                <c:pt idx="12">
                  <c:v>666.61818181818182</c:v>
                </c:pt>
                <c:pt idx="13">
                  <c:v>845.4909090909091</c:v>
                </c:pt>
                <c:pt idx="14">
                  <c:v>1024.3636363636365</c:v>
                </c:pt>
                <c:pt idx="15">
                  <c:v>1203.2363636363636</c:v>
                </c:pt>
                <c:pt idx="16">
                  <c:v>1382.1090909090908</c:v>
                </c:pt>
                <c:pt idx="17">
                  <c:v>1560.9818181818182</c:v>
                </c:pt>
                <c:pt idx="18">
                  <c:v>1739.8545454545456</c:v>
                </c:pt>
                <c:pt idx="19">
                  <c:v>1918.7272727272727</c:v>
                </c:pt>
                <c:pt idx="20">
                  <c:v>3217.6181818181822</c:v>
                </c:pt>
                <c:pt idx="21">
                  <c:v>4516.5090909090914</c:v>
                </c:pt>
                <c:pt idx="22">
                  <c:v>5815.4000000000005</c:v>
                </c:pt>
                <c:pt idx="23">
                  <c:v>7114.2909090909097</c:v>
                </c:pt>
                <c:pt idx="24">
                  <c:v>8413.181818181818</c:v>
                </c:pt>
                <c:pt idx="25">
                  <c:v>9712.0727272727272</c:v>
                </c:pt>
                <c:pt idx="26">
                  <c:v>11010.963636363636</c:v>
                </c:pt>
                <c:pt idx="27">
                  <c:v>12309.854545454546</c:v>
                </c:pt>
                <c:pt idx="28">
                  <c:v>13608.745454545455</c:v>
                </c:pt>
                <c:pt idx="29">
                  <c:v>14907.636363636364</c:v>
                </c:pt>
                <c:pt idx="30">
                  <c:v>17379.636363636364</c:v>
                </c:pt>
                <c:pt idx="31">
                  <c:v>19851.636363636364</c:v>
                </c:pt>
                <c:pt idx="32">
                  <c:v>22323.636363636364</c:v>
                </c:pt>
                <c:pt idx="33">
                  <c:v>24795.636363636364</c:v>
                </c:pt>
                <c:pt idx="34">
                  <c:v>27267.636363636364</c:v>
                </c:pt>
                <c:pt idx="35">
                  <c:v>28242.636363636364</c:v>
                </c:pt>
                <c:pt idx="36">
                  <c:v>29217.636363636364</c:v>
                </c:pt>
                <c:pt idx="37">
                  <c:v>30192.636363636364</c:v>
                </c:pt>
                <c:pt idx="38">
                  <c:v>31167.636363636364</c:v>
                </c:pt>
                <c:pt idx="39">
                  <c:v>32142.636363636364</c:v>
                </c:pt>
                <c:pt idx="40">
                  <c:v>32994.636363636368</c:v>
                </c:pt>
                <c:pt idx="41">
                  <c:v>33846.636363636368</c:v>
                </c:pt>
                <c:pt idx="42">
                  <c:v>34698.636363636368</c:v>
                </c:pt>
                <c:pt idx="43">
                  <c:v>35550.636363636368</c:v>
                </c:pt>
                <c:pt idx="44">
                  <c:v>36402.636363636368</c:v>
                </c:pt>
                <c:pt idx="45">
                  <c:v>37254.636363636368</c:v>
                </c:pt>
                <c:pt idx="46">
                  <c:v>38106.636363636368</c:v>
                </c:pt>
                <c:pt idx="47">
                  <c:v>38958.636363636368</c:v>
                </c:pt>
                <c:pt idx="48">
                  <c:v>39810.636363636368</c:v>
                </c:pt>
                <c:pt idx="49">
                  <c:v>40662.636363636368</c:v>
                </c:pt>
                <c:pt idx="50">
                  <c:v>41514.636363636368</c:v>
                </c:pt>
                <c:pt idx="51">
                  <c:v>42366.636363636368</c:v>
                </c:pt>
                <c:pt idx="52">
                  <c:v>43218.636363636368</c:v>
                </c:pt>
                <c:pt idx="53">
                  <c:v>44070.636363636368</c:v>
                </c:pt>
                <c:pt idx="54">
                  <c:v>44922.636363636368</c:v>
                </c:pt>
                <c:pt idx="55">
                  <c:v>45374.636363636368</c:v>
                </c:pt>
                <c:pt idx="56">
                  <c:v>45826.636363636368</c:v>
                </c:pt>
                <c:pt idx="57">
                  <c:v>46278.636363636368</c:v>
                </c:pt>
                <c:pt idx="58">
                  <c:v>46730.636363636368</c:v>
                </c:pt>
                <c:pt idx="59">
                  <c:v>47240</c:v>
                </c:pt>
                <c:pt idx="60">
                  <c:v>47240</c:v>
                </c:pt>
                <c:pt idx="61">
                  <c:v>47240</c:v>
                </c:pt>
                <c:pt idx="62">
                  <c:v>47240</c:v>
                </c:pt>
                <c:pt idx="63">
                  <c:v>47240</c:v>
                </c:pt>
                <c:pt idx="64">
                  <c:v>47240</c:v>
                </c:pt>
                <c:pt idx="65">
                  <c:v>47240</c:v>
                </c:pt>
                <c:pt idx="66">
                  <c:v>47240</c:v>
                </c:pt>
                <c:pt idx="67">
                  <c:v>47240</c:v>
                </c:pt>
                <c:pt idx="68">
                  <c:v>47240</c:v>
                </c:pt>
                <c:pt idx="69">
                  <c:v>47240</c:v>
                </c:pt>
                <c:pt idx="70">
                  <c:v>47240</c:v>
                </c:pt>
                <c:pt idx="71">
                  <c:v>47240</c:v>
                </c:pt>
                <c:pt idx="72">
                  <c:v>47240</c:v>
                </c:pt>
                <c:pt idx="73">
                  <c:v>47240</c:v>
                </c:pt>
                <c:pt idx="74">
                  <c:v>47240</c:v>
                </c:pt>
                <c:pt idx="75">
                  <c:v>47240</c:v>
                </c:pt>
                <c:pt idx="76">
                  <c:v>47240</c:v>
                </c:pt>
                <c:pt idx="77">
                  <c:v>47240</c:v>
                </c:pt>
                <c:pt idx="78">
                  <c:v>47240</c:v>
                </c:pt>
                <c:pt idx="79">
                  <c:v>47240</c:v>
                </c:pt>
                <c:pt idx="80">
                  <c:v>47240</c:v>
                </c:pt>
                <c:pt idx="81">
                  <c:v>47240</c:v>
                </c:pt>
                <c:pt idx="82">
                  <c:v>47240</c:v>
                </c:pt>
                <c:pt idx="83">
                  <c:v>47240</c:v>
                </c:pt>
                <c:pt idx="84">
                  <c:v>47240</c:v>
                </c:pt>
                <c:pt idx="85">
                  <c:v>47240</c:v>
                </c:pt>
                <c:pt idx="86">
                  <c:v>47240</c:v>
                </c:pt>
                <c:pt idx="87">
                  <c:v>47240</c:v>
                </c:pt>
                <c:pt idx="88">
                  <c:v>47240</c:v>
                </c:pt>
                <c:pt idx="89">
                  <c:v>47240</c:v>
                </c:pt>
                <c:pt idx="90">
                  <c:v>47240</c:v>
                </c:pt>
                <c:pt idx="91">
                  <c:v>47240</c:v>
                </c:pt>
                <c:pt idx="92">
                  <c:v>47240</c:v>
                </c:pt>
                <c:pt idx="93">
                  <c:v>47240</c:v>
                </c:pt>
                <c:pt idx="94">
                  <c:v>47240</c:v>
                </c:pt>
                <c:pt idx="95">
                  <c:v>47240</c:v>
                </c:pt>
                <c:pt idx="96">
                  <c:v>47240</c:v>
                </c:pt>
                <c:pt idx="97">
                  <c:v>47240</c:v>
                </c:pt>
                <c:pt idx="98">
                  <c:v>47240</c:v>
                </c:pt>
                <c:pt idx="99">
                  <c:v>47240</c:v>
                </c:pt>
              </c:numCache>
            </c:numRef>
          </c:val>
        </c:ser>
        <c:marker val="1"/>
        <c:axId val="130496768"/>
        <c:axId val="137492736"/>
      </c:lineChart>
      <c:catAx>
        <c:axId val="130496768"/>
        <c:scaling>
          <c:orientation val="minMax"/>
        </c:scaling>
        <c:axPos val="b"/>
        <c:tickLblPos val="nextTo"/>
        <c:crossAx val="137492736"/>
        <c:crosses val="autoZero"/>
        <c:auto val="1"/>
        <c:lblAlgn val="ctr"/>
        <c:lblOffset val="100"/>
      </c:catAx>
      <c:valAx>
        <c:axId val="137492736"/>
        <c:scaling>
          <c:orientation val="minMax"/>
        </c:scaling>
        <c:axPos val="l"/>
        <c:majorGridlines/>
        <c:numFmt formatCode="0" sourceLinked="1"/>
        <c:tickLblPos val="nextTo"/>
        <c:crossAx val="1304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经验体系4!$B$2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经验体系4!$B$3:$B$102</c:f>
              <c:numCache>
                <c:formatCode>0</c:formatCode>
                <c:ptCount val="100"/>
                <c:pt idx="0">
                  <c:v>0</c:v>
                </c:pt>
                <c:pt idx="1">
                  <c:v>20.577777777777779</c:v>
                </c:pt>
                <c:pt idx="2">
                  <c:v>41.155555555555559</c:v>
                </c:pt>
                <c:pt idx="3">
                  <c:v>61.733333333333334</c:v>
                </c:pt>
                <c:pt idx="4">
                  <c:v>82.311111111111117</c:v>
                </c:pt>
                <c:pt idx="5">
                  <c:v>102.8888888888889</c:v>
                </c:pt>
                <c:pt idx="6">
                  <c:v>123.46666666666667</c:v>
                </c:pt>
                <c:pt idx="7">
                  <c:v>144.04444444444445</c:v>
                </c:pt>
                <c:pt idx="8">
                  <c:v>164.62222222222223</c:v>
                </c:pt>
                <c:pt idx="9">
                  <c:v>185.20000000000002</c:v>
                </c:pt>
                <c:pt idx="10">
                  <c:v>434.70545454545459</c:v>
                </c:pt>
                <c:pt idx="11">
                  <c:v>684.21090909090913</c:v>
                </c:pt>
                <c:pt idx="12">
                  <c:v>933.71636363636367</c:v>
                </c:pt>
                <c:pt idx="13">
                  <c:v>1183.2218181818182</c:v>
                </c:pt>
                <c:pt idx="14">
                  <c:v>1432.7272727272727</c:v>
                </c:pt>
                <c:pt idx="15">
                  <c:v>1682.2327272727273</c:v>
                </c:pt>
                <c:pt idx="16">
                  <c:v>1931.7381818181818</c:v>
                </c:pt>
                <c:pt idx="17">
                  <c:v>2181.2436363636361</c:v>
                </c:pt>
                <c:pt idx="18">
                  <c:v>2430.7490909090907</c:v>
                </c:pt>
                <c:pt idx="19">
                  <c:v>2680.2545454545452</c:v>
                </c:pt>
                <c:pt idx="20">
                  <c:v>3953.6581818181821</c:v>
                </c:pt>
                <c:pt idx="21">
                  <c:v>5227.061818181819</c:v>
                </c:pt>
                <c:pt idx="22">
                  <c:v>6500.465454545455</c:v>
                </c:pt>
                <c:pt idx="23">
                  <c:v>7773.8690909090919</c:v>
                </c:pt>
                <c:pt idx="24">
                  <c:v>9047.2727272727279</c:v>
                </c:pt>
                <c:pt idx="25">
                  <c:v>10320.676363636365</c:v>
                </c:pt>
                <c:pt idx="26">
                  <c:v>11594.080000000002</c:v>
                </c:pt>
                <c:pt idx="27">
                  <c:v>12867.483636363639</c:v>
                </c:pt>
                <c:pt idx="28">
                  <c:v>14140.887272727276</c:v>
                </c:pt>
                <c:pt idx="29">
                  <c:v>15414.290909090912</c:v>
                </c:pt>
                <c:pt idx="30">
                  <c:v>17102.705454545456</c:v>
                </c:pt>
                <c:pt idx="31">
                  <c:v>18791.120000000003</c:v>
                </c:pt>
                <c:pt idx="32">
                  <c:v>20479.534545454546</c:v>
                </c:pt>
                <c:pt idx="33">
                  <c:v>22167.949090909089</c:v>
                </c:pt>
                <c:pt idx="34">
                  <c:v>23856.363636363636</c:v>
                </c:pt>
                <c:pt idx="35">
                  <c:v>24831.363636363636</c:v>
                </c:pt>
                <c:pt idx="36">
                  <c:v>25806.363636363636</c:v>
                </c:pt>
                <c:pt idx="37">
                  <c:v>26781.363636363636</c:v>
                </c:pt>
                <c:pt idx="38">
                  <c:v>27756.363636363636</c:v>
                </c:pt>
                <c:pt idx="39">
                  <c:v>28731.363636363636</c:v>
                </c:pt>
                <c:pt idx="40">
                  <c:v>29583.363636363636</c:v>
                </c:pt>
                <c:pt idx="41">
                  <c:v>30435.363636363636</c:v>
                </c:pt>
                <c:pt idx="42">
                  <c:v>31287.363636363636</c:v>
                </c:pt>
                <c:pt idx="43">
                  <c:v>32139.363636363636</c:v>
                </c:pt>
                <c:pt idx="44">
                  <c:v>32991.363636363632</c:v>
                </c:pt>
                <c:pt idx="45">
                  <c:v>33843.363636363632</c:v>
                </c:pt>
                <c:pt idx="46">
                  <c:v>34695.363636363632</c:v>
                </c:pt>
                <c:pt idx="47">
                  <c:v>35547.363636363632</c:v>
                </c:pt>
                <c:pt idx="48">
                  <c:v>36399.363636363632</c:v>
                </c:pt>
                <c:pt idx="49">
                  <c:v>37251.363636363632</c:v>
                </c:pt>
                <c:pt idx="50">
                  <c:v>38103.363636363632</c:v>
                </c:pt>
                <c:pt idx="51">
                  <c:v>38955.363636363632</c:v>
                </c:pt>
                <c:pt idx="52">
                  <c:v>39807.363636363632</c:v>
                </c:pt>
                <c:pt idx="53">
                  <c:v>40659.363636363632</c:v>
                </c:pt>
                <c:pt idx="54">
                  <c:v>41511.363636363632</c:v>
                </c:pt>
                <c:pt idx="55">
                  <c:v>41963.363636363632</c:v>
                </c:pt>
                <c:pt idx="56">
                  <c:v>42415.363636363632</c:v>
                </c:pt>
                <c:pt idx="57">
                  <c:v>42867.363636363632</c:v>
                </c:pt>
                <c:pt idx="58">
                  <c:v>43319.363636363632</c:v>
                </c:pt>
                <c:pt idx="59">
                  <c:v>43771.363636363632</c:v>
                </c:pt>
                <c:pt idx="60">
                  <c:v>44223.363636363632</c:v>
                </c:pt>
                <c:pt idx="61">
                  <c:v>44690</c:v>
                </c:pt>
                <c:pt idx="62">
                  <c:v>44690</c:v>
                </c:pt>
                <c:pt idx="63">
                  <c:v>44690</c:v>
                </c:pt>
                <c:pt idx="64">
                  <c:v>44690</c:v>
                </c:pt>
                <c:pt idx="65">
                  <c:v>44690</c:v>
                </c:pt>
                <c:pt idx="66">
                  <c:v>44690</c:v>
                </c:pt>
                <c:pt idx="67">
                  <c:v>44690</c:v>
                </c:pt>
                <c:pt idx="68">
                  <c:v>44690</c:v>
                </c:pt>
                <c:pt idx="69">
                  <c:v>44690</c:v>
                </c:pt>
                <c:pt idx="70">
                  <c:v>44690</c:v>
                </c:pt>
                <c:pt idx="71">
                  <c:v>44690</c:v>
                </c:pt>
                <c:pt idx="72">
                  <c:v>44690</c:v>
                </c:pt>
                <c:pt idx="73">
                  <c:v>44690</c:v>
                </c:pt>
                <c:pt idx="74">
                  <c:v>44690</c:v>
                </c:pt>
                <c:pt idx="75">
                  <c:v>44690</c:v>
                </c:pt>
                <c:pt idx="76">
                  <c:v>44690</c:v>
                </c:pt>
                <c:pt idx="77">
                  <c:v>44690</c:v>
                </c:pt>
                <c:pt idx="78">
                  <c:v>44690</c:v>
                </c:pt>
                <c:pt idx="79">
                  <c:v>44690</c:v>
                </c:pt>
                <c:pt idx="80">
                  <c:v>44690</c:v>
                </c:pt>
                <c:pt idx="81">
                  <c:v>44690</c:v>
                </c:pt>
                <c:pt idx="82">
                  <c:v>44690</c:v>
                </c:pt>
                <c:pt idx="83">
                  <c:v>44690</c:v>
                </c:pt>
                <c:pt idx="84">
                  <c:v>44690</c:v>
                </c:pt>
                <c:pt idx="85">
                  <c:v>44690</c:v>
                </c:pt>
                <c:pt idx="86">
                  <c:v>44690</c:v>
                </c:pt>
                <c:pt idx="87">
                  <c:v>44690</c:v>
                </c:pt>
                <c:pt idx="88">
                  <c:v>44690</c:v>
                </c:pt>
                <c:pt idx="89">
                  <c:v>44690</c:v>
                </c:pt>
                <c:pt idx="90">
                  <c:v>44690</c:v>
                </c:pt>
                <c:pt idx="91">
                  <c:v>44690</c:v>
                </c:pt>
                <c:pt idx="92">
                  <c:v>44690</c:v>
                </c:pt>
                <c:pt idx="93">
                  <c:v>44690</c:v>
                </c:pt>
                <c:pt idx="94">
                  <c:v>44690</c:v>
                </c:pt>
                <c:pt idx="95">
                  <c:v>44690</c:v>
                </c:pt>
                <c:pt idx="96">
                  <c:v>44690</c:v>
                </c:pt>
                <c:pt idx="97">
                  <c:v>44690</c:v>
                </c:pt>
                <c:pt idx="98">
                  <c:v>44690</c:v>
                </c:pt>
                <c:pt idx="99">
                  <c:v>44690</c:v>
                </c:pt>
              </c:numCache>
            </c:numRef>
          </c:val>
        </c:ser>
        <c:marker val="1"/>
        <c:axId val="210453632"/>
        <c:axId val="259838720"/>
      </c:lineChart>
      <c:catAx>
        <c:axId val="210453632"/>
        <c:scaling>
          <c:orientation val="minMax"/>
        </c:scaling>
        <c:axPos val="b"/>
        <c:tickLblPos val="nextTo"/>
        <c:crossAx val="259838720"/>
        <c:crosses val="autoZero"/>
        <c:auto val="1"/>
        <c:lblAlgn val="ctr"/>
        <c:lblOffset val="100"/>
      </c:catAx>
      <c:valAx>
        <c:axId val="259838720"/>
        <c:scaling>
          <c:orientation val="minMax"/>
        </c:scaling>
        <c:axPos val="l"/>
        <c:majorGridlines/>
        <c:numFmt formatCode="0" sourceLinked="1"/>
        <c:tickLblPos val="nextTo"/>
        <c:crossAx val="21045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经验体系5!$B$2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经验体系5!$B$3:$B$102</c:f>
              <c:numCache>
                <c:formatCode>0</c:formatCode>
                <c:ptCount val="100"/>
                <c:pt idx="0">
                  <c:v>0</c:v>
                </c:pt>
                <c:pt idx="1">
                  <c:v>28.911111111111111</c:v>
                </c:pt>
                <c:pt idx="2">
                  <c:v>57.822222222222223</c:v>
                </c:pt>
                <c:pt idx="3">
                  <c:v>86.733333333333334</c:v>
                </c:pt>
                <c:pt idx="4">
                  <c:v>115.64444444444445</c:v>
                </c:pt>
                <c:pt idx="5">
                  <c:v>144.55555555555554</c:v>
                </c:pt>
                <c:pt idx="6">
                  <c:v>173.46666666666667</c:v>
                </c:pt>
                <c:pt idx="7">
                  <c:v>202.37777777777779</c:v>
                </c:pt>
                <c:pt idx="8">
                  <c:v>231.28888888888889</c:v>
                </c:pt>
                <c:pt idx="9">
                  <c:v>260.2</c:v>
                </c:pt>
                <c:pt idx="10">
                  <c:v>570.63272727272727</c:v>
                </c:pt>
                <c:pt idx="11">
                  <c:v>881.06545454545449</c:v>
                </c:pt>
                <c:pt idx="12">
                  <c:v>1191.4981818181818</c:v>
                </c:pt>
                <c:pt idx="13">
                  <c:v>1501.9309090909092</c:v>
                </c:pt>
                <c:pt idx="14">
                  <c:v>1812.3636363636365</c:v>
                </c:pt>
                <c:pt idx="15">
                  <c:v>2122.7963636363634</c:v>
                </c:pt>
                <c:pt idx="16">
                  <c:v>2433.2290909090907</c:v>
                </c:pt>
                <c:pt idx="17">
                  <c:v>2743.661818181818</c:v>
                </c:pt>
                <c:pt idx="18">
                  <c:v>3054.0945454545454</c:v>
                </c:pt>
                <c:pt idx="19">
                  <c:v>3364.5272727272727</c:v>
                </c:pt>
                <c:pt idx="20">
                  <c:v>4808.8218181818183</c:v>
                </c:pt>
                <c:pt idx="21">
                  <c:v>6253.1163636363635</c:v>
                </c:pt>
                <c:pt idx="22">
                  <c:v>7697.4109090909096</c:v>
                </c:pt>
                <c:pt idx="23">
                  <c:v>9141.7054545454539</c:v>
                </c:pt>
                <c:pt idx="24">
                  <c:v>10586</c:v>
                </c:pt>
                <c:pt idx="25">
                  <c:v>12030.294545454546</c:v>
                </c:pt>
                <c:pt idx="26">
                  <c:v>13474.58909090909</c:v>
                </c:pt>
                <c:pt idx="27">
                  <c:v>14918.883636363636</c:v>
                </c:pt>
                <c:pt idx="28">
                  <c:v>16363.178181818183</c:v>
                </c:pt>
                <c:pt idx="29">
                  <c:v>17807.472727272725</c:v>
                </c:pt>
                <c:pt idx="30">
                  <c:v>19585.141818181815</c:v>
                </c:pt>
                <c:pt idx="31">
                  <c:v>21362.810909090906</c:v>
                </c:pt>
                <c:pt idx="32">
                  <c:v>23140.48</c:v>
                </c:pt>
                <c:pt idx="33">
                  <c:v>24918.14909090909</c:v>
                </c:pt>
                <c:pt idx="34">
                  <c:v>26695.81818181818</c:v>
                </c:pt>
                <c:pt idx="35">
                  <c:v>27670.81818181818</c:v>
                </c:pt>
                <c:pt idx="36">
                  <c:v>28645.81818181818</c:v>
                </c:pt>
                <c:pt idx="37">
                  <c:v>29620.81818181818</c:v>
                </c:pt>
                <c:pt idx="38">
                  <c:v>30595.81818181818</c:v>
                </c:pt>
                <c:pt idx="39">
                  <c:v>31570.81818181818</c:v>
                </c:pt>
                <c:pt idx="40">
                  <c:v>32422.81818181818</c:v>
                </c:pt>
                <c:pt idx="41">
                  <c:v>33274.818181818177</c:v>
                </c:pt>
                <c:pt idx="42">
                  <c:v>34126.818181818177</c:v>
                </c:pt>
                <c:pt idx="43">
                  <c:v>34978.818181818177</c:v>
                </c:pt>
                <c:pt idx="44">
                  <c:v>35830.818181818177</c:v>
                </c:pt>
                <c:pt idx="45">
                  <c:v>36682.818181818177</c:v>
                </c:pt>
                <c:pt idx="46">
                  <c:v>37534.818181818177</c:v>
                </c:pt>
                <c:pt idx="47">
                  <c:v>38386.818181818177</c:v>
                </c:pt>
                <c:pt idx="48">
                  <c:v>39238.818181818177</c:v>
                </c:pt>
                <c:pt idx="49">
                  <c:v>40090.818181818177</c:v>
                </c:pt>
                <c:pt idx="50">
                  <c:v>40942.818181818177</c:v>
                </c:pt>
                <c:pt idx="51">
                  <c:v>41794.818181818177</c:v>
                </c:pt>
                <c:pt idx="52">
                  <c:v>42646.818181818177</c:v>
                </c:pt>
                <c:pt idx="53">
                  <c:v>43498.818181818177</c:v>
                </c:pt>
                <c:pt idx="54">
                  <c:v>44350.818181818177</c:v>
                </c:pt>
                <c:pt idx="55">
                  <c:v>44802.818181818177</c:v>
                </c:pt>
                <c:pt idx="56">
                  <c:v>45254.818181818177</c:v>
                </c:pt>
                <c:pt idx="57">
                  <c:v>45706.818181818177</c:v>
                </c:pt>
                <c:pt idx="58">
                  <c:v>46158.818181818177</c:v>
                </c:pt>
                <c:pt idx="59">
                  <c:v>46610.818181818177</c:v>
                </c:pt>
                <c:pt idx="60">
                  <c:v>47062.818181818177</c:v>
                </c:pt>
                <c:pt idx="61">
                  <c:v>48059</c:v>
                </c:pt>
                <c:pt idx="62">
                  <c:v>48059</c:v>
                </c:pt>
                <c:pt idx="63">
                  <c:v>48059</c:v>
                </c:pt>
                <c:pt idx="64">
                  <c:v>48059</c:v>
                </c:pt>
                <c:pt idx="65">
                  <c:v>48059</c:v>
                </c:pt>
                <c:pt idx="66">
                  <c:v>48059</c:v>
                </c:pt>
                <c:pt idx="67">
                  <c:v>48059</c:v>
                </c:pt>
                <c:pt idx="68">
                  <c:v>48059</c:v>
                </c:pt>
                <c:pt idx="69">
                  <c:v>48059</c:v>
                </c:pt>
                <c:pt idx="70">
                  <c:v>48059</c:v>
                </c:pt>
                <c:pt idx="71">
                  <c:v>48059</c:v>
                </c:pt>
                <c:pt idx="72">
                  <c:v>48059</c:v>
                </c:pt>
                <c:pt idx="73">
                  <c:v>48059</c:v>
                </c:pt>
                <c:pt idx="74">
                  <c:v>48059</c:v>
                </c:pt>
                <c:pt idx="75">
                  <c:v>48059</c:v>
                </c:pt>
                <c:pt idx="76">
                  <c:v>48059</c:v>
                </c:pt>
                <c:pt idx="77">
                  <c:v>48059</c:v>
                </c:pt>
                <c:pt idx="78">
                  <c:v>48059</c:v>
                </c:pt>
                <c:pt idx="79">
                  <c:v>48059</c:v>
                </c:pt>
                <c:pt idx="80">
                  <c:v>48059</c:v>
                </c:pt>
                <c:pt idx="81">
                  <c:v>48059</c:v>
                </c:pt>
                <c:pt idx="82">
                  <c:v>48059</c:v>
                </c:pt>
                <c:pt idx="83">
                  <c:v>48059</c:v>
                </c:pt>
                <c:pt idx="84">
                  <c:v>48059</c:v>
                </c:pt>
                <c:pt idx="85">
                  <c:v>48059</c:v>
                </c:pt>
                <c:pt idx="86">
                  <c:v>48059</c:v>
                </c:pt>
                <c:pt idx="87">
                  <c:v>48059</c:v>
                </c:pt>
                <c:pt idx="88">
                  <c:v>48059</c:v>
                </c:pt>
                <c:pt idx="89">
                  <c:v>48059</c:v>
                </c:pt>
                <c:pt idx="90">
                  <c:v>48059</c:v>
                </c:pt>
                <c:pt idx="91">
                  <c:v>48059</c:v>
                </c:pt>
                <c:pt idx="92">
                  <c:v>48059</c:v>
                </c:pt>
                <c:pt idx="93">
                  <c:v>48059</c:v>
                </c:pt>
                <c:pt idx="94">
                  <c:v>48059</c:v>
                </c:pt>
                <c:pt idx="95">
                  <c:v>48059</c:v>
                </c:pt>
                <c:pt idx="96">
                  <c:v>48059</c:v>
                </c:pt>
                <c:pt idx="97">
                  <c:v>48059</c:v>
                </c:pt>
                <c:pt idx="98">
                  <c:v>48059</c:v>
                </c:pt>
                <c:pt idx="99">
                  <c:v>48059</c:v>
                </c:pt>
              </c:numCache>
            </c:numRef>
          </c:val>
        </c:ser>
        <c:marker val="1"/>
        <c:axId val="130672128"/>
        <c:axId val="164355456"/>
      </c:lineChart>
      <c:catAx>
        <c:axId val="130672128"/>
        <c:scaling>
          <c:orientation val="minMax"/>
        </c:scaling>
        <c:axPos val="b"/>
        <c:tickLblPos val="nextTo"/>
        <c:crossAx val="164355456"/>
        <c:crosses val="autoZero"/>
        <c:auto val="1"/>
        <c:lblAlgn val="ctr"/>
        <c:lblOffset val="100"/>
      </c:catAx>
      <c:valAx>
        <c:axId val="164355456"/>
        <c:scaling>
          <c:orientation val="minMax"/>
        </c:scaling>
        <c:axPos val="l"/>
        <c:majorGridlines/>
        <c:numFmt formatCode="0" sourceLinked="1"/>
        <c:tickLblPos val="nextTo"/>
        <c:crossAx val="1306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经验体系6!$B$2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经验体系6!$B$3:$B$102</c:f>
              <c:numCache>
                <c:formatCode>0</c:formatCode>
                <c:ptCount val="100"/>
                <c:pt idx="0">
                  <c:v>0</c:v>
                </c:pt>
                <c:pt idx="1">
                  <c:v>37.31111111111111</c:v>
                </c:pt>
                <c:pt idx="2">
                  <c:v>74.62222222222222</c:v>
                </c:pt>
                <c:pt idx="3">
                  <c:v>111.93333333333334</c:v>
                </c:pt>
                <c:pt idx="4">
                  <c:v>149.24444444444444</c:v>
                </c:pt>
                <c:pt idx="5">
                  <c:v>186.55555555555554</c:v>
                </c:pt>
                <c:pt idx="6">
                  <c:v>223.86666666666667</c:v>
                </c:pt>
                <c:pt idx="7">
                  <c:v>261.17777777777775</c:v>
                </c:pt>
                <c:pt idx="8">
                  <c:v>298.48888888888888</c:v>
                </c:pt>
                <c:pt idx="9">
                  <c:v>335.8</c:v>
                </c:pt>
                <c:pt idx="10">
                  <c:v>707.20363636363641</c:v>
                </c:pt>
                <c:pt idx="11">
                  <c:v>1078.6072727272729</c:v>
                </c:pt>
                <c:pt idx="12">
                  <c:v>1450.0109090909091</c:v>
                </c:pt>
                <c:pt idx="13">
                  <c:v>1821.4145454545455</c:v>
                </c:pt>
                <c:pt idx="14">
                  <c:v>2192.818181818182</c:v>
                </c:pt>
                <c:pt idx="15">
                  <c:v>2564.2218181818184</c:v>
                </c:pt>
                <c:pt idx="16">
                  <c:v>2935.6254545454549</c:v>
                </c:pt>
                <c:pt idx="17">
                  <c:v>3307.0290909090913</c:v>
                </c:pt>
                <c:pt idx="18">
                  <c:v>3678.4327272727278</c:v>
                </c:pt>
                <c:pt idx="19">
                  <c:v>4049.8363636363642</c:v>
                </c:pt>
                <c:pt idx="20">
                  <c:v>5664.9236363636364</c:v>
                </c:pt>
                <c:pt idx="21">
                  <c:v>7280.0109090909091</c:v>
                </c:pt>
                <c:pt idx="22">
                  <c:v>8895.0981818181808</c:v>
                </c:pt>
                <c:pt idx="23">
                  <c:v>10510.185454545453</c:v>
                </c:pt>
                <c:pt idx="24">
                  <c:v>12125.272727272726</c:v>
                </c:pt>
                <c:pt idx="25">
                  <c:v>13740.359999999999</c:v>
                </c:pt>
                <c:pt idx="26">
                  <c:v>15355.447272727271</c:v>
                </c:pt>
                <c:pt idx="27">
                  <c:v>16970.534545454542</c:v>
                </c:pt>
                <c:pt idx="28">
                  <c:v>18585.621818181815</c:v>
                </c:pt>
                <c:pt idx="29">
                  <c:v>20200.709090909088</c:v>
                </c:pt>
                <c:pt idx="30">
                  <c:v>22067.803636363635</c:v>
                </c:pt>
                <c:pt idx="31">
                  <c:v>23934.898181818178</c:v>
                </c:pt>
                <c:pt idx="32">
                  <c:v>25801.992727272725</c:v>
                </c:pt>
                <c:pt idx="33">
                  <c:v>27669.087272727273</c:v>
                </c:pt>
                <c:pt idx="34">
                  <c:v>29536.18181818182</c:v>
                </c:pt>
                <c:pt idx="35">
                  <c:v>30511.18181818182</c:v>
                </c:pt>
                <c:pt idx="36">
                  <c:v>31486.18181818182</c:v>
                </c:pt>
                <c:pt idx="37">
                  <c:v>32461.18181818182</c:v>
                </c:pt>
                <c:pt idx="38">
                  <c:v>33436.181818181823</c:v>
                </c:pt>
                <c:pt idx="39">
                  <c:v>34411.181818181823</c:v>
                </c:pt>
                <c:pt idx="40">
                  <c:v>35263.181818181823</c:v>
                </c:pt>
                <c:pt idx="41">
                  <c:v>36115.181818181823</c:v>
                </c:pt>
                <c:pt idx="42">
                  <c:v>36967.181818181823</c:v>
                </c:pt>
                <c:pt idx="43">
                  <c:v>37819.181818181823</c:v>
                </c:pt>
                <c:pt idx="44">
                  <c:v>38671.181818181823</c:v>
                </c:pt>
                <c:pt idx="45">
                  <c:v>39523.181818181823</c:v>
                </c:pt>
                <c:pt idx="46">
                  <c:v>40375.181818181823</c:v>
                </c:pt>
                <c:pt idx="47">
                  <c:v>41227.181818181823</c:v>
                </c:pt>
                <c:pt idx="48">
                  <c:v>42079.181818181823</c:v>
                </c:pt>
                <c:pt idx="49">
                  <c:v>42931.181818181823</c:v>
                </c:pt>
                <c:pt idx="50">
                  <c:v>43783.181818181823</c:v>
                </c:pt>
                <c:pt idx="51">
                  <c:v>44635.181818181823</c:v>
                </c:pt>
                <c:pt idx="52">
                  <c:v>45487.181818181823</c:v>
                </c:pt>
                <c:pt idx="53">
                  <c:v>46339.181818181823</c:v>
                </c:pt>
                <c:pt idx="54">
                  <c:v>47191.181818181823</c:v>
                </c:pt>
                <c:pt idx="55">
                  <c:v>48043.181818181823</c:v>
                </c:pt>
                <c:pt idx="56">
                  <c:v>48895.181818181823</c:v>
                </c:pt>
                <c:pt idx="57">
                  <c:v>49347.181818181823</c:v>
                </c:pt>
                <c:pt idx="58">
                  <c:v>49799.181818181823</c:v>
                </c:pt>
                <c:pt idx="59">
                  <c:v>50251.181818181823</c:v>
                </c:pt>
                <c:pt idx="60">
                  <c:v>50703.181818181823</c:v>
                </c:pt>
                <c:pt idx="61">
                  <c:v>51429</c:v>
                </c:pt>
                <c:pt idx="62">
                  <c:v>51429</c:v>
                </c:pt>
                <c:pt idx="63">
                  <c:v>51429</c:v>
                </c:pt>
                <c:pt idx="64">
                  <c:v>51429</c:v>
                </c:pt>
                <c:pt idx="65">
                  <c:v>51429</c:v>
                </c:pt>
                <c:pt idx="66">
                  <c:v>51429</c:v>
                </c:pt>
                <c:pt idx="67">
                  <c:v>51429</c:v>
                </c:pt>
                <c:pt idx="68">
                  <c:v>51429</c:v>
                </c:pt>
                <c:pt idx="69">
                  <c:v>51429</c:v>
                </c:pt>
                <c:pt idx="70">
                  <c:v>51429</c:v>
                </c:pt>
                <c:pt idx="71">
                  <c:v>51429</c:v>
                </c:pt>
                <c:pt idx="72">
                  <c:v>51429</c:v>
                </c:pt>
                <c:pt idx="73">
                  <c:v>51429</c:v>
                </c:pt>
                <c:pt idx="74">
                  <c:v>51429</c:v>
                </c:pt>
                <c:pt idx="75">
                  <c:v>51429</c:v>
                </c:pt>
                <c:pt idx="76">
                  <c:v>51429</c:v>
                </c:pt>
                <c:pt idx="77">
                  <c:v>51429</c:v>
                </c:pt>
                <c:pt idx="78">
                  <c:v>51429</c:v>
                </c:pt>
                <c:pt idx="79">
                  <c:v>51429</c:v>
                </c:pt>
                <c:pt idx="80">
                  <c:v>51429</c:v>
                </c:pt>
                <c:pt idx="81">
                  <c:v>51429</c:v>
                </c:pt>
                <c:pt idx="82">
                  <c:v>51429</c:v>
                </c:pt>
                <c:pt idx="83">
                  <c:v>51429</c:v>
                </c:pt>
                <c:pt idx="84">
                  <c:v>51429</c:v>
                </c:pt>
                <c:pt idx="85">
                  <c:v>51429</c:v>
                </c:pt>
                <c:pt idx="86">
                  <c:v>51429</c:v>
                </c:pt>
                <c:pt idx="87">
                  <c:v>51429</c:v>
                </c:pt>
                <c:pt idx="88">
                  <c:v>51429</c:v>
                </c:pt>
                <c:pt idx="89">
                  <c:v>51429</c:v>
                </c:pt>
                <c:pt idx="90">
                  <c:v>51429</c:v>
                </c:pt>
                <c:pt idx="91">
                  <c:v>51429</c:v>
                </c:pt>
                <c:pt idx="92">
                  <c:v>51429</c:v>
                </c:pt>
                <c:pt idx="93">
                  <c:v>51429</c:v>
                </c:pt>
                <c:pt idx="94">
                  <c:v>51429</c:v>
                </c:pt>
                <c:pt idx="95">
                  <c:v>51429</c:v>
                </c:pt>
                <c:pt idx="96">
                  <c:v>51429</c:v>
                </c:pt>
                <c:pt idx="97">
                  <c:v>51429</c:v>
                </c:pt>
                <c:pt idx="98">
                  <c:v>51429</c:v>
                </c:pt>
                <c:pt idx="99">
                  <c:v>51429</c:v>
                </c:pt>
              </c:numCache>
            </c:numRef>
          </c:val>
        </c:ser>
        <c:marker val="1"/>
        <c:axId val="259970176"/>
        <c:axId val="259972096"/>
      </c:lineChart>
      <c:catAx>
        <c:axId val="259970176"/>
        <c:scaling>
          <c:orientation val="minMax"/>
        </c:scaling>
        <c:axPos val="b"/>
        <c:tickLblPos val="nextTo"/>
        <c:crossAx val="259972096"/>
        <c:crosses val="autoZero"/>
        <c:auto val="1"/>
        <c:lblAlgn val="ctr"/>
        <c:lblOffset val="100"/>
      </c:catAx>
      <c:valAx>
        <c:axId val="259972096"/>
        <c:scaling>
          <c:orientation val="minMax"/>
        </c:scaling>
        <c:axPos val="l"/>
        <c:majorGridlines/>
        <c:numFmt formatCode="0" sourceLinked="1"/>
        <c:tickLblPos val="nextTo"/>
        <c:crossAx val="2599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经验体系7!$B$2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经验体系7!$B$3:$B$102</c:f>
              <c:numCache>
                <c:formatCode>0</c:formatCode>
                <c:ptCount val="100"/>
                <c:pt idx="0">
                  <c:v>0</c:v>
                </c:pt>
                <c:pt idx="1">
                  <c:v>44.755555555555553</c:v>
                </c:pt>
                <c:pt idx="2">
                  <c:v>89.511111111111106</c:v>
                </c:pt>
                <c:pt idx="3">
                  <c:v>134.26666666666665</c:v>
                </c:pt>
                <c:pt idx="4">
                  <c:v>179.02222222222221</c:v>
                </c:pt>
                <c:pt idx="5">
                  <c:v>223.77777777777777</c:v>
                </c:pt>
                <c:pt idx="6">
                  <c:v>268.5333333333333</c:v>
                </c:pt>
                <c:pt idx="7">
                  <c:v>313.28888888888889</c:v>
                </c:pt>
                <c:pt idx="8">
                  <c:v>358.04444444444442</c:v>
                </c:pt>
                <c:pt idx="9">
                  <c:v>402.79999999999995</c:v>
                </c:pt>
                <c:pt idx="10">
                  <c:v>985.93090909090904</c:v>
                </c:pt>
                <c:pt idx="11">
                  <c:v>1569.0618181818181</c:v>
                </c:pt>
                <c:pt idx="12">
                  <c:v>2152.1927272727271</c:v>
                </c:pt>
                <c:pt idx="13">
                  <c:v>2735.3236363636361</c:v>
                </c:pt>
                <c:pt idx="14">
                  <c:v>3318.454545454545</c:v>
                </c:pt>
                <c:pt idx="15">
                  <c:v>3901.5854545454549</c:v>
                </c:pt>
                <c:pt idx="16">
                  <c:v>4484.7163636363639</c:v>
                </c:pt>
                <c:pt idx="17">
                  <c:v>5067.8472727272729</c:v>
                </c:pt>
                <c:pt idx="18">
                  <c:v>5650.9781818181818</c:v>
                </c:pt>
                <c:pt idx="19">
                  <c:v>6234.1090909090908</c:v>
                </c:pt>
                <c:pt idx="20">
                  <c:v>8371.9781818181818</c:v>
                </c:pt>
                <c:pt idx="21">
                  <c:v>10509.847272727273</c:v>
                </c:pt>
                <c:pt idx="22">
                  <c:v>12647.716363636364</c:v>
                </c:pt>
                <c:pt idx="23">
                  <c:v>14785.585454545455</c:v>
                </c:pt>
                <c:pt idx="24">
                  <c:v>16923.454545454544</c:v>
                </c:pt>
                <c:pt idx="25">
                  <c:v>19061.323636363639</c:v>
                </c:pt>
                <c:pt idx="26">
                  <c:v>21199.192727272726</c:v>
                </c:pt>
                <c:pt idx="27">
                  <c:v>23337.061818181821</c:v>
                </c:pt>
                <c:pt idx="28">
                  <c:v>25474.930909090908</c:v>
                </c:pt>
                <c:pt idx="29">
                  <c:v>27612.800000000003</c:v>
                </c:pt>
                <c:pt idx="30">
                  <c:v>30580.149090909094</c:v>
                </c:pt>
                <c:pt idx="31">
                  <c:v>33547.498181818184</c:v>
                </c:pt>
                <c:pt idx="32">
                  <c:v>36514.847272727275</c:v>
                </c:pt>
                <c:pt idx="33">
                  <c:v>39482.196363636365</c:v>
                </c:pt>
                <c:pt idx="34">
                  <c:v>42449.545454545456</c:v>
                </c:pt>
                <c:pt idx="35">
                  <c:v>43424.545454545456</c:v>
                </c:pt>
                <c:pt idx="36">
                  <c:v>44399.545454545456</c:v>
                </c:pt>
                <c:pt idx="37">
                  <c:v>45374.545454545456</c:v>
                </c:pt>
                <c:pt idx="38">
                  <c:v>46349.545454545456</c:v>
                </c:pt>
                <c:pt idx="39">
                  <c:v>47324.545454545456</c:v>
                </c:pt>
                <c:pt idx="40">
                  <c:v>48176.545454545456</c:v>
                </c:pt>
                <c:pt idx="41">
                  <c:v>48628.545454545456</c:v>
                </c:pt>
                <c:pt idx="42">
                  <c:v>49080.545454545456</c:v>
                </c:pt>
                <c:pt idx="43">
                  <c:v>49532.545454545456</c:v>
                </c:pt>
                <c:pt idx="44">
                  <c:v>49984.545454545456</c:v>
                </c:pt>
                <c:pt idx="45">
                  <c:v>50436.545454545456</c:v>
                </c:pt>
                <c:pt idx="46">
                  <c:v>50888.545454545456</c:v>
                </c:pt>
                <c:pt idx="47">
                  <c:v>51340.545454545456</c:v>
                </c:pt>
                <c:pt idx="48">
                  <c:v>51792.545454545456</c:v>
                </c:pt>
                <c:pt idx="49">
                  <c:v>52244.545454545456</c:v>
                </c:pt>
                <c:pt idx="50">
                  <c:v>52696.545454545456</c:v>
                </c:pt>
                <c:pt idx="51">
                  <c:v>53148.545454545456</c:v>
                </c:pt>
                <c:pt idx="52">
                  <c:v>53600.545454545456</c:v>
                </c:pt>
                <c:pt idx="53">
                  <c:v>54052.545454545456</c:v>
                </c:pt>
                <c:pt idx="54">
                  <c:v>54504.545454545456</c:v>
                </c:pt>
                <c:pt idx="55">
                  <c:v>54956.545454545456</c:v>
                </c:pt>
                <c:pt idx="56">
                  <c:v>55408.545454545456</c:v>
                </c:pt>
                <c:pt idx="57">
                  <c:v>55860.545454545456</c:v>
                </c:pt>
                <c:pt idx="58">
                  <c:v>56312.545454545456</c:v>
                </c:pt>
                <c:pt idx="59">
                  <c:v>56764.545454545456</c:v>
                </c:pt>
                <c:pt idx="60">
                  <c:v>57216.545454545456</c:v>
                </c:pt>
                <c:pt idx="61">
                  <c:v>57699</c:v>
                </c:pt>
                <c:pt idx="62">
                  <c:v>57699</c:v>
                </c:pt>
                <c:pt idx="63">
                  <c:v>57699</c:v>
                </c:pt>
                <c:pt idx="64">
                  <c:v>57699</c:v>
                </c:pt>
                <c:pt idx="65">
                  <c:v>57699</c:v>
                </c:pt>
                <c:pt idx="66">
                  <c:v>57699</c:v>
                </c:pt>
                <c:pt idx="67">
                  <c:v>57699</c:v>
                </c:pt>
                <c:pt idx="68">
                  <c:v>57699</c:v>
                </c:pt>
                <c:pt idx="69">
                  <c:v>57699</c:v>
                </c:pt>
                <c:pt idx="70">
                  <c:v>57699</c:v>
                </c:pt>
                <c:pt idx="71">
                  <c:v>57699</c:v>
                </c:pt>
                <c:pt idx="72">
                  <c:v>57699</c:v>
                </c:pt>
                <c:pt idx="73">
                  <c:v>57699</c:v>
                </c:pt>
                <c:pt idx="74">
                  <c:v>57699</c:v>
                </c:pt>
                <c:pt idx="75">
                  <c:v>57699</c:v>
                </c:pt>
                <c:pt idx="76">
                  <c:v>57699</c:v>
                </c:pt>
                <c:pt idx="77">
                  <c:v>57699</c:v>
                </c:pt>
                <c:pt idx="78">
                  <c:v>57699</c:v>
                </c:pt>
                <c:pt idx="79">
                  <c:v>57699</c:v>
                </c:pt>
                <c:pt idx="80">
                  <c:v>57699</c:v>
                </c:pt>
                <c:pt idx="81">
                  <c:v>57699</c:v>
                </c:pt>
                <c:pt idx="82">
                  <c:v>57699</c:v>
                </c:pt>
                <c:pt idx="83">
                  <c:v>57699</c:v>
                </c:pt>
                <c:pt idx="84">
                  <c:v>57699</c:v>
                </c:pt>
                <c:pt idx="85">
                  <c:v>57699</c:v>
                </c:pt>
                <c:pt idx="86">
                  <c:v>57699</c:v>
                </c:pt>
                <c:pt idx="87">
                  <c:v>57699</c:v>
                </c:pt>
                <c:pt idx="88">
                  <c:v>57699</c:v>
                </c:pt>
                <c:pt idx="89">
                  <c:v>57699</c:v>
                </c:pt>
                <c:pt idx="90">
                  <c:v>57699</c:v>
                </c:pt>
                <c:pt idx="91">
                  <c:v>57699</c:v>
                </c:pt>
                <c:pt idx="92">
                  <c:v>57699</c:v>
                </c:pt>
                <c:pt idx="93">
                  <c:v>57699</c:v>
                </c:pt>
                <c:pt idx="94">
                  <c:v>57699</c:v>
                </c:pt>
                <c:pt idx="95">
                  <c:v>57699</c:v>
                </c:pt>
                <c:pt idx="96">
                  <c:v>57699</c:v>
                </c:pt>
                <c:pt idx="97">
                  <c:v>57699</c:v>
                </c:pt>
                <c:pt idx="98">
                  <c:v>57699</c:v>
                </c:pt>
                <c:pt idx="99">
                  <c:v>57699</c:v>
                </c:pt>
              </c:numCache>
            </c:numRef>
          </c:val>
        </c:ser>
        <c:marker val="1"/>
        <c:axId val="164236288"/>
        <c:axId val="164238080"/>
      </c:lineChart>
      <c:catAx>
        <c:axId val="164236288"/>
        <c:scaling>
          <c:orientation val="minMax"/>
        </c:scaling>
        <c:axPos val="b"/>
        <c:tickLblPos val="nextTo"/>
        <c:crossAx val="164238080"/>
        <c:crosses val="autoZero"/>
        <c:auto val="1"/>
        <c:lblAlgn val="ctr"/>
        <c:lblOffset val="100"/>
      </c:catAx>
      <c:valAx>
        <c:axId val="164238080"/>
        <c:scaling>
          <c:orientation val="minMax"/>
        </c:scaling>
        <c:axPos val="l"/>
        <c:majorGridlines/>
        <c:numFmt formatCode="0" sourceLinked="1"/>
        <c:tickLblPos val="nextTo"/>
        <c:crossAx val="16423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经验体系7!$B$2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经验体系7!$B$3:$B$102</c:f>
              <c:numCache>
                <c:formatCode>0</c:formatCode>
                <c:ptCount val="100"/>
                <c:pt idx="0">
                  <c:v>0</c:v>
                </c:pt>
                <c:pt idx="1">
                  <c:v>44.755555555555553</c:v>
                </c:pt>
                <c:pt idx="2">
                  <c:v>89.511111111111106</c:v>
                </c:pt>
                <c:pt idx="3">
                  <c:v>134.26666666666665</c:v>
                </c:pt>
                <c:pt idx="4">
                  <c:v>179.02222222222221</c:v>
                </c:pt>
                <c:pt idx="5">
                  <c:v>223.77777777777777</c:v>
                </c:pt>
                <c:pt idx="6">
                  <c:v>268.5333333333333</c:v>
                </c:pt>
                <c:pt idx="7">
                  <c:v>313.28888888888889</c:v>
                </c:pt>
                <c:pt idx="8">
                  <c:v>358.04444444444442</c:v>
                </c:pt>
                <c:pt idx="9">
                  <c:v>402.79999999999995</c:v>
                </c:pt>
                <c:pt idx="10">
                  <c:v>985.93090909090904</c:v>
                </c:pt>
                <c:pt idx="11">
                  <c:v>1569.0618181818181</c:v>
                </c:pt>
                <c:pt idx="12">
                  <c:v>2152.1927272727271</c:v>
                </c:pt>
                <c:pt idx="13">
                  <c:v>2735.3236363636361</c:v>
                </c:pt>
                <c:pt idx="14">
                  <c:v>3318.454545454545</c:v>
                </c:pt>
                <c:pt idx="15">
                  <c:v>3901.5854545454549</c:v>
                </c:pt>
                <c:pt idx="16">
                  <c:v>4484.7163636363639</c:v>
                </c:pt>
                <c:pt idx="17">
                  <c:v>5067.8472727272729</c:v>
                </c:pt>
                <c:pt idx="18">
                  <c:v>5650.9781818181818</c:v>
                </c:pt>
                <c:pt idx="19">
                  <c:v>6234.1090909090908</c:v>
                </c:pt>
                <c:pt idx="20">
                  <c:v>8371.9781818181818</c:v>
                </c:pt>
                <c:pt idx="21">
                  <c:v>10509.847272727273</c:v>
                </c:pt>
                <c:pt idx="22">
                  <c:v>12647.716363636364</c:v>
                </c:pt>
                <c:pt idx="23">
                  <c:v>14785.585454545455</c:v>
                </c:pt>
                <c:pt idx="24">
                  <c:v>16923.454545454544</c:v>
                </c:pt>
                <c:pt idx="25">
                  <c:v>19061.323636363639</c:v>
                </c:pt>
                <c:pt idx="26">
                  <c:v>21199.192727272726</c:v>
                </c:pt>
                <c:pt idx="27">
                  <c:v>23337.061818181821</c:v>
                </c:pt>
                <c:pt idx="28">
                  <c:v>25474.930909090908</c:v>
                </c:pt>
                <c:pt idx="29">
                  <c:v>27612.800000000003</c:v>
                </c:pt>
                <c:pt idx="30">
                  <c:v>30580.149090909094</c:v>
                </c:pt>
                <c:pt idx="31">
                  <c:v>33547.498181818184</c:v>
                </c:pt>
                <c:pt idx="32">
                  <c:v>36514.847272727275</c:v>
                </c:pt>
                <c:pt idx="33">
                  <c:v>39482.196363636365</c:v>
                </c:pt>
                <c:pt idx="34">
                  <c:v>42449.545454545456</c:v>
                </c:pt>
                <c:pt idx="35">
                  <c:v>43424.545454545456</c:v>
                </c:pt>
                <c:pt idx="36">
                  <c:v>44399.545454545456</c:v>
                </c:pt>
                <c:pt idx="37">
                  <c:v>45374.545454545456</c:v>
                </c:pt>
                <c:pt idx="38">
                  <c:v>46349.545454545456</c:v>
                </c:pt>
                <c:pt idx="39">
                  <c:v>47324.545454545456</c:v>
                </c:pt>
                <c:pt idx="40">
                  <c:v>48176.545454545456</c:v>
                </c:pt>
                <c:pt idx="41">
                  <c:v>48628.545454545456</c:v>
                </c:pt>
                <c:pt idx="42">
                  <c:v>49080.545454545456</c:v>
                </c:pt>
                <c:pt idx="43">
                  <c:v>49532.545454545456</c:v>
                </c:pt>
                <c:pt idx="44">
                  <c:v>49984.545454545456</c:v>
                </c:pt>
                <c:pt idx="45">
                  <c:v>50436.545454545456</c:v>
                </c:pt>
                <c:pt idx="46">
                  <c:v>50888.545454545456</c:v>
                </c:pt>
                <c:pt idx="47">
                  <c:v>51340.545454545456</c:v>
                </c:pt>
                <c:pt idx="48">
                  <c:v>51792.545454545456</c:v>
                </c:pt>
                <c:pt idx="49">
                  <c:v>52244.545454545456</c:v>
                </c:pt>
                <c:pt idx="50">
                  <c:v>52696.545454545456</c:v>
                </c:pt>
                <c:pt idx="51">
                  <c:v>53148.545454545456</c:v>
                </c:pt>
                <c:pt idx="52">
                  <c:v>53600.545454545456</c:v>
                </c:pt>
                <c:pt idx="53">
                  <c:v>54052.545454545456</c:v>
                </c:pt>
                <c:pt idx="54">
                  <c:v>54504.545454545456</c:v>
                </c:pt>
                <c:pt idx="55">
                  <c:v>54956.545454545456</c:v>
                </c:pt>
                <c:pt idx="56">
                  <c:v>55408.545454545456</c:v>
                </c:pt>
                <c:pt idx="57">
                  <c:v>55860.545454545456</c:v>
                </c:pt>
                <c:pt idx="58">
                  <c:v>56312.545454545456</c:v>
                </c:pt>
                <c:pt idx="59">
                  <c:v>56764.545454545456</c:v>
                </c:pt>
                <c:pt idx="60">
                  <c:v>57216.545454545456</c:v>
                </c:pt>
                <c:pt idx="61">
                  <c:v>57699</c:v>
                </c:pt>
                <c:pt idx="62">
                  <c:v>57699</c:v>
                </c:pt>
                <c:pt idx="63">
                  <c:v>57699</c:v>
                </c:pt>
                <c:pt idx="64">
                  <c:v>57699</c:v>
                </c:pt>
                <c:pt idx="65">
                  <c:v>57699</c:v>
                </c:pt>
                <c:pt idx="66">
                  <c:v>57699</c:v>
                </c:pt>
                <c:pt idx="67">
                  <c:v>57699</c:v>
                </c:pt>
                <c:pt idx="68">
                  <c:v>57699</c:v>
                </c:pt>
                <c:pt idx="69">
                  <c:v>57699</c:v>
                </c:pt>
                <c:pt idx="70">
                  <c:v>57699</c:v>
                </c:pt>
                <c:pt idx="71">
                  <c:v>57699</c:v>
                </c:pt>
                <c:pt idx="72">
                  <c:v>57699</c:v>
                </c:pt>
                <c:pt idx="73">
                  <c:v>57699</c:v>
                </c:pt>
                <c:pt idx="74">
                  <c:v>57699</c:v>
                </c:pt>
                <c:pt idx="75">
                  <c:v>57699</c:v>
                </c:pt>
                <c:pt idx="76">
                  <c:v>57699</c:v>
                </c:pt>
                <c:pt idx="77">
                  <c:v>57699</c:v>
                </c:pt>
                <c:pt idx="78">
                  <c:v>57699</c:v>
                </c:pt>
                <c:pt idx="79">
                  <c:v>57699</c:v>
                </c:pt>
                <c:pt idx="80">
                  <c:v>57699</c:v>
                </c:pt>
                <c:pt idx="81">
                  <c:v>57699</c:v>
                </c:pt>
                <c:pt idx="82">
                  <c:v>57699</c:v>
                </c:pt>
                <c:pt idx="83">
                  <c:v>57699</c:v>
                </c:pt>
                <c:pt idx="84">
                  <c:v>57699</c:v>
                </c:pt>
                <c:pt idx="85">
                  <c:v>57699</c:v>
                </c:pt>
                <c:pt idx="86">
                  <c:v>57699</c:v>
                </c:pt>
                <c:pt idx="87">
                  <c:v>57699</c:v>
                </c:pt>
                <c:pt idx="88">
                  <c:v>57699</c:v>
                </c:pt>
                <c:pt idx="89">
                  <c:v>57699</c:v>
                </c:pt>
                <c:pt idx="90">
                  <c:v>57699</c:v>
                </c:pt>
                <c:pt idx="91">
                  <c:v>57699</c:v>
                </c:pt>
                <c:pt idx="92">
                  <c:v>57699</c:v>
                </c:pt>
                <c:pt idx="93">
                  <c:v>57699</c:v>
                </c:pt>
                <c:pt idx="94">
                  <c:v>57699</c:v>
                </c:pt>
                <c:pt idx="95">
                  <c:v>57699</c:v>
                </c:pt>
                <c:pt idx="96">
                  <c:v>57699</c:v>
                </c:pt>
                <c:pt idx="97">
                  <c:v>57699</c:v>
                </c:pt>
                <c:pt idx="98">
                  <c:v>57699</c:v>
                </c:pt>
                <c:pt idx="99">
                  <c:v>57699</c:v>
                </c:pt>
              </c:numCache>
            </c:numRef>
          </c:val>
        </c:ser>
        <c:marker val="1"/>
        <c:axId val="266240000"/>
        <c:axId val="266241536"/>
      </c:lineChart>
      <c:catAx>
        <c:axId val="266240000"/>
        <c:scaling>
          <c:orientation val="minMax"/>
        </c:scaling>
        <c:axPos val="b"/>
        <c:tickLblPos val="nextTo"/>
        <c:crossAx val="266241536"/>
        <c:crosses val="autoZero"/>
        <c:auto val="1"/>
        <c:lblAlgn val="ctr"/>
        <c:lblOffset val="100"/>
      </c:catAx>
      <c:valAx>
        <c:axId val="266241536"/>
        <c:scaling>
          <c:orientation val="minMax"/>
        </c:scaling>
        <c:axPos val="l"/>
        <c:majorGridlines/>
        <c:numFmt formatCode="0" sourceLinked="1"/>
        <c:tickLblPos val="nextTo"/>
        <c:crossAx val="26624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经验体系9!$B$2</c:f>
              <c:strCache>
                <c:ptCount val="1"/>
                <c:pt idx="0">
                  <c:v>需要经验</c:v>
                </c:pt>
              </c:strCache>
            </c:strRef>
          </c:tx>
          <c:marker>
            <c:symbol val="none"/>
          </c:marker>
          <c:val>
            <c:numRef>
              <c:f>经验体系9!$B$3:$B$102</c:f>
              <c:numCache>
                <c:formatCode>0</c:formatCode>
                <c:ptCount val="100"/>
                <c:pt idx="0">
                  <c:v>0</c:v>
                </c:pt>
                <c:pt idx="1">
                  <c:v>6.0222222222222221</c:v>
                </c:pt>
                <c:pt idx="2">
                  <c:v>12.044444444444444</c:v>
                </c:pt>
                <c:pt idx="3">
                  <c:v>18.066666666666666</c:v>
                </c:pt>
                <c:pt idx="4">
                  <c:v>24.088888888888889</c:v>
                </c:pt>
                <c:pt idx="5">
                  <c:v>30.111111111111111</c:v>
                </c:pt>
                <c:pt idx="6">
                  <c:v>36.133333333333333</c:v>
                </c:pt>
                <c:pt idx="7">
                  <c:v>42.155555555555551</c:v>
                </c:pt>
                <c:pt idx="8">
                  <c:v>48.177777777777777</c:v>
                </c:pt>
                <c:pt idx="9">
                  <c:v>54.2</c:v>
                </c:pt>
                <c:pt idx="10">
                  <c:v>154.34181818181818</c:v>
                </c:pt>
                <c:pt idx="11">
                  <c:v>254.48363636363638</c:v>
                </c:pt>
                <c:pt idx="12">
                  <c:v>354.62545454545455</c:v>
                </c:pt>
                <c:pt idx="13">
                  <c:v>454.76727272727271</c:v>
                </c:pt>
                <c:pt idx="14">
                  <c:v>554.90909090909088</c:v>
                </c:pt>
                <c:pt idx="15">
                  <c:v>655.05090909090916</c:v>
                </c:pt>
                <c:pt idx="16">
                  <c:v>755.19272727272732</c:v>
                </c:pt>
                <c:pt idx="17">
                  <c:v>855.33454545454549</c:v>
                </c:pt>
                <c:pt idx="18">
                  <c:v>955.47636363636366</c:v>
                </c:pt>
                <c:pt idx="19">
                  <c:v>1055.6181818181817</c:v>
                </c:pt>
                <c:pt idx="20">
                  <c:v>2285.6945454545453</c:v>
                </c:pt>
                <c:pt idx="21">
                  <c:v>3515.7709090909088</c:v>
                </c:pt>
                <c:pt idx="22">
                  <c:v>4745.8472727272729</c:v>
                </c:pt>
                <c:pt idx="23">
                  <c:v>5975.9236363636355</c:v>
                </c:pt>
                <c:pt idx="24">
                  <c:v>7206</c:v>
                </c:pt>
                <c:pt idx="25">
                  <c:v>8436.0763636363627</c:v>
                </c:pt>
                <c:pt idx="26">
                  <c:v>9666.1527272727271</c:v>
                </c:pt>
                <c:pt idx="27">
                  <c:v>10896.22909090909</c:v>
                </c:pt>
                <c:pt idx="28">
                  <c:v>12126.305454545452</c:v>
                </c:pt>
                <c:pt idx="29">
                  <c:v>13356.381818181817</c:v>
                </c:pt>
                <c:pt idx="30">
                  <c:v>18018.559999999998</c:v>
                </c:pt>
                <c:pt idx="31">
                  <c:v>22680.738181818182</c:v>
                </c:pt>
                <c:pt idx="32">
                  <c:v>27342.916363636366</c:v>
                </c:pt>
                <c:pt idx="33">
                  <c:v>32005.094545454547</c:v>
                </c:pt>
                <c:pt idx="34">
                  <c:v>36667.272727272735</c:v>
                </c:pt>
                <c:pt idx="35">
                  <c:v>41329.450909090912</c:v>
                </c:pt>
                <c:pt idx="36">
                  <c:v>45991.629090909089</c:v>
                </c:pt>
                <c:pt idx="37">
                  <c:v>50653.807272727281</c:v>
                </c:pt>
                <c:pt idx="38">
                  <c:v>55315.985454545458</c:v>
                </c:pt>
                <c:pt idx="39">
                  <c:v>59978.16363636365</c:v>
                </c:pt>
                <c:pt idx="40">
                  <c:v>62116.894545454554</c:v>
                </c:pt>
                <c:pt idx="41">
                  <c:v>64255.625454545465</c:v>
                </c:pt>
                <c:pt idx="42">
                  <c:v>66394.356363636369</c:v>
                </c:pt>
                <c:pt idx="43">
                  <c:v>68533.08727272728</c:v>
                </c:pt>
                <c:pt idx="44">
                  <c:v>70671.818181818177</c:v>
                </c:pt>
                <c:pt idx="45">
                  <c:v>72810.549090909088</c:v>
                </c:pt>
                <c:pt idx="46">
                  <c:v>74949.279999999999</c:v>
                </c:pt>
                <c:pt idx="47">
                  <c:v>77088.010909090895</c:v>
                </c:pt>
                <c:pt idx="48">
                  <c:v>79226.741818181807</c:v>
                </c:pt>
                <c:pt idx="49">
                  <c:v>81365.472727272718</c:v>
                </c:pt>
                <c:pt idx="50">
                  <c:v>83519.159999999989</c:v>
                </c:pt>
                <c:pt idx="51">
                  <c:v>85672.84727272726</c:v>
                </c:pt>
                <c:pt idx="52">
                  <c:v>87826.534545454546</c:v>
                </c:pt>
                <c:pt idx="53">
                  <c:v>89980.221818181817</c:v>
                </c:pt>
                <c:pt idx="54">
                  <c:v>92133.909090909088</c:v>
                </c:pt>
                <c:pt idx="55">
                  <c:v>94287.596363636359</c:v>
                </c:pt>
                <c:pt idx="56">
                  <c:v>96441.283636363631</c:v>
                </c:pt>
                <c:pt idx="57">
                  <c:v>98594.970909090902</c:v>
                </c:pt>
                <c:pt idx="58">
                  <c:v>100748.65818181817</c:v>
                </c:pt>
                <c:pt idx="59">
                  <c:v>102902.34545454546</c:v>
                </c:pt>
                <c:pt idx="60">
                  <c:v>105056.03272727273</c:v>
                </c:pt>
                <c:pt idx="61">
                  <c:v>107209.72</c:v>
                </c:pt>
                <c:pt idx="62">
                  <c:v>109363.40727272727</c:v>
                </c:pt>
                <c:pt idx="63">
                  <c:v>111517.09454545454</c:v>
                </c:pt>
                <c:pt idx="64">
                  <c:v>113756</c:v>
                </c:pt>
                <c:pt idx="65">
                  <c:v>113756</c:v>
                </c:pt>
                <c:pt idx="66">
                  <c:v>113756</c:v>
                </c:pt>
                <c:pt idx="67">
                  <c:v>113756</c:v>
                </c:pt>
                <c:pt idx="68">
                  <c:v>113756</c:v>
                </c:pt>
                <c:pt idx="69">
                  <c:v>113756</c:v>
                </c:pt>
                <c:pt idx="70">
                  <c:v>119391.7</c:v>
                </c:pt>
                <c:pt idx="71">
                  <c:v>119391.7</c:v>
                </c:pt>
                <c:pt idx="72">
                  <c:v>119391.7</c:v>
                </c:pt>
                <c:pt idx="73">
                  <c:v>119391.7</c:v>
                </c:pt>
                <c:pt idx="74">
                  <c:v>119391.7</c:v>
                </c:pt>
                <c:pt idx="75">
                  <c:v>119391.7</c:v>
                </c:pt>
                <c:pt idx="76">
                  <c:v>119391.7</c:v>
                </c:pt>
                <c:pt idx="77">
                  <c:v>119391.7</c:v>
                </c:pt>
                <c:pt idx="78">
                  <c:v>119391.7</c:v>
                </c:pt>
                <c:pt idx="79">
                  <c:v>119391.7</c:v>
                </c:pt>
                <c:pt idx="80">
                  <c:v>121754.1</c:v>
                </c:pt>
                <c:pt idx="81">
                  <c:v>121754.1</c:v>
                </c:pt>
                <c:pt idx="82">
                  <c:v>121754.1</c:v>
                </c:pt>
                <c:pt idx="83">
                  <c:v>121754.1</c:v>
                </c:pt>
                <c:pt idx="84">
                  <c:v>121754.1</c:v>
                </c:pt>
                <c:pt idx="85">
                  <c:v>121754.1</c:v>
                </c:pt>
                <c:pt idx="86">
                  <c:v>121754.1</c:v>
                </c:pt>
                <c:pt idx="87">
                  <c:v>121754.1</c:v>
                </c:pt>
                <c:pt idx="88">
                  <c:v>121754.1</c:v>
                </c:pt>
                <c:pt idx="89">
                  <c:v>121754.1</c:v>
                </c:pt>
                <c:pt idx="90">
                  <c:v>122735.3</c:v>
                </c:pt>
                <c:pt idx="91">
                  <c:v>122735.3</c:v>
                </c:pt>
                <c:pt idx="92">
                  <c:v>122735.3</c:v>
                </c:pt>
                <c:pt idx="93">
                  <c:v>122735.3</c:v>
                </c:pt>
                <c:pt idx="94">
                  <c:v>122735.3</c:v>
                </c:pt>
                <c:pt idx="95">
                  <c:v>122735.3</c:v>
                </c:pt>
                <c:pt idx="96">
                  <c:v>122735.3</c:v>
                </c:pt>
                <c:pt idx="97">
                  <c:v>122735.3</c:v>
                </c:pt>
                <c:pt idx="98">
                  <c:v>122735.3</c:v>
                </c:pt>
                <c:pt idx="99">
                  <c:v>122735.3</c:v>
                </c:pt>
              </c:numCache>
            </c:numRef>
          </c:val>
        </c:ser>
        <c:marker val="1"/>
        <c:axId val="129251200"/>
        <c:axId val="131384064"/>
      </c:lineChart>
      <c:catAx>
        <c:axId val="129251200"/>
        <c:scaling>
          <c:orientation val="minMax"/>
        </c:scaling>
        <c:axPos val="b"/>
        <c:tickLblPos val="nextTo"/>
        <c:crossAx val="131384064"/>
        <c:crosses val="autoZero"/>
        <c:auto val="1"/>
        <c:lblAlgn val="ctr"/>
        <c:lblOffset val="100"/>
      </c:catAx>
      <c:valAx>
        <c:axId val="131384064"/>
        <c:scaling>
          <c:orientation val="minMax"/>
        </c:scaling>
        <c:axPos val="l"/>
        <c:majorGridlines/>
        <c:numFmt formatCode="0" sourceLinked="1"/>
        <c:tickLblPos val="nextTo"/>
        <c:crossAx val="12925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10</xdr:row>
      <xdr:rowOff>104775</xdr:rowOff>
    </xdr:from>
    <xdr:to>
      <xdr:col>16</xdr:col>
      <xdr:colOff>247650</xdr:colOff>
      <xdr:row>26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152400</xdr:rowOff>
    </xdr:from>
    <xdr:to>
      <xdr:col>14</xdr:col>
      <xdr:colOff>676275</xdr:colOff>
      <xdr:row>18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76200</xdr:rowOff>
    </xdr:from>
    <xdr:to>
      <xdr:col>14</xdr:col>
      <xdr:colOff>628650</xdr:colOff>
      <xdr:row>17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</xdr:row>
      <xdr:rowOff>152400</xdr:rowOff>
    </xdr:from>
    <xdr:to>
      <xdr:col>15</xdr:col>
      <xdr:colOff>438150</xdr:colOff>
      <xdr:row>19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3</xdr:row>
      <xdr:rowOff>28575</xdr:rowOff>
    </xdr:from>
    <xdr:to>
      <xdr:col>15</xdr:col>
      <xdr:colOff>428625</xdr:colOff>
      <xdr:row>19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76200</xdr:rowOff>
    </xdr:from>
    <xdr:to>
      <xdr:col>15</xdr:col>
      <xdr:colOff>114300</xdr:colOff>
      <xdr:row>17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28575</xdr:rowOff>
    </xdr:from>
    <xdr:to>
      <xdr:col>15</xdr:col>
      <xdr:colOff>66675</xdr:colOff>
      <xdr:row>21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38100</xdr:rowOff>
    </xdr:from>
    <xdr:to>
      <xdr:col>14</xdr:col>
      <xdr:colOff>504825</xdr:colOff>
      <xdr:row>17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28575</xdr:rowOff>
    </xdr:from>
    <xdr:to>
      <xdr:col>14</xdr:col>
      <xdr:colOff>609600</xdr:colOff>
      <xdr:row>16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99</xdr:row>
      <xdr:rowOff>152400</xdr:rowOff>
    </xdr:from>
    <xdr:to>
      <xdr:col>17</xdr:col>
      <xdr:colOff>361950</xdr:colOff>
      <xdr:row>115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63</xdr:row>
      <xdr:rowOff>9525</xdr:rowOff>
    </xdr:from>
    <xdr:to>
      <xdr:col>16</xdr:col>
      <xdr:colOff>314325</xdr:colOff>
      <xdr:row>79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9</xdr:row>
      <xdr:rowOff>76200</xdr:rowOff>
    </xdr:from>
    <xdr:to>
      <xdr:col>15</xdr:col>
      <xdr:colOff>47625</xdr:colOff>
      <xdr:row>25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142875</xdr:rowOff>
    </xdr:from>
    <xdr:to>
      <xdr:col>15</xdr:col>
      <xdr:colOff>342900</xdr:colOff>
      <xdr:row>18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85725</xdr:rowOff>
    </xdr:from>
    <xdr:to>
      <xdr:col>15</xdr:col>
      <xdr:colOff>514350</xdr:colOff>
      <xdr:row>19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19050</xdr:rowOff>
    </xdr:from>
    <xdr:to>
      <xdr:col>14</xdr:col>
      <xdr:colOff>638175</xdr:colOff>
      <xdr:row>17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9525</xdr:rowOff>
    </xdr:from>
    <xdr:to>
      <xdr:col>15</xdr:col>
      <xdr:colOff>0</xdr:colOff>
      <xdr:row>19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66675</xdr:rowOff>
    </xdr:from>
    <xdr:to>
      <xdr:col>15</xdr:col>
      <xdr:colOff>114300</xdr:colOff>
      <xdr:row>17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66675</xdr:rowOff>
    </xdr:from>
    <xdr:to>
      <xdr:col>15</xdr:col>
      <xdr:colOff>114300</xdr:colOff>
      <xdr:row>17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57150</xdr:rowOff>
    </xdr:from>
    <xdr:to>
      <xdr:col>14</xdr:col>
      <xdr:colOff>600075</xdr:colOff>
      <xdr:row>17</xdr:row>
      <xdr:rowOff>57150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K102"/>
  <sheetViews>
    <sheetView tabSelected="1" zoomScaleNormal="100" workbookViewId="0">
      <selection activeCell="K31" sqref="K31"/>
    </sheetView>
  </sheetViews>
  <sheetFormatPr defaultRowHeight="13.5"/>
  <cols>
    <col min="1" max="1" width="9" style="1"/>
    <col min="2" max="2" width="8.625" style="7" customWidth="1"/>
    <col min="3" max="8" width="9" hidden="1" customWidth="1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1</v>
      </c>
      <c r="G3" s="1">
        <v>0</v>
      </c>
      <c r="H3" s="1">
        <v>0</v>
      </c>
    </row>
    <row r="4" spans="1:8">
      <c r="A4" s="1">
        <v>2</v>
      </c>
      <c r="B4" s="7">
        <f t="shared" si="0"/>
        <v>6.0222222222222221</v>
      </c>
      <c r="D4" s="2"/>
      <c r="F4" s="1">
        <v>10</v>
      </c>
      <c r="G4" s="1">
        <v>271</v>
      </c>
      <c r="H4" s="1">
        <f>G4-G3</f>
        <v>271</v>
      </c>
    </row>
    <row r="5" spans="1:8">
      <c r="A5" s="1">
        <v>3</v>
      </c>
      <c r="B5" s="7">
        <f t="shared" si="0"/>
        <v>12.044444444444444</v>
      </c>
      <c r="D5" s="2"/>
      <c r="F5" s="1">
        <v>20</v>
      </c>
      <c r="G5" s="1">
        <v>6375</v>
      </c>
      <c r="H5" s="1">
        <f t="shared" ref="H5:H8" si="1">G5-G4</f>
        <v>6104</v>
      </c>
    </row>
    <row r="6" spans="1:8">
      <c r="A6" s="1">
        <v>4</v>
      </c>
      <c r="B6" s="7">
        <f t="shared" si="0"/>
        <v>18.066666666666666</v>
      </c>
      <c r="D6" s="2"/>
      <c r="F6" s="1">
        <v>30</v>
      </c>
      <c r="G6" s="1">
        <v>85641</v>
      </c>
      <c r="H6" s="1">
        <f t="shared" si="1"/>
        <v>79266</v>
      </c>
    </row>
    <row r="7" spans="1:8">
      <c r="A7" s="1">
        <v>5</v>
      </c>
      <c r="B7" s="7">
        <f t="shared" si="0"/>
        <v>24.088888888888889</v>
      </c>
      <c r="D7" s="2"/>
      <c r="F7" s="1">
        <v>40</v>
      </c>
      <c r="G7" s="1">
        <v>471311</v>
      </c>
      <c r="H7" s="1">
        <f t="shared" si="1"/>
        <v>385670</v>
      </c>
    </row>
    <row r="8" spans="1:8">
      <c r="A8" s="1">
        <v>6</v>
      </c>
      <c r="B8" s="7">
        <f t="shared" si="0"/>
        <v>30.111111111111111</v>
      </c>
      <c r="D8" s="2"/>
      <c r="F8" s="1">
        <v>50</v>
      </c>
      <c r="G8" s="1">
        <v>984983</v>
      </c>
      <c r="H8" s="1">
        <f t="shared" si="1"/>
        <v>513672</v>
      </c>
    </row>
    <row r="9" spans="1:8">
      <c r="A9" s="1">
        <v>7</v>
      </c>
      <c r="B9" s="7">
        <f t="shared" si="0"/>
        <v>36.133333333333333</v>
      </c>
      <c r="D9" s="2"/>
      <c r="F9" s="1">
        <v>60</v>
      </c>
      <c r="G9" s="1">
        <v>1498683</v>
      </c>
      <c r="H9" s="1">
        <f>G9-G8</f>
        <v>513700</v>
      </c>
    </row>
    <row r="10" spans="1:8">
      <c r="A10" s="1">
        <v>8</v>
      </c>
      <c r="B10" s="7">
        <f t="shared" si="0"/>
        <v>42.155555555555551</v>
      </c>
      <c r="D10" s="2"/>
      <c r="F10" s="1">
        <v>70</v>
      </c>
      <c r="G10" s="1">
        <v>2012383</v>
      </c>
      <c r="H10" s="1">
        <f>G10-G9</f>
        <v>513700</v>
      </c>
    </row>
    <row r="11" spans="1:8">
      <c r="A11" s="1">
        <v>9</v>
      </c>
      <c r="B11" s="7">
        <f t="shared" si="0"/>
        <v>48.177777777777777</v>
      </c>
      <c r="D11" s="2"/>
      <c r="F11" s="1">
        <v>80</v>
      </c>
      <c r="G11" s="1">
        <v>2526083</v>
      </c>
      <c r="H11" s="1">
        <f>G11-G10</f>
        <v>513700</v>
      </c>
    </row>
    <row r="12" spans="1:8">
      <c r="A12" s="1">
        <v>10</v>
      </c>
      <c r="B12" s="7">
        <f>($H$4/45)*(A12-1)</f>
        <v>54.2</v>
      </c>
      <c r="C12">
        <f>SUM(B3:B12)</f>
        <v>271</v>
      </c>
      <c r="D12" s="4">
        <f>SUM(B3:B12)</f>
        <v>271</v>
      </c>
      <c r="F12" s="1">
        <v>90</v>
      </c>
      <c r="G12" s="1">
        <v>3039783</v>
      </c>
      <c r="H12" s="1">
        <f>G12-G11</f>
        <v>513700</v>
      </c>
    </row>
    <row r="13" spans="1:8">
      <c r="A13" s="1">
        <v>11</v>
      </c>
      <c r="B13" s="7">
        <f>(($H$5-$B$12*11)/55)*(A13-$A$12)+$B$12</f>
        <v>154.34181818181818</v>
      </c>
      <c r="F13" s="1">
        <v>100</v>
      </c>
      <c r="G13" s="1">
        <v>3553483</v>
      </c>
      <c r="H13" s="1">
        <f>G13-G12</f>
        <v>513700</v>
      </c>
    </row>
    <row r="14" spans="1:8">
      <c r="A14" s="1">
        <v>12</v>
      </c>
      <c r="B14" s="7">
        <f>(($H$5-$B$12*11)/55)*(A14-$A$12)+$B$12</f>
        <v>254.48363636363638</v>
      </c>
      <c r="E14" s="2"/>
    </row>
    <row r="15" spans="1:8">
      <c r="A15" s="1">
        <v>13</v>
      </c>
      <c r="B15" s="7">
        <f>(($H$5-$B$12*11)/55)*(A15-$A$12)+$B$12</f>
        <v>354.62545454545455</v>
      </c>
    </row>
    <row r="16" spans="1:8">
      <c r="A16" s="1">
        <v>14</v>
      </c>
      <c r="B16" s="7">
        <f>(($H$5-$B$12*11)/55)*(A16-$A$12)+$B$12</f>
        <v>454.76727272727271</v>
      </c>
    </row>
    <row r="17" spans="1:7">
      <c r="A17" s="1">
        <v>15</v>
      </c>
      <c r="B17" s="7">
        <f>(($H$5-$B$12*11)/55)*(A17-$A$12)+$B$12</f>
        <v>554.90909090909088</v>
      </c>
    </row>
    <row r="18" spans="1:7">
      <c r="A18" s="1">
        <v>16</v>
      </c>
      <c r="B18" s="7">
        <f>(($H$5-$B$12*11)/55)*(A18-$A$12)+$B$12</f>
        <v>655.05090909090916</v>
      </c>
      <c r="F18" s="2"/>
      <c r="G18" s="2"/>
    </row>
    <row r="19" spans="1:7">
      <c r="A19" s="1">
        <v>17</v>
      </c>
      <c r="B19" s="7">
        <f>(($H$5-$B$12*11)/55)*(A19-$A$12)+$B$12</f>
        <v>755.19272727272732</v>
      </c>
      <c r="F19" s="2"/>
      <c r="G19" s="2"/>
    </row>
    <row r="20" spans="1:7">
      <c r="A20" s="1">
        <v>18</v>
      </c>
      <c r="B20" s="7">
        <f>(($H$5-$B$12*11)/55)*(A20-$A$12)+$B$12</f>
        <v>855.33454545454549</v>
      </c>
    </row>
    <row r="21" spans="1:7">
      <c r="A21" s="1">
        <v>19</v>
      </c>
      <c r="B21" s="7">
        <f>(($H$5-$B$12*11)/55)*(A21-$A$12)+$B$12</f>
        <v>955.47636363636366</v>
      </c>
    </row>
    <row r="22" spans="1:7">
      <c r="A22" s="1">
        <v>20</v>
      </c>
      <c r="B22" s="7">
        <f>(($H$5-$B$12*11)/55)*(A22-$A$12)+$B$12</f>
        <v>1055.6181818181817</v>
      </c>
      <c r="C22" s="2">
        <f>SUM(B13:B22)</f>
        <v>6049.7999999999993</v>
      </c>
      <c r="D22" s="4">
        <f>D12+C22</f>
        <v>6320.7999999999993</v>
      </c>
    </row>
    <row r="23" spans="1:7">
      <c r="A23" s="1">
        <v>21</v>
      </c>
      <c r="B23" s="7">
        <f>(($H$6-$B$22*11)/55)*(A23-$A$22)+$B$22</f>
        <v>2285.6945454545453</v>
      </c>
    </row>
    <row r="24" spans="1:7">
      <c r="A24" s="1">
        <v>22</v>
      </c>
      <c r="B24" s="7">
        <f>(($H$6-$B$22*11)/55)*(A24-$A$22)+$B$22</f>
        <v>3515.7709090909088</v>
      </c>
    </row>
    <row r="25" spans="1:7">
      <c r="A25" s="1">
        <v>23</v>
      </c>
      <c r="B25" s="7">
        <f>(($H$6-$B$22*11)/55)*(A25-$A$22)+$B$22</f>
        <v>4745.8472727272729</v>
      </c>
    </row>
    <row r="26" spans="1:7">
      <c r="A26" s="1">
        <v>24</v>
      </c>
      <c r="B26" s="7">
        <f>(($H$6-$B$22*11)/55)*(A26-$A$22)+$B$22</f>
        <v>5975.9236363636355</v>
      </c>
    </row>
    <row r="27" spans="1:7">
      <c r="A27" s="1">
        <v>25</v>
      </c>
      <c r="B27" s="7">
        <f>(($H$6-$B$22*11)/55)*(A27-$A$22)+$B$22</f>
        <v>7206</v>
      </c>
    </row>
    <row r="28" spans="1:7">
      <c r="A28" s="1">
        <v>26</v>
      </c>
      <c r="B28" s="7">
        <f>(($H$6-$B$22*11)/55)*(A28-$A$22)+$B$22</f>
        <v>8436.0763636363627</v>
      </c>
    </row>
    <row r="29" spans="1:7">
      <c r="A29" s="1">
        <v>27</v>
      </c>
      <c r="B29" s="7">
        <f>(($H$6-$B$22*11)/55)*(A29-$A$22)+$B$22</f>
        <v>9666.1527272727271</v>
      </c>
    </row>
    <row r="30" spans="1:7">
      <c r="A30" s="1">
        <v>28</v>
      </c>
      <c r="B30" s="7">
        <f>(($H$6-$B$22*11)/55)*(A30-$A$22)+$B$22</f>
        <v>10896.22909090909</v>
      </c>
    </row>
    <row r="31" spans="1:7">
      <c r="A31" s="1">
        <v>29</v>
      </c>
      <c r="B31" s="7">
        <f>(($H$6-$B$22*11)/55)*(A31-$A$22)+$B$22</f>
        <v>12126.305454545452</v>
      </c>
    </row>
    <row r="32" spans="1:7">
      <c r="A32" s="1">
        <v>30</v>
      </c>
      <c r="B32" s="7">
        <f>(($H$6-$B$22*11)/55)*(A32-$A$22)+$B$22</f>
        <v>13356.381818181817</v>
      </c>
      <c r="C32" s="2">
        <f>SUM(B23:B32)</f>
        <v>78210.381818181806</v>
      </c>
      <c r="D32" s="4">
        <f>D22+C32</f>
        <v>84531.181818181809</v>
      </c>
    </row>
    <row r="33" spans="1:11">
      <c r="A33" s="1">
        <v>31</v>
      </c>
      <c r="B33" s="7">
        <f>(($H$7-$B$32*11)/55)*(A33-$A$32)+$B$32</f>
        <v>17697.28727272727</v>
      </c>
    </row>
    <row r="34" spans="1:11">
      <c r="A34" s="1">
        <v>32</v>
      </c>
      <c r="B34" s="7">
        <f>(($H$7-$B$32*11)/55)*(A34-$A$32)+$B$32</f>
        <v>22038.192727272726</v>
      </c>
    </row>
    <row r="35" spans="1:11">
      <c r="A35" s="1">
        <v>33</v>
      </c>
      <c r="B35" s="7">
        <f>(($H$7-$B$32*11)/55)*(A35-$A$32)+$B$32</f>
        <v>26379.098181818183</v>
      </c>
    </row>
    <row r="36" spans="1:11">
      <c r="A36" s="1">
        <v>34</v>
      </c>
      <c r="B36" s="7">
        <f>(($H$7-$B$32*11)/55)*(A36-$A$32)+$B$32</f>
        <v>30720.003636363635</v>
      </c>
    </row>
    <row r="37" spans="1:11">
      <c r="A37" s="1">
        <v>35</v>
      </c>
      <c r="B37" s="7">
        <f>(($H$7-$B$32*11)/55)*(A37-$A$32)+$B$32</f>
        <v>35060.909090909088</v>
      </c>
      <c r="G37" s="2"/>
      <c r="I37" s="2"/>
    </row>
    <row r="38" spans="1:11">
      <c r="A38" s="1">
        <v>36</v>
      </c>
      <c r="B38" s="7">
        <f>B37+975</f>
        <v>36035.909090909088</v>
      </c>
      <c r="G38" s="2"/>
      <c r="H38" s="2"/>
      <c r="I38" s="2"/>
      <c r="J38" s="2"/>
    </row>
    <row r="39" spans="1:11">
      <c r="A39" s="1">
        <v>37</v>
      </c>
      <c r="B39" s="7">
        <f>B38+975</f>
        <v>37010.909090909088</v>
      </c>
      <c r="G39" s="2"/>
      <c r="H39" s="2"/>
      <c r="I39" s="2"/>
      <c r="J39" s="2"/>
      <c r="K39" s="2"/>
    </row>
    <row r="40" spans="1:11">
      <c r="A40" s="1">
        <v>38</v>
      </c>
      <c r="B40" s="7">
        <f t="shared" ref="B39:B42" si="2">B39+975</f>
        <v>37985.909090909088</v>
      </c>
      <c r="G40" s="2"/>
      <c r="H40" s="2"/>
      <c r="I40" s="2"/>
      <c r="J40" s="2"/>
      <c r="K40" s="2"/>
    </row>
    <row r="41" spans="1:11">
      <c r="A41" s="1">
        <v>39</v>
      </c>
      <c r="B41" s="7">
        <f t="shared" si="2"/>
        <v>38960.909090909088</v>
      </c>
      <c r="G41" s="2"/>
      <c r="H41" s="2"/>
      <c r="I41" s="2"/>
      <c r="J41" s="2"/>
      <c r="K41" s="2"/>
    </row>
    <row r="42" spans="1:11">
      <c r="A42" s="1">
        <v>40</v>
      </c>
      <c r="B42" s="7">
        <f t="shared" si="2"/>
        <v>39935.909090909088</v>
      </c>
      <c r="C42" s="2">
        <f>SUM(B33:B42)</f>
        <v>321825.03636363638</v>
      </c>
      <c r="D42" s="4">
        <f>D32+C42</f>
        <v>406356.2181818182</v>
      </c>
      <c r="G42" s="2"/>
      <c r="H42" s="2"/>
      <c r="I42" s="2"/>
      <c r="J42" s="2"/>
      <c r="K42" s="2"/>
    </row>
    <row r="43" spans="1:11">
      <c r="A43" s="1">
        <v>41</v>
      </c>
      <c r="B43" s="7">
        <f t="shared" ref="B43:B54" si="3">B42+852</f>
        <v>40787.909090909088</v>
      </c>
      <c r="G43" s="2"/>
      <c r="H43" s="2"/>
      <c r="I43" s="2"/>
      <c r="J43" s="2"/>
      <c r="K43" s="2"/>
    </row>
    <row r="44" spans="1:11">
      <c r="A44" s="1">
        <v>42</v>
      </c>
      <c r="B44" s="7">
        <f t="shared" si="3"/>
        <v>41639.909090909088</v>
      </c>
      <c r="G44" s="2"/>
      <c r="H44" s="2"/>
      <c r="I44" s="2"/>
      <c r="J44" s="2"/>
      <c r="K44" s="2"/>
    </row>
    <row r="45" spans="1:11">
      <c r="A45" s="1">
        <v>43</v>
      </c>
      <c r="B45" s="7">
        <f t="shared" si="3"/>
        <v>42491.909090909088</v>
      </c>
      <c r="G45" s="2"/>
      <c r="H45" s="2"/>
      <c r="I45" s="2"/>
      <c r="J45" s="2"/>
      <c r="K45" s="2"/>
    </row>
    <row r="46" spans="1:11">
      <c r="A46" s="1">
        <v>44</v>
      </c>
      <c r="B46" s="7">
        <f t="shared" si="3"/>
        <v>43343.909090909088</v>
      </c>
      <c r="G46" s="2"/>
      <c r="H46" s="2"/>
      <c r="I46" s="2"/>
      <c r="J46" s="2"/>
      <c r="K46" s="2"/>
    </row>
    <row r="47" spans="1:11">
      <c r="A47" s="1">
        <v>45</v>
      </c>
      <c r="B47" s="7">
        <f t="shared" si="3"/>
        <v>44195.909090909088</v>
      </c>
      <c r="J47" s="2"/>
    </row>
    <row r="48" spans="1:11">
      <c r="A48" s="1">
        <v>46</v>
      </c>
      <c r="B48" s="7">
        <f t="shared" si="3"/>
        <v>45047.909090909088</v>
      </c>
    </row>
    <row r="49" spans="1:4">
      <c r="A49" s="1">
        <v>47</v>
      </c>
      <c r="B49" s="7">
        <f t="shared" si="3"/>
        <v>45899.909090909088</v>
      </c>
    </row>
    <row r="50" spans="1:4">
      <c r="A50" s="1">
        <v>48</v>
      </c>
      <c r="B50" s="7">
        <f t="shared" si="3"/>
        <v>46751.909090909088</v>
      </c>
    </row>
    <row r="51" spans="1:4">
      <c r="A51" s="1">
        <v>49</v>
      </c>
      <c r="B51" s="7">
        <f t="shared" si="3"/>
        <v>47603.909090909088</v>
      </c>
    </row>
    <row r="52" spans="1:4">
      <c r="A52" s="1">
        <v>50</v>
      </c>
      <c r="B52" s="7">
        <f t="shared" si="3"/>
        <v>48455.909090909088</v>
      </c>
      <c r="C52" s="2">
        <f>SUM(B43:B52)</f>
        <v>446219.09090909082</v>
      </c>
      <c r="D52" s="4">
        <f>D42+C52</f>
        <v>852575.30909090908</v>
      </c>
    </row>
    <row r="53" spans="1:4">
      <c r="A53" s="1">
        <v>51</v>
      </c>
      <c r="B53" s="7">
        <f t="shared" si="3"/>
        <v>49307.909090909088</v>
      </c>
    </row>
    <row r="54" spans="1:4">
      <c r="A54" s="1">
        <v>52</v>
      </c>
      <c r="B54" s="7">
        <f t="shared" si="3"/>
        <v>50159.909090909088</v>
      </c>
    </row>
    <row r="55" spans="1:4">
      <c r="A55" s="1">
        <v>53</v>
      </c>
      <c r="B55" s="7">
        <f t="shared" ref="B55:B62" si="4">B54+152</f>
        <v>50311.909090909088</v>
      </c>
    </row>
    <row r="56" spans="1:4">
      <c r="A56" s="1">
        <v>54</v>
      </c>
      <c r="B56" s="7">
        <f t="shared" si="4"/>
        <v>50463.909090909088</v>
      </c>
    </row>
    <row r="57" spans="1:4">
      <c r="A57" s="1">
        <v>55</v>
      </c>
      <c r="B57" s="7">
        <f t="shared" si="4"/>
        <v>50615.909090909088</v>
      </c>
    </row>
    <row r="58" spans="1:4">
      <c r="A58" s="1">
        <v>56</v>
      </c>
      <c r="B58" s="7">
        <f t="shared" si="4"/>
        <v>50767.909090909088</v>
      </c>
    </row>
    <row r="59" spans="1:4">
      <c r="A59" s="1">
        <v>57</v>
      </c>
      <c r="B59" s="7">
        <f t="shared" si="4"/>
        <v>50919.909090909088</v>
      </c>
    </row>
    <row r="60" spans="1:4">
      <c r="A60" s="1">
        <v>58</v>
      </c>
      <c r="B60" s="7">
        <f t="shared" si="4"/>
        <v>51071.909090909088</v>
      </c>
    </row>
    <row r="61" spans="1:4">
      <c r="A61" s="1">
        <v>59</v>
      </c>
      <c r="B61" s="7">
        <f t="shared" si="4"/>
        <v>51223.909090909088</v>
      </c>
    </row>
    <row r="62" spans="1:4">
      <c r="A62" s="1">
        <v>60</v>
      </c>
      <c r="B62" s="7">
        <f>$C$72/10</f>
        <v>51370</v>
      </c>
      <c r="C62" s="2">
        <f>SUM(B53:B62)</f>
        <v>506213.18181818177</v>
      </c>
      <c r="D62" s="4">
        <f>D52+C62</f>
        <v>1358788.4909090907</v>
      </c>
    </row>
    <row r="63" spans="1:4">
      <c r="A63" s="1">
        <v>61</v>
      </c>
      <c r="B63" s="7">
        <f t="shared" ref="B63:B102" si="5">$C$72/10</f>
        <v>51370</v>
      </c>
    </row>
    <row r="64" spans="1:4">
      <c r="A64" s="1">
        <v>62</v>
      </c>
      <c r="B64" s="7">
        <f t="shared" si="5"/>
        <v>51370</v>
      </c>
    </row>
    <row r="65" spans="1:4">
      <c r="A65" s="1">
        <v>63</v>
      </c>
      <c r="B65" s="7">
        <f t="shared" si="5"/>
        <v>51370</v>
      </c>
    </row>
    <row r="66" spans="1:4">
      <c r="A66" s="1">
        <v>64</v>
      </c>
      <c r="B66" s="7">
        <f t="shared" si="5"/>
        <v>51370</v>
      </c>
    </row>
    <row r="67" spans="1:4">
      <c r="A67" s="1">
        <v>65</v>
      </c>
      <c r="B67" s="7">
        <f t="shared" si="5"/>
        <v>51370</v>
      </c>
    </row>
    <row r="68" spans="1:4">
      <c r="A68" s="1">
        <v>66</v>
      </c>
      <c r="B68" s="7">
        <f t="shared" si="5"/>
        <v>51370</v>
      </c>
    </row>
    <row r="69" spans="1:4">
      <c r="A69" s="1">
        <v>67</v>
      </c>
      <c r="B69" s="7">
        <f t="shared" si="5"/>
        <v>51370</v>
      </c>
    </row>
    <row r="70" spans="1:4">
      <c r="A70" s="1">
        <v>68</v>
      </c>
      <c r="B70" s="7">
        <f t="shared" si="5"/>
        <v>51370</v>
      </c>
    </row>
    <row r="71" spans="1:4">
      <c r="A71" s="1">
        <v>69</v>
      </c>
      <c r="B71" s="7">
        <f t="shared" si="5"/>
        <v>51370</v>
      </c>
    </row>
    <row r="72" spans="1:4">
      <c r="A72" s="1">
        <v>70</v>
      </c>
      <c r="B72" s="7">
        <f t="shared" si="5"/>
        <v>51370</v>
      </c>
      <c r="C72" s="2">
        <f>$H$10</f>
        <v>513700</v>
      </c>
      <c r="D72" s="4">
        <f>D62+C72</f>
        <v>1872488.4909090907</v>
      </c>
    </row>
    <row r="73" spans="1:4">
      <c r="A73" s="1">
        <v>71</v>
      </c>
      <c r="B73" s="7">
        <f t="shared" si="5"/>
        <v>51370</v>
      </c>
    </row>
    <row r="74" spans="1:4">
      <c r="A74" s="1">
        <v>72</v>
      </c>
      <c r="B74" s="7">
        <f t="shared" si="5"/>
        <v>51370</v>
      </c>
    </row>
    <row r="75" spans="1:4">
      <c r="A75" s="1">
        <v>73</v>
      </c>
      <c r="B75" s="7">
        <f t="shared" si="5"/>
        <v>51370</v>
      </c>
    </row>
    <row r="76" spans="1:4">
      <c r="A76" s="1">
        <v>74</v>
      </c>
      <c r="B76" s="7">
        <f t="shared" si="5"/>
        <v>51370</v>
      </c>
    </row>
    <row r="77" spans="1:4">
      <c r="A77" s="1">
        <v>75</v>
      </c>
      <c r="B77" s="7">
        <f t="shared" si="5"/>
        <v>51370</v>
      </c>
    </row>
    <row r="78" spans="1:4">
      <c r="A78" s="1">
        <v>76</v>
      </c>
      <c r="B78" s="7">
        <f t="shared" si="5"/>
        <v>51370</v>
      </c>
    </row>
    <row r="79" spans="1:4">
      <c r="A79" s="1">
        <v>77</v>
      </c>
      <c r="B79" s="7">
        <f t="shared" si="5"/>
        <v>51370</v>
      </c>
    </row>
    <row r="80" spans="1:4">
      <c r="A80" s="1">
        <v>78</v>
      </c>
      <c r="B80" s="7">
        <f t="shared" si="5"/>
        <v>51370</v>
      </c>
    </row>
    <row r="81" spans="1:4">
      <c r="A81" s="1">
        <v>79</v>
      </c>
      <c r="B81" s="7">
        <f t="shared" si="5"/>
        <v>51370</v>
      </c>
    </row>
    <row r="82" spans="1:4">
      <c r="A82" s="1">
        <v>80</v>
      </c>
      <c r="B82" s="7">
        <f t="shared" si="5"/>
        <v>51370</v>
      </c>
      <c r="C82" s="2">
        <f>$H$11</f>
        <v>513700</v>
      </c>
      <c r="D82" s="4">
        <f>D72+C82</f>
        <v>2386188.4909090907</v>
      </c>
    </row>
    <row r="83" spans="1:4">
      <c r="A83" s="1">
        <v>81</v>
      </c>
      <c r="B83" s="7">
        <f t="shared" si="5"/>
        <v>51370</v>
      </c>
    </row>
    <row r="84" spans="1:4">
      <c r="A84" s="1">
        <v>82</v>
      </c>
      <c r="B84" s="7">
        <f t="shared" si="5"/>
        <v>51370</v>
      </c>
    </row>
    <row r="85" spans="1:4">
      <c r="A85" s="1">
        <v>83</v>
      </c>
      <c r="B85" s="7">
        <f t="shared" si="5"/>
        <v>51370</v>
      </c>
    </row>
    <row r="86" spans="1:4">
      <c r="A86" s="1">
        <v>84</v>
      </c>
      <c r="B86" s="7">
        <f t="shared" si="5"/>
        <v>51370</v>
      </c>
    </row>
    <row r="87" spans="1:4">
      <c r="A87" s="1">
        <v>85</v>
      </c>
      <c r="B87" s="7">
        <f t="shared" si="5"/>
        <v>51370</v>
      </c>
    </row>
    <row r="88" spans="1:4">
      <c r="A88" s="1">
        <v>86</v>
      </c>
      <c r="B88" s="7">
        <f t="shared" si="5"/>
        <v>51370</v>
      </c>
    </row>
    <row r="89" spans="1:4">
      <c r="A89" s="1">
        <v>87</v>
      </c>
      <c r="B89" s="7">
        <f t="shared" si="5"/>
        <v>51370</v>
      </c>
    </row>
    <row r="90" spans="1:4">
      <c r="A90" s="1">
        <v>88</v>
      </c>
      <c r="B90" s="7">
        <f t="shared" si="5"/>
        <v>51370</v>
      </c>
    </row>
    <row r="91" spans="1:4">
      <c r="A91" s="1">
        <v>89</v>
      </c>
      <c r="B91" s="7">
        <f t="shared" si="5"/>
        <v>51370</v>
      </c>
    </row>
    <row r="92" spans="1:4">
      <c r="A92" s="1">
        <v>90</v>
      </c>
      <c r="B92" s="7">
        <f t="shared" si="5"/>
        <v>51370</v>
      </c>
      <c r="C92" s="2">
        <f>$H$12</f>
        <v>513700</v>
      </c>
      <c r="D92" s="4">
        <f>D82+C92</f>
        <v>2899888.4909090907</v>
      </c>
    </row>
    <row r="93" spans="1:4">
      <c r="A93" s="1">
        <v>91</v>
      </c>
      <c r="B93" s="7">
        <f t="shared" si="5"/>
        <v>51370</v>
      </c>
    </row>
    <row r="94" spans="1:4">
      <c r="A94" s="1">
        <v>92</v>
      </c>
      <c r="B94" s="7">
        <f t="shared" si="5"/>
        <v>51370</v>
      </c>
    </row>
    <row r="95" spans="1:4">
      <c r="A95" s="1">
        <v>93</v>
      </c>
      <c r="B95" s="7">
        <f t="shared" si="5"/>
        <v>51370</v>
      </c>
    </row>
    <row r="96" spans="1:4">
      <c r="A96" s="1">
        <v>94</v>
      </c>
      <c r="B96" s="7">
        <f t="shared" si="5"/>
        <v>51370</v>
      </c>
    </row>
    <row r="97" spans="1:4">
      <c r="A97" s="1">
        <v>95</v>
      </c>
      <c r="B97" s="7">
        <f t="shared" si="5"/>
        <v>51370</v>
      </c>
    </row>
    <row r="98" spans="1:4">
      <c r="A98" s="1">
        <v>96</v>
      </c>
      <c r="B98" s="7">
        <f t="shared" si="5"/>
        <v>51370</v>
      </c>
    </row>
    <row r="99" spans="1:4">
      <c r="A99" s="1">
        <v>97</v>
      </c>
      <c r="B99" s="7">
        <f t="shared" si="5"/>
        <v>51370</v>
      </c>
    </row>
    <row r="100" spans="1:4">
      <c r="A100" s="1">
        <v>98</v>
      </c>
      <c r="B100" s="7">
        <f t="shared" si="5"/>
        <v>51370</v>
      </c>
    </row>
    <row r="101" spans="1:4">
      <c r="A101" s="1">
        <v>99</v>
      </c>
      <c r="B101" s="7">
        <f t="shared" si="5"/>
        <v>51370</v>
      </c>
    </row>
    <row r="102" spans="1:4">
      <c r="A102" s="1">
        <v>100</v>
      </c>
      <c r="B102" s="7">
        <f t="shared" si="5"/>
        <v>51370</v>
      </c>
      <c r="C102" s="2">
        <f>$H$13</f>
        <v>513700</v>
      </c>
      <c r="D102" s="4">
        <f>D92+C102</f>
        <v>3413588.4909090907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O28" sqref="O28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1">
        <v>2</v>
      </c>
      <c r="B4" s="7">
        <f t="shared" si="0"/>
        <v>8.4222222222222225</v>
      </c>
      <c r="F4" s="1">
        <v>10</v>
      </c>
      <c r="G4" s="1">
        <v>379</v>
      </c>
      <c r="H4" s="1">
        <f>G4-G3</f>
        <v>379</v>
      </c>
    </row>
    <row r="5" spans="1:8">
      <c r="A5" s="1">
        <v>3</v>
      </c>
      <c r="B5" s="7">
        <f t="shared" si="0"/>
        <v>16.844444444444445</v>
      </c>
      <c r="F5" s="1">
        <v>20</v>
      </c>
      <c r="G5" s="1">
        <v>7158</v>
      </c>
      <c r="H5" s="1">
        <f t="shared" ref="H5:H8" si="1">G5-G4</f>
        <v>6779</v>
      </c>
    </row>
    <row r="6" spans="1:8">
      <c r="A6" s="1">
        <v>4</v>
      </c>
      <c r="B6" s="7">
        <f t="shared" si="0"/>
        <v>25.266666666666666</v>
      </c>
      <c r="F6" s="1">
        <v>30</v>
      </c>
      <c r="G6" s="1">
        <v>92731</v>
      </c>
      <c r="H6" s="1">
        <f t="shared" si="1"/>
        <v>85573</v>
      </c>
    </row>
    <row r="7" spans="1:8">
      <c r="A7" s="1">
        <v>5</v>
      </c>
      <c r="B7" s="7">
        <f t="shared" si="0"/>
        <v>33.68888888888889</v>
      </c>
      <c r="F7" s="1">
        <v>40</v>
      </c>
      <c r="G7" s="1">
        <v>433266</v>
      </c>
      <c r="H7" s="1">
        <f t="shared" si="1"/>
        <v>340535</v>
      </c>
    </row>
    <row r="8" spans="1:8">
      <c r="A8" s="1">
        <v>6</v>
      </c>
      <c r="B8" s="7">
        <f t="shared" si="0"/>
        <v>42.111111111111114</v>
      </c>
      <c r="F8" s="1">
        <v>50</v>
      </c>
      <c r="G8" s="1">
        <v>1062591</v>
      </c>
      <c r="H8" s="1">
        <f t="shared" si="1"/>
        <v>629325</v>
      </c>
    </row>
    <row r="9" spans="1:8">
      <c r="A9" s="1">
        <v>7</v>
      </c>
      <c r="B9" s="7">
        <f t="shared" si="0"/>
        <v>50.533333333333331</v>
      </c>
      <c r="F9" s="1">
        <v>60</v>
      </c>
      <c r="G9" s="1">
        <v>1926806</v>
      </c>
      <c r="H9" s="1">
        <f>G9-G8</f>
        <v>864215</v>
      </c>
    </row>
    <row r="10" spans="1:8">
      <c r="A10" s="1">
        <v>8</v>
      </c>
      <c r="B10" s="7">
        <f t="shared" si="0"/>
        <v>58.955555555555556</v>
      </c>
      <c r="F10" s="1">
        <v>70</v>
      </c>
      <c r="G10" s="1">
        <v>2972776</v>
      </c>
      <c r="H10" s="1">
        <f>G10-G9</f>
        <v>1045970</v>
      </c>
    </row>
    <row r="11" spans="1:8">
      <c r="A11" s="1">
        <v>9</v>
      </c>
      <c r="B11" s="7">
        <f t="shared" si="0"/>
        <v>67.37777777777778</v>
      </c>
      <c r="F11" s="1">
        <v>80</v>
      </c>
      <c r="G11" s="1">
        <v>4146371</v>
      </c>
      <c r="H11" s="1">
        <f>G11-G10</f>
        <v>1173595</v>
      </c>
    </row>
    <row r="12" spans="1:8">
      <c r="A12" s="1">
        <v>10</v>
      </c>
      <c r="B12" s="7">
        <f>($H$4/45)*(A12-1)</f>
        <v>75.8</v>
      </c>
      <c r="C12" s="2">
        <f>SUM(B3:B12)</f>
        <v>379</v>
      </c>
      <c r="D12" s="4">
        <f>SUM(B3:B12)</f>
        <v>379</v>
      </c>
      <c r="F12" s="1">
        <v>90</v>
      </c>
      <c r="G12" s="1">
        <v>5404591</v>
      </c>
      <c r="H12" s="1">
        <f>G12-G11</f>
        <v>1258220</v>
      </c>
    </row>
    <row r="13" spans="1:8">
      <c r="A13" s="1">
        <v>11</v>
      </c>
      <c r="B13" s="7">
        <f>(($H$5-$B$12*11)/55)*(A13-$A$12)+$B$12</f>
        <v>183.89454545454544</v>
      </c>
      <c r="F13" s="1">
        <v>100</v>
      </c>
      <c r="G13" s="1">
        <v>6713441</v>
      </c>
      <c r="H13" s="1">
        <f>G13-G12</f>
        <v>1308850</v>
      </c>
    </row>
    <row r="14" spans="1:8">
      <c r="A14" s="1">
        <v>12</v>
      </c>
      <c r="B14" s="7">
        <f>(($H$5-$B$12*11)/55)*(A14-$A$12)+$B$12</f>
        <v>291.98909090909092</v>
      </c>
    </row>
    <row r="15" spans="1:8">
      <c r="A15" s="1">
        <v>13</v>
      </c>
      <c r="B15" s="7">
        <f>(($H$5-$B$12*11)/55)*(A15-$A$12)+$B$12</f>
        <v>400.08363636363634</v>
      </c>
    </row>
    <row r="16" spans="1:8">
      <c r="A16" s="1">
        <v>14</v>
      </c>
      <c r="B16" s="7">
        <f>(($H$5-$B$12*11)/55)*(A16-$A$12)+$B$12</f>
        <v>508.17818181818183</v>
      </c>
    </row>
    <row r="17" spans="1:4">
      <c r="A17" s="1">
        <v>15</v>
      </c>
      <c r="B17" s="7">
        <f>(($H$5-$B$12*11)/55)*(A17-$A$12)+$B$12</f>
        <v>616.27272727272725</v>
      </c>
    </row>
    <row r="18" spans="1:4">
      <c r="A18" s="1">
        <v>16</v>
      </c>
      <c r="B18" s="7">
        <f>(($H$5-$B$12*11)/55)*(A18-$A$12)+$B$12</f>
        <v>724.36727272727262</v>
      </c>
    </row>
    <row r="19" spans="1:4">
      <c r="A19" s="1">
        <v>17</v>
      </c>
      <c r="B19" s="7">
        <f>(($H$5-$B$12*11)/55)*(A19-$A$12)+$B$12</f>
        <v>832.4618181818181</v>
      </c>
    </row>
    <row r="20" spans="1:4">
      <c r="A20" s="1">
        <v>18</v>
      </c>
      <c r="B20" s="7">
        <f>(($H$5-$B$12*11)/55)*(A20-$A$12)+$B$12</f>
        <v>940.55636363636359</v>
      </c>
    </row>
    <row r="21" spans="1:4">
      <c r="A21" s="1">
        <v>19</v>
      </c>
      <c r="B21" s="7">
        <f>(($H$5-$B$12*11)/55)*(A21-$A$12)+$B$12</f>
        <v>1048.6509090909092</v>
      </c>
    </row>
    <row r="22" spans="1:4">
      <c r="A22" s="1">
        <v>20</v>
      </c>
      <c r="B22" s="7">
        <f>(($H$5-$B$12*11)/55)*(A22-$A$12)+$B$12</f>
        <v>1156.7454545454545</v>
      </c>
      <c r="C22" s="2">
        <f>SUM(B13:B22)</f>
        <v>6703.2000000000007</v>
      </c>
      <c r="D22" s="4">
        <f>D12+C22</f>
        <v>7082.2000000000007</v>
      </c>
    </row>
    <row r="23" spans="1:4">
      <c r="A23" s="1">
        <v>21</v>
      </c>
      <c r="B23" s="7">
        <f>(($H$6-$B$22*11)/55)*(A23-$A$22)+$B$22</f>
        <v>2481.2690909090907</v>
      </c>
    </row>
    <row r="24" spans="1:4">
      <c r="A24" s="1">
        <v>22</v>
      </c>
      <c r="B24" s="7">
        <f>(($H$6-$B$22*11)/55)*(A24-$A$22)+$B$22</f>
        <v>3805.7927272727275</v>
      </c>
    </row>
    <row r="25" spans="1:4">
      <c r="A25" s="1">
        <v>23</v>
      </c>
      <c r="B25" s="7">
        <f>(($H$6-$B$22*11)/55)*(A25-$A$22)+$B$22</f>
        <v>5130.3163636363633</v>
      </c>
    </row>
    <row r="26" spans="1:4">
      <c r="A26" s="1">
        <v>24</v>
      </c>
      <c r="B26" s="7">
        <f>(($H$6-$B$22*11)/55)*(A26-$A$22)+$B$22</f>
        <v>6454.84</v>
      </c>
    </row>
    <row r="27" spans="1:4">
      <c r="A27" s="1">
        <v>25</v>
      </c>
      <c r="B27" s="7">
        <f>(($H$6-$B$22*11)/55)*(A27-$A$22)+$B$22</f>
        <v>7779.363636363636</v>
      </c>
    </row>
    <row r="28" spans="1:4">
      <c r="A28" s="1">
        <v>26</v>
      </c>
      <c r="B28" s="7">
        <f>(($H$6-$B$22*11)/55)*(A28-$A$22)+$B$22</f>
        <v>9103.8872727272719</v>
      </c>
    </row>
    <row r="29" spans="1:4">
      <c r="A29" s="1">
        <v>27</v>
      </c>
      <c r="B29" s="7">
        <f>(($H$6-$B$22*11)/55)*(A29-$A$22)+$B$22</f>
        <v>10428.41090909091</v>
      </c>
    </row>
    <row r="30" spans="1:4">
      <c r="A30" s="1">
        <v>28</v>
      </c>
      <c r="B30" s="7">
        <f>(($H$6-$B$22*11)/55)*(A30-$A$22)+$B$22</f>
        <v>11752.934545454546</v>
      </c>
    </row>
    <row r="31" spans="1:4">
      <c r="A31" s="1">
        <v>29</v>
      </c>
      <c r="B31" s="7">
        <f>(($H$6-$B$22*11)/55)*(A31-$A$22)+$B$22</f>
        <v>13077.458181818181</v>
      </c>
    </row>
    <row r="32" spans="1:4">
      <c r="A32" s="1">
        <v>30</v>
      </c>
      <c r="B32" s="7">
        <f>(($H$6-$B$22*11)/55)*(A32-$A$22)+$B$22</f>
        <v>14401.981818181817</v>
      </c>
      <c r="C32" s="2">
        <f>SUM(B23:B32)</f>
        <v>84416.254545454532</v>
      </c>
      <c r="D32" s="4">
        <f>D22+C32</f>
        <v>91498.45454545453</v>
      </c>
    </row>
    <row r="33" spans="1:4">
      <c r="A33" s="1">
        <v>31</v>
      </c>
      <c r="B33" s="7">
        <f>(($H$7-$B$32*11)/55)*(A33-$A$32)+$B$32</f>
        <v>17713.130909090909</v>
      </c>
    </row>
    <row r="34" spans="1:4">
      <c r="A34" s="1">
        <v>32</v>
      </c>
      <c r="B34" s="7">
        <f>(($H$7-$B$32*11)/55)*(A34-$A$32)+$B$32</f>
        <v>21024.28</v>
      </c>
    </row>
    <row r="35" spans="1:4">
      <c r="A35" s="1">
        <v>33</v>
      </c>
      <c r="B35" s="7">
        <f>(($H$7-$B$32*11)/55)*(A35-$A$32)+$B$32</f>
        <v>24335.429090909092</v>
      </c>
    </row>
    <row r="36" spans="1:4">
      <c r="A36" s="1">
        <v>34</v>
      </c>
      <c r="B36" s="7">
        <f>(($H$7-$B$32*11)/55)*(A36-$A$32)+$B$32</f>
        <v>27646.578181818182</v>
      </c>
    </row>
    <row r="37" spans="1:4">
      <c r="A37" s="1">
        <v>35</v>
      </c>
      <c r="B37" s="7">
        <f>(($H$7-$B$32*11)/55)*(A37-$A$32)+$B$32</f>
        <v>30957.727272727272</v>
      </c>
    </row>
    <row r="38" spans="1:4">
      <c r="A38" s="1">
        <v>36</v>
      </c>
      <c r="B38" s="7">
        <f t="shared" ref="B38:B42" si="2">(($H$7-$B$32*11)/55)*(A38-$A$32)+$B$32</f>
        <v>34268.876363636366</v>
      </c>
    </row>
    <row r="39" spans="1:4">
      <c r="A39" s="1">
        <v>37</v>
      </c>
      <c r="B39" s="7">
        <f t="shared" si="2"/>
        <v>37580.025454545459</v>
      </c>
    </row>
    <row r="40" spans="1:4">
      <c r="A40" s="1">
        <v>38</v>
      </c>
      <c r="B40" s="7">
        <f t="shared" si="2"/>
        <v>40891.174545454545</v>
      </c>
      <c r="D40" s="2" t="s">
        <v>8</v>
      </c>
    </row>
    <row r="41" spans="1:4">
      <c r="A41" s="1">
        <v>39</v>
      </c>
      <c r="B41" s="7">
        <f t="shared" si="2"/>
        <v>44202.323636363639</v>
      </c>
    </row>
    <row r="42" spans="1:4">
      <c r="A42" s="1">
        <v>40</v>
      </c>
      <c r="B42" s="7">
        <f t="shared" si="2"/>
        <v>47513.472727272732</v>
      </c>
      <c r="C42" s="2">
        <f>SUM(B33:B42)</f>
        <v>326133.01818181813</v>
      </c>
      <c r="D42" s="4">
        <f>D32+C42</f>
        <v>417631.47272727266</v>
      </c>
    </row>
    <row r="43" spans="1:4">
      <c r="A43" s="1">
        <v>41</v>
      </c>
      <c r="B43" s="7">
        <f>(($H$8-$B$42*11)/55)*(A43-$A$42)+$B$42</f>
        <v>49453.050909090911</v>
      </c>
    </row>
    <row r="44" spans="1:4">
      <c r="A44" s="1">
        <v>42</v>
      </c>
      <c r="B44" s="7">
        <f t="shared" ref="B44:B52" si="3">(($H$8-$B$42*11)/55)*(A44-$A$42)+$B$42</f>
        <v>51392.629090909097</v>
      </c>
    </row>
    <row r="45" spans="1:4">
      <c r="A45" s="1">
        <v>43</v>
      </c>
      <c r="B45" s="7">
        <f t="shared" si="3"/>
        <v>53332.207272727275</v>
      </c>
    </row>
    <row r="46" spans="1:4">
      <c r="A46" s="1">
        <v>44</v>
      </c>
      <c r="B46" s="7">
        <f t="shared" si="3"/>
        <v>55271.785454545454</v>
      </c>
    </row>
    <row r="47" spans="1:4">
      <c r="A47" s="1">
        <v>45</v>
      </c>
      <c r="B47" s="7">
        <f t="shared" si="3"/>
        <v>57211.363636363632</v>
      </c>
    </row>
    <row r="48" spans="1:4">
      <c r="A48" s="1">
        <v>46</v>
      </c>
      <c r="B48" s="7">
        <f t="shared" si="3"/>
        <v>59150.941818181818</v>
      </c>
    </row>
    <row r="49" spans="1:4">
      <c r="A49" s="1">
        <v>47</v>
      </c>
      <c r="B49" s="7">
        <f t="shared" si="3"/>
        <v>61090.52</v>
      </c>
    </row>
    <row r="50" spans="1:4">
      <c r="A50" s="1">
        <v>48</v>
      </c>
      <c r="B50" s="7">
        <f t="shared" si="3"/>
        <v>63030.098181818175</v>
      </c>
    </row>
    <row r="51" spans="1:4">
      <c r="A51" s="1">
        <v>49</v>
      </c>
      <c r="B51" s="7">
        <f t="shared" si="3"/>
        <v>64969.676363636361</v>
      </c>
    </row>
    <row r="52" spans="1:4">
      <c r="A52" s="1">
        <v>50</v>
      </c>
      <c r="B52" s="7">
        <f t="shared" si="3"/>
        <v>66909.254545454547</v>
      </c>
      <c r="C52" s="2">
        <f>SUM(B43:B52)</f>
        <v>581811.52727272734</v>
      </c>
      <c r="D52" s="4">
        <f>D42+C52</f>
        <v>999443</v>
      </c>
    </row>
    <row r="53" spans="1:4">
      <c r="A53" s="1">
        <v>51</v>
      </c>
      <c r="B53" s="7">
        <f>(($H$9-$B$52*11)/55)*(A53-$A$52)+$B$52</f>
        <v>69240.403636363641</v>
      </c>
    </row>
    <row r="54" spans="1:4">
      <c r="A54" s="1">
        <v>52</v>
      </c>
      <c r="B54" s="7">
        <f t="shared" ref="B54:B74" si="4">(($H$9-$B$52*11)/55)*(A54-$A$52)+$B$52</f>
        <v>71571.552727272734</v>
      </c>
    </row>
    <row r="55" spans="1:4">
      <c r="A55" s="1">
        <v>53</v>
      </c>
      <c r="B55" s="7">
        <f t="shared" si="4"/>
        <v>73902.701818181813</v>
      </c>
    </row>
    <row r="56" spans="1:4">
      <c r="A56" s="1">
        <v>54</v>
      </c>
      <c r="B56" s="7">
        <f t="shared" si="4"/>
        <v>76233.850909090906</v>
      </c>
    </row>
    <row r="57" spans="1:4">
      <c r="A57" s="1">
        <v>55</v>
      </c>
      <c r="B57" s="7">
        <f t="shared" si="4"/>
        <v>78565</v>
      </c>
    </row>
    <row r="58" spans="1:4">
      <c r="A58" s="1">
        <v>56</v>
      </c>
      <c r="B58" s="7">
        <f t="shared" si="4"/>
        <v>80896.149090909079</v>
      </c>
    </row>
    <row r="59" spans="1:4">
      <c r="A59" s="1">
        <v>57</v>
      </c>
      <c r="B59" s="7">
        <f t="shared" si="4"/>
        <v>83227.298181818172</v>
      </c>
    </row>
    <row r="60" spans="1:4">
      <c r="A60" s="1">
        <v>58</v>
      </c>
      <c r="B60" s="7">
        <f t="shared" si="4"/>
        <v>85558.447272727266</v>
      </c>
    </row>
    <row r="61" spans="1:4">
      <c r="A61" s="1">
        <v>59</v>
      </c>
      <c r="B61" s="7">
        <f t="shared" si="4"/>
        <v>87889.596363636359</v>
      </c>
    </row>
    <row r="62" spans="1:4">
      <c r="A62" s="1">
        <v>60</v>
      </c>
      <c r="B62" s="7">
        <f t="shared" si="4"/>
        <v>90220.745454545453</v>
      </c>
      <c r="C62" s="2">
        <f>SUM(B53:B62)</f>
        <v>797305.74545454548</v>
      </c>
      <c r="D62" s="4">
        <f>D52+C62</f>
        <v>1796748.7454545456</v>
      </c>
    </row>
    <row r="63" spans="1:4">
      <c r="A63" s="1">
        <v>61</v>
      </c>
      <c r="B63" s="7">
        <f t="shared" si="4"/>
        <v>92551.894545454532</v>
      </c>
    </row>
    <row r="64" spans="1:4">
      <c r="A64" s="1">
        <v>62</v>
      </c>
      <c r="B64" s="7">
        <f t="shared" si="4"/>
        <v>94883.043636363625</v>
      </c>
    </row>
    <row r="65" spans="1:4">
      <c r="A65" s="1">
        <v>63</v>
      </c>
      <c r="B65" s="7">
        <f t="shared" si="4"/>
        <v>97214.192727272719</v>
      </c>
    </row>
    <row r="66" spans="1:4">
      <c r="A66" s="1">
        <v>64</v>
      </c>
      <c r="B66" s="7">
        <f t="shared" si="4"/>
        <v>99545.341818181798</v>
      </c>
    </row>
    <row r="67" spans="1:4">
      <c r="A67" s="1">
        <v>65</v>
      </c>
      <c r="B67" s="7">
        <f t="shared" si="4"/>
        <v>101876.49090909089</v>
      </c>
      <c r="C67" s="4"/>
    </row>
    <row r="68" spans="1:4">
      <c r="A68" s="1">
        <v>66</v>
      </c>
      <c r="B68" s="7">
        <f t="shared" si="4"/>
        <v>104207.63999999998</v>
      </c>
    </row>
    <row r="69" spans="1:4">
      <c r="A69" s="1">
        <v>67</v>
      </c>
      <c r="B69" s="7">
        <f t="shared" ref="B69:B72" si="5">$C$72/10</f>
        <v>104597</v>
      </c>
    </row>
    <row r="70" spans="1:4">
      <c r="A70" s="1">
        <v>68</v>
      </c>
      <c r="B70" s="7">
        <f t="shared" si="5"/>
        <v>104597</v>
      </c>
    </row>
    <row r="71" spans="1:4">
      <c r="A71" s="1">
        <v>69</v>
      </c>
      <c r="B71" s="7">
        <f t="shared" si="5"/>
        <v>104597</v>
      </c>
    </row>
    <row r="72" spans="1:4">
      <c r="A72" s="1">
        <v>70</v>
      </c>
      <c r="B72" s="7">
        <f t="shared" si="5"/>
        <v>104597</v>
      </c>
      <c r="C72" s="2">
        <f>$H$10</f>
        <v>1045970</v>
      </c>
      <c r="D72" s="4">
        <f>D62+C72</f>
        <v>2842718.7454545456</v>
      </c>
    </row>
    <row r="73" spans="1:4">
      <c r="A73" s="1">
        <v>71</v>
      </c>
      <c r="B73" s="7">
        <f>$C$82/10</f>
        <v>117359.5</v>
      </c>
    </row>
    <row r="74" spans="1:4">
      <c r="A74" s="1">
        <v>72</v>
      </c>
      <c r="B74" s="7">
        <f t="shared" ref="B74:B82" si="6">$C$82/10</f>
        <v>117359.5</v>
      </c>
    </row>
    <row r="75" spans="1:4">
      <c r="A75" s="1">
        <v>73</v>
      </c>
      <c r="B75" s="7">
        <f t="shared" si="6"/>
        <v>117359.5</v>
      </c>
    </row>
    <row r="76" spans="1:4">
      <c r="A76" s="1">
        <v>74</v>
      </c>
      <c r="B76" s="7">
        <f t="shared" si="6"/>
        <v>117359.5</v>
      </c>
    </row>
    <row r="77" spans="1:4">
      <c r="A77" s="1">
        <v>75</v>
      </c>
      <c r="B77" s="7">
        <f t="shared" si="6"/>
        <v>117359.5</v>
      </c>
    </row>
    <row r="78" spans="1:4">
      <c r="A78" s="1">
        <v>76</v>
      </c>
      <c r="B78" s="7">
        <f t="shared" si="6"/>
        <v>117359.5</v>
      </c>
    </row>
    <row r="79" spans="1:4">
      <c r="A79" s="1">
        <v>77</v>
      </c>
      <c r="B79" s="7">
        <f t="shared" si="6"/>
        <v>117359.5</v>
      </c>
    </row>
    <row r="80" spans="1:4">
      <c r="A80" s="1">
        <v>78</v>
      </c>
      <c r="B80" s="7">
        <f t="shared" si="6"/>
        <v>117359.5</v>
      </c>
    </row>
    <row r="81" spans="1:4">
      <c r="A81" s="1">
        <v>79</v>
      </c>
      <c r="B81" s="7">
        <f t="shared" si="6"/>
        <v>117359.5</v>
      </c>
    </row>
    <row r="82" spans="1:4">
      <c r="A82" s="1">
        <v>80</v>
      </c>
      <c r="B82" s="7">
        <f t="shared" si="6"/>
        <v>117359.5</v>
      </c>
      <c r="C82" s="2">
        <f>$H$11</f>
        <v>1173595</v>
      </c>
      <c r="D82" s="4">
        <f>D72+C82</f>
        <v>4016313.7454545456</v>
      </c>
    </row>
    <row r="83" spans="1:4">
      <c r="A83" s="1">
        <v>81</v>
      </c>
      <c r="B83" s="7">
        <f>$C$92/10</f>
        <v>125822</v>
      </c>
    </row>
    <row r="84" spans="1:4">
      <c r="A84" s="1">
        <v>82</v>
      </c>
      <c r="B84" s="7">
        <f t="shared" ref="B84:B92" si="7">$C$92/10</f>
        <v>125822</v>
      </c>
    </row>
    <row r="85" spans="1:4">
      <c r="A85" s="1">
        <v>83</v>
      </c>
      <c r="B85" s="7">
        <f t="shared" si="7"/>
        <v>125822</v>
      </c>
    </row>
    <row r="86" spans="1:4">
      <c r="A86" s="1">
        <v>84</v>
      </c>
      <c r="B86" s="7">
        <f t="shared" si="7"/>
        <v>125822</v>
      </c>
    </row>
    <row r="87" spans="1:4">
      <c r="A87" s="1">
        <v>85</v>
      </c>
      <c r="B87" s="7">
        <f t="shared" si="7"/>
        <v>125822</v>
      </c>
    </row>
    <row r="88" spans="1:4">
      <c r="A88" s="1">
        <v>86</v>
      </c>
      <c r="B88" s="7">
        <f t="shared" si="7"/>
        <v>125822</v>
      </c>
    </row>
    <row r="89" spans="1:4">
      <c r="A89" s="1">
        <v>87</v>
      </c>
      <c r="B89" s="7">
        <f t="shared" si="7"/>
        <v>125822</v>
      </c>
    </row>
    <row r="90" spans="1:4">
      <c r="A90" s="1">
        <v>88</v>
      </c>
      <c r="B90" s="7">
        <f t="shared" si="7"/>
        <v>125822</v>
      </c>
    </row>
    <row r="91" spans="1:4">
      <c r="A91" s="1">
        <v>89</v>
      </c>
      <c r="B91" s="7">
        <f t="shared" si="7"/>
        <v>125822</v>
      </c>
    </row>
    <row r="92" spans="1:4">
      <c r="A92" s="1">
        <v>90</v>
      </c>
      <c r="B92" s="7">
        <f t="shared" si="7"/>
        <v>125822</v>
      </c>
      <c r="C92" s="2">
        <f>$H$12</f>
        <v>1258220</v>
      </c>
      <c r="D92" s="4">
        <f>D82+C92</f>
        <v>5274533.7454545461</v>
      </c>
    </row>
    <row r="93" spans="1:4">
      <c r="A93" s="1">
        <v>91</v>
      </c>
      <c r="B93" s="7">
        <f>$C$102/10</f>
        <v>130885</v>
      </c>
    </row>
    <row r="94" spans="1:4">
      <c r="A94" s="1">
        <v>92</v>
      </c>
      <c r="B94" s="7">
        <f t="shared" ref="B94:B102" si="8">$C$102/10</f>
        <v>130885</v>
      </c>
    </row>
    <row r="95" spans="1:4">
      <c r="A95" s="1">
        <v>93</v>
      </c>
      <c r="B95" s="7">
        <f t="shared" si="8"/>
        <v>130885</v>
      </c>
    </row>
    <row r="96" spans="1:4">
      <c r="A96" s="1">
        <v>94</v>
      </c>
      <c r="B96" s="7">
        <f t="shared" si="8"/>
        <v>130885</v>
      </c>
    </row>
    <row r="97" spans="1:4">
      <c r="A97" s="1">
        <v>95</v>
      </c>
      <c r="B97" s="7">
        <f t="shared" si="8"/>
        <v>130885</v>
      </c>
    </row>
    <row r="98" spans="1:4">
      <c r="A98" s="1">
        <v>96</v>
      </c>
      <c r="B98" s="7">
        <f t="shared" si="8"/>
        <v>130885</v>
      </c>
    </row>
    <row r="99" spans="1:4">
      <c r="A99" s="1">
        <v>97</v>
      </c>
      <c r="B99" s="7">
        <f t="shared" si="8"/>
        <v>130885</v>
      </c>
    </row>
    <row r="100" spans="1:4">
      <c r="A100" s="1">
        <v>98</v>
      </c>
      <c r="B100" s="7">
        <f t="shared" si="8"/>
        <v>130885</v>
      </c>
    </row>
    <row r="101" spans="1:4">
      <c r="A101" s="1">
        <v>99</v>
      </c>
      <c r="B101" s="7">
        <f t="shared" si="8"/>
        <v>130885</v>
      </c>
    </row>
    <row r="102" spans="1:4">
      <c r="A102" s="1">
        <v>100</v>
      </c>
      <c r="B102" s="7">
        <f t="shared" si="8"/>
        <v>130885</v>
      </c>
      <c r="C102" s="2">
        <f>$H$13</f>
        <v>1308850</v>
      </c>
      <c r="D102" s="4">
        <f>D92+C102</f>
        <v>6583383.7454545461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M25" sqref="M25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1">
        <v>2</v>
      </c>
      <c r="B4" s="7">
        <f t="shared" si="0"/>
        <v>14.444444444444445</v>
      </c>
      <c r="F4" s="1">
        <v>10</v>
      </c>
      <c r="G4" s="1">
        <v>650</v>
      </c>
      <c r="H4" s="1">
        <f>G4-G3</f>
        <v>650</v>
      </c>
    </row>
    <row r="5" spans="1:8">
      <c r="A5" s="1">
        <v>3</v>
      </c>
      <c r="B5" s="7">
        <f t="shared" si="0"/>
        <v>28.888888888888889</v>
      </c>
      <c r="F5" s="1">
        <v>20</v>
      </c>
      <c r="G5" s="1">
        <v>11918</v>
      </c>
      <c r="H5" s="1">
        <f t="shared" ref="H5:H8" si="1">G5-G4</f>
        <v>11268</v>
      </c>
    </row>
    <row r="6" spans="1:8">
      <c r="A6" s="1">
        <v>4</v>
      </c>
      <c r="B6" s="7">
        <f t="shared" si="0"/>
        <v>43.333333333333336</v>
      </c>
      <c r="F6" s="1">
        <v>30</v>
      </c>
      <c r="G6" s="1">
        <v>104463</v>
      </c>
      <c r="H6" s="1">
        <f t="shared" si="1"/>
        <v>92545</v>
      </c>
    </row>
    <row r="7" spans="1:8">
      <c r="A7" s="1">
        <v>5</v>
      </c>
      <c r="B7" s="7">
        <f t="shared" si="0"/>
        <v>57.777777777777779</v>
      </c>
      <c r="F7" s="1">
        <v>40</v>
      </c>
      <c r="G7" s="1">
        <v>405984</v>
      </c>
      <c r="H7" s="1">
        <f t="shared" si="1"/>
        <v>301521</v>
      </c>
    </row>
    <row r="8" spans="1:8">
      <c r="A8" s="1">
        <v>6</v>
      </c>
      <c r="B8" s="7">
        <f t="shared" si="0"/>
        <v>72.222222222222229</v>
      </c>
      <c r="F8" s="1">
        <v>50</v>
      </c>
      <c r="G8" s="1">
        <v>947414</v>
      </c>
      <c r="H8" s="1">
        <f t="shared" si="1"/>
        <v>541430</v>
      </c>
    </row>
    <row r="9" spans="1:8">
      <c r="A9" s="1">
        <v>7</v>
      </c>
      <c r="B9" s="7">
        <f t="shared" si="0"/>
        <v>86.666666666666671</v>
      </c>
      <c r="F9" s="1">
        <v>60</v>
      </c>
      <c r="G9" s="1">
        <v>1727419</v>
      </c>
      <c r="H9" s="1">
        <f>G9-G8</f>
        <v>780005</v>
      </c>
    </row>
    <row r="10" spans="1:8">
      <c r="A10" s="1">
        <v>8</v>
      </c>
      <c r="B10" s="7">
        <f t="shared" si="0"/>
        <v>101.11111111111111</v>
      </c>
      <c r="F10" s="1">
        <v>70</v>
      </c>
      <c r="G10" s="1">
        <v>2743199</v>
      </c>
      <c r="H10" s="1">
        <f>G10-G9</f>
        <v>1015780</v>
      </c>
    </row>
    <row r="11" spans="1:8">
      <c r="A11" s="1">
        <v>9</v>
      </c>
      <c r="B11" s="7">
        <f t="shared" si="0"/>
        <v>115.55555555555556</v>
      </c>
      <c r="F11" s="1">
        <v>80</v>
      </c>
      <c r="G11" s="1">
        <v>3981349</v>
      </c>
      <c r="H11" s="1">
        <f>G11-G10</f>
        <v>1238150</v>
      </c>
    </row>
    <row r="12" spans="1:8">
      <c r="A12" s="1">
        <v>10</v>
      </c>
      <c r="B12" s="7">
        <f>($H$4/45)*(A12-1)</f>
        <v>130</v>
      </c>
      <c r="C12" s="2">
        <f>SUM(B3:B12)</f>
        <v>650</v>
      </c>
      <c r="D12" s="4">
        <f>SUM(B3:B12)</f>
        <v>650</v>
      </c>
      <c r="F12" s="1">
        <v>90</v>
      </c>
      <c r="G12" s="1">
        <v>5412869</v>
      </c>
      <c r="H12" s="1">
        <f>G12-G11</f>
        <v>1431520</v>
      </c>
    </row>
    <row r="13" spans="1:8">
      <c r="A13" s="1">
        <v>11</v>
      </c>
      <c r="B13" s="7">
        <f>(($H$5-$B$12*11)/55)*(A13-$A$12)+$B$12</f>
        <v>308.87272727272727</v>
      </c>
      <c r="F13" s="1">
        <v>100</v>
      </c>
      <c r="G13" s="1">
        <v>7003101</v>
      </c>
      <c r="H13" s="1">
        <f>G13-G12</f>
        <v>1590232</v>
      </c>
    </row>
    <row r="14" spans="1:8">
      <c r="A14" s="1">
        <v>12</v>
      </c>
      <c r="B14" s="7">
        <f>(($H$5-$B$12*11)/55)*(A14-$A$12)+$B$12</f>
        <v>487.74545454545455</v>
      </c>
    </row>
    <row r="15" spans="1:8">
      <c r="A15" s="1">
        <v>13</v>
      </c>
      <c r="B15" s="7">
        <f>(($H$5-$B$12*11)/55)*(A15-$A$12)+$B$12</f>
        <v>666.61818181818182</v>
      </c>
    </row>
    <row r="16" spans="1:8">
      <c r="A16" s="1">
        <v>14</v>
      </c>
      <c r="B16" s="7">
        <f>(($H$5-$B$12*11)/55)*(A16-$A$12)+$B$12</f>
        <v>845.4909090909091</v>
      </c>
    </row>
    <row r="17" spans="1:4">
      <c r="A17" s="1">
        <v>15</v>
      </c>
      <c r="B17" s="7">
        <f>(($H$5-$B$12*11)/55)*(A17-$A$12)+$B$12</f>
        <v>1024.3636363636365</v>
      </c>
    </row>
    <row r="18" spans="1:4">
      <c r="A18" s="1">
        <v>16</v>
      </c>
      <c r="B18" s="7">
        <f>(($H$5-$B$12*11)/55)*(A18-$A$12)+$B$12</f>
        <v>1203.2363636363636</v>
      </c>
    </row>
    <row r="19" spans="1:4">
      <c r="A19" s="1">
        <v>17</v>
      </c>
      <c r="B19" s="7">
        <f>(($H$5-$B$12*11)/55)*(A19-$A$12)+$B$12</f>
        <v>1382.1090909090908</v>
      </c>
    </row>
    <row r="20" spans="1:4">
      <c r="A20" s="1">
        <v>18</v>
      </c>
      <c r="B20" s="7">
        <f>(($H$5-$B$12*11)/55)*(A20-$A$12)+$B$12</f>
        <v>1560.9818181818182</v>
      </c>
    </row>
    <row r="21" spans="1:4">
      <c r="A21" s="1">
        <v>19</v>
      </c>
      <c r="B21" s="7">
        <f>(($H$5-$B$12*11)/55)*(A21-$A$12)+$B$12</f>
        <v>1739.8545454545456</v>
      </c>
    </row>
    <row r="22" spans="1:4">
      <c r="A22" s="1">
        <v>20</v>
      </c>
      <c r="B22" s="7">
        <f>(($H$5-$B$12*11)/55)*(A22-$A$12)+$B$12</f>
        <v>1918.7272727272727</v>
      </c>
      <c r="C22" s="2">
        <f>SUM(B13:B22)</f>
        <v>11138</v>
      </c>
      <c r="D22" s="4">
        <f>D12+C22</f>
        <v>11788</v>
      </c>
    </row>
    <row r="23" spans="1:4">
      <c r="A23" s="1">
        <v>21</v>
      </c>
      <c r="B23" s="7">
        <f>(($H$6-$B$22*11)/55)*(A23-$A$22)+$B$22</f>
        <v>3217.6181818181822</v>
      </c>
    </row>
    <row r="24" spans="1:4">
      <c r="A24" s="1">
        <v>22</v>
      </c>
      <c r="B24" s="7">
        <f>(($H$6-$B$22*11)/55)*(A24-$A$22)+$B$22</f>
        <v>4516.5090909090914</v>
      </c>
    </row>
    <row r="25" spans="1:4">
      <c r="A25" s="1">
        <v>23</v>
      </c>
      <c r="B25" s="7">
        <f>(($H$6-$B$22*11)/55)*(A25-$A$22)+$B$22</f>
        <v>5815.4000000000005</v>
      </c>
    </row>
    <row r="26" spans="1:4">
      <c r="A26" s="1">
        <v>24</v>
      </c>
      <c r="B26" s="7">
        <f>(($H$6-$B$22*11)/55)*(A26-$A$22)+$B$22</f>
        <v>7114.2909090909097</v>
      </c>
    </row>
    <row r="27" spans="1:4">
      <c r="A27" s="1">
        <v>25</v>
      </c>
      <c r="B27" s="7">
        <f>(($H$6-$B$22*11)/55)*(A27-$A$22)+$B$22</f>
        <v>8413.181818181818</v>
      </c>
    </row>
    <row r="28" spans="1:4">
      <c r="A28" s="1">
        <v>26</v>
      </c>
      <c r="B28" s="7">
        <f>(($H$6-$B$22*11)/55)*(A28-$A$22)+$B$22</f>
        <v>9712.0727272727272</v>
      </c>
    </row>
    <row r="29" spans="1:4">
      <c r="A29" s="1">
        <v>27</v>
      </c>
      <c r="B29" s="7">
        <f>(($H$6-$B$22*11)/55)*(A29-$A$22)+$B$22</f>
        <v>11010.963636363636</v>
      </c>
    </row>
    <row r="30" spans="1:4">
      <c r="A30" s="1">
        <v>28</v>
      </c>
      <c r="B30" s="7">
        <f>(($H$6-$B$22*11)/55)*(A30-$A$22)+$B$22</f>
        <v>12309.854545454546</v>
      </c>
    </row>
    <row r="31" spans="1:4">
      <c r="A31" s="1">
        <v>29</v>
      </c>
      <c r="B31" s="7">
        <f>(($H$6-$B$22*11)/55)*(A31-$A$22)+$B$22</f>
        <v>13608.745454545455</v>
      </c>
    </row>
    <row r="32" spans="1:4">
      <c r="A32" s="1">
        <v>30</v>
      </c>
      <c r="B32" s="7">
        <f>(($H$6-$B$22*11)/55)*(A32-$A$22)+$B$22</f>
        <v>14907.636363636364</v>
      </c>
      <c r="C32" s="2">
        <f>SUM(B23:B32)</f>
        <v>90626.272727272735</v>
      </c>
      <c r="D32" s="4">
        <f>D22+C32</f>
        <v>102414.27272727274</v>
      </c>
    </row>
    <row r="33" spans="1:4">
      <c r="A33" s="1">
        <v>31</v>
      </c>
      <c r="B33" s="7">
        <f>(($H$7-$B$32*11)/55)*(A33-$A$32)+$B$32</f>
        <v>17408.30909090909</v>
      </c>
    </row>
    <row r="34" spans="1:4">
      <c r="A34" s="1">
        <v>32</v>
      </c>
      <c r="B34" s="7">
        <f>(($H$7-$B$32*11)/55)*(A34-$A$32)+$B$32</f>
        <v>19908.981818181819</v>
      </c>
    </row>
    <row r="35" spans="1:4">
      <c r="A35" s="1">
        <v>33</v>
      </c>
      <c r="B35" s="7">
        <f>(($H$7-$B$32*11)/55)*(A35-$A$32)+$B$32</f>
        <v>22409.654545454545</v>
      </c>
    </row>
    <row r="36" spans="1:4">
      <c r="A36" s="1">
        <v>34</v>
      </c>
      <c r="B36" s="7">
        <f>(($H$7-$B$32*11)/55)*(A36-$A$32)+$B$32</f>
        <v>24910.327272727271</v>
      </c>
    </row>
    <row r="37" spans="1:4">
      <c r="A37" s="1">
        <v>35</v>
      </c>
      <c r="B37" s="7">
        <f>(($H$7-$B$32*11)/55)*(A37-$A$32)+$B$32</f>
        <v>27411</v>
      </c>
    </row>
    <row r="38" spans="1:4">
      <c r="A38" s="1">
        <v>36</v>
      </c>
      <c r="B38" s="7">
        <f t="shared" ref="B38:B42" si="2">(($H$7-$B$32*11)/55)*(A38-$A$32)+$B$32</f>
        <v>29911.672727272726</v>
      </c>
    </row>
    <row r="39" spans="1:4">
      <c r="A39" s="1">
        <v>37</v>
      </c>
      <c r="B39" s="7">
        <f t="shared" si="2"/>
        <v>32412.345454545455</v>
      </c>
    </row>
    <row r="40" spans="1:4">
      <c r="A40" s="1">
        <v>38</v>
      </c>
      <c r="B40" s="7">
        <f t="shared" si="2"/>
        <v>34913.018181818181</v>
      </c>
      <c r="D40" s="2" t="s">
        <v>8</v>
      </c>
    </row>
    <row r="41" spans="1:4">
      <c r="A41" s="1">
        <v>39</v>
      </c>
      <c r="B41" s="7">
        <f t="shared" si="2"/>
        <v>37413.690909090903</v>
      </c>
    </row>
    <row r="42" spans="1:4">
      <c r="A42" s="1">
        <v>40</v>
      </c>
      <c r="B42" s="7">
        <f t="shared" si="2"/>
        <v>39914.363636363632</v>
      </c>
      <c r="C42" s="2">
        <f>SUM(B33:B42)</f>
        <v>286613.36363636365</v>
      </c>
      <c r="D42" s="4">
        <f>D32+C42</f>
        <v>389027.63636363635</v>
      </c>
    </row>
    <row r="43" spans="1:4">
      <c r="A43" s="1">
        <v>41</v>
      </c>
      <c r="B43" s="7">
        <f>(($H$8-$B$42*11)/55)*(A43-$A$42)+$B$42</f>
        <v>41775.672727272722</v>
      </c>
    </row>
    <row r="44" spans="1:4">
      <c r="A44" s="1">
        <v>42</v>
      </c>
      <c r="B44" s="7">
        <f t="shared" ref="B44:B52" si="3">(($H$8-$B$42*11)/55)*(A44-$A$42)+$B$42</f>
        <v>43636.981818181819</v>
      </c>
    </row>
    <row r="45" spans="1:4">
      <c r="A45" s="1">
        <v>43</v>
      </c>
      <c r="B45" s="7">
        <f t="shared" si="3"/>
        <v>45498.290909090909</v>
      </c>
    </row>
    <row r="46" spans="1:4">
      <c r="A46" s="1">
        <v>44</v>
      </c>
      <c r="B46" s="7">
        <f t="shared" si="3"/>
        <v>47359.6</v>
      </c>
    </row>
    <row r="47" spans="1:4">
      <c r="A47" s="1">
        <v>45</v>
      </c>
      <c r="B47" s="7">
        <f t="shared" si="3"/>
        <v>49220.909090909088</v>
      </c>
    </row>
    <row r="48" spans="1:4">
      <c r="A48" s="1">
        <v>46</v>
      </c>
      <c r="B48" s="7">
        <f t="shared" si="3"/>
        <v>51082.218181818185</v>
      </c>
    </row>
    <row r="49" spans="1:4">
      <c r="A49" s="1">
        <v>47</v>
      </c>
      <c r="B49" s="7">
        <f t="shared" si="3"/>
        <v>52943.527272727275</v>
      </c>
    </row>
    <row r="50" spans="1:4">
      <c r="A50" s="1">
        <v>48</v>
      </c>
      <c r="B50" s="7">
        <f t="shared" si="3"/>
        <v>54804.836363636365</v>
      </c>
    </row>
    <row r="51" spans="1:4">
      <c r="A51" s="1">
        <v>49</v>
      </c>
      <c r="B51" s="7">
        <f t="shared" si="3"/>
        <v>56666.145454545462</v>
      </c>
    </row>
    <row r="52" spans="1:4">
      <c r="A52" s="1">
        <v>50</v>
      </c>
      <c r="B52" s="7">
        <f t="shared" si="3"/>
        <v>58527.454545454551</v>
      </c>
      <c r="C52" s="2">
        <f>SUM(B43:B52)</f>
        <v>501515.63636363635</v>
      </c>
      <c r="D52" s="4">
        <f>D42+C52</f>
        <v>890543.27272727271</v>
      </c>
    </row>
    <row r="53" spans="1:4">
      <c r="A53" s="1">
        <v>51</v>
      </c>
      <c r="B53" s="7">
        <f>(($H$9-$B$52*11)/55)*(A53-$A$52)+$B$52</f>
        <v>61003.872727272734</v>
      </c>
    </row>
    <row r="54" spans="1:4">
      <c r="A54" s="1">
        <v>52</v>
      </c>
      <c r="B54" s="7">
        <f t="shared" ref="B54:B68" si="4">(($H$9-$B$52*11)/55)*(A54-$A$52)+$B$52</f>
        <v>63480.290909090909</v>
      </c>
    </row>
    <row r="55" spans="1:4">
      <c r="A55" s="1">
        <v>53</v>
      </c>
      <c r="B55" s="7">
        <f t="shared" si="4"/>
        <v>65956.709090909091</v>
      </c>
    </row>
    <row r="56" spans="1:4">
      <c r="A56" s="1">
        <v>54</v>
      </c>
      <c r="B56" s="7">
        <f t="shared" si="4"/>
        <v>68433.127272727274</v>
      </c>
    </row>
    <row r="57" spans="1:4">
      <c r="A57" s="1">
        <v>55</v>
      </c>
      <c r="B57" s="7">
        <f t="shared" si="4"/>
        <v>70909.545454545441</v>
      </c>
    </row>
    <row r="58" spans="1:4">
      <c r="A58" s="1">
        <v>56</v>
      </c>
      <c r="B58" s="7">
        <f t="shared" si="4"/>
        <v>73385.963636363624</v>
      </c>
    </row>
    <row r="59" spans="1:4">
      <c r="A59" s="1">
        <v>57</v>
      </c>
      <c r="B59" s="7">
        <f t="shared" si="4"/>
        <v>75862.381818181806</v>
      </c>
    </row>
    <row r="60" spans="1:4">
      <c r="A60" s="1">
        <v>58</v>
      </c>
      <c r="B60" s="7">
        <f t="shared" si="4"/>
        <v>78338.799999999988</v>
      </c>
    </row>
    <row r="61" spans="1:4">
      <c r="A61" s="1">
        <v>59</v>
      </c>
      <c r="B61" s="7">
        <f t="shared" si="4"/>
        <v>80815.218181818171</v>
      </c>
    </row>
    <row r="62" spans="1:4">
      <c r="A62" s="1">
        <v>60</v>
      </c>
      <c r="B62" s="7">
        <f t="shared" si="4"/>
        <v>83291.636363636353</v>
      </c>
      <c r="C62" s="2">
        <f>SUM(B53:B62)</f>
        <v>721477.54545454541</v>
      </c>
      <c r="D62" s="4">
        <f>D52+C62</f>
        <v>1612020.8181818181</v>
      </c>
    </row>
    <row r="63" spans="1:4">
      <c r="A63" s="1">
        <v>61</v>
      </c>
      <c r="B63" s="7">
        <f t="shared" si="4"/>
        <v>85768.054545454535</v>
      </c>
    </row>
    <row r="64" spans="1:4">
      <c r="A64" s="1">
        <v>62</v>
      </c>
      <c r="B64" s="7">
        <f t="shared" si="4"/>
        <v>88244.472727272703</v>
      </c>
    </row>
    <row r="65" spans="1:4">
      <c r="A65" s="1">
        <v>63</v>
      </c>
      <c r="B65" s="7">
        <f t="shared" si="4"/>
        <v>90720.890909090886</v>
      </c>
    </row>
    <row r="66" spans="1:4">
      <c r="A66" s="1">
        <v>64</v>
      </c>
      <c r="B66" s="7">
        <f t="shared" si="4"/>
        <v>93197.309090909068</v>
      </c>
    </row>
    <row r="67" spans="1:4">
      <c r="A67" s="1">
        <v>65</v>
      </c>
      <c r="B67" s="7">
        <f t="shared" si="4"/>
        <v>95673.727272727236</v>
      </c>
      <c r="C67" s="4"/>
    </row>
    <row r="68" spans="1:4">
      <c r="A68" s="1">
        <v>66</v>
      </c>
      <c r="B68" s="7">
        <f t="shared" ref="B68:B72" si="5">$C$72/10</f>
        <v>101578</v>
      </c>
      <c r="C68" s="4"/>
    </row>
    <row r="69" spans="1:4">
      <c r="A69" s="1">
        <v>67</v>
      </c>
      <c r="B69" s="7">
        <f t="shared" si="5"/>
        <v>101578</v>
      </c>
    </row>
    <row r="70" spans="1:4">
      <c r="A70" s="1">
        <v>68</v>
      </c>
      <c r="B70" s="7">
        <f t="shared" si="5"/>
        <v>101578</v>
      </c>
    </row>
    <row r="71" spans="1:4">
      <c r="A71" s="1">
        <v>69</v>
      </c>
      <c r="B71" s="7">
        <f t="shared" si="5"/>
        <v>101578</v>
      </c>
    </row>
    <row r="72" spans="1:4">
      <c r="A72" s="1">
        <v>70</v>
      </c>
      <c r="B72" s="7">
        <f t="shared" si="5"/>
        <v>101578</v>
      </c>
      <c r="C72" s="2">
        <f>$H$10</f>
        <v>1015780</v>
      </c>
      <c r="D72" s="4">
        <f>D62+C72</f>
        <v>2627800.8181818184</v>
      </c>
    </row>
    <row r="73" spans="1:4">
      <c r="A73" s="1">
        <v>71</v>
      </c>
      <c r="B73" s="7">
        <f>$C$82/10</f>
        <v>123815</v>
      </c>
    </row>
    <row r="74" spans="1:4">
      <c r="A74" s="1">
        <v>72</v>
      </c>
      <c r="B74" s="7">
        <f t="shared" ref="B74:B82" si="6">$C$82/10</f>
        <v>123815</v>
      </c>
    </row>
    <row r="75" spans="1:4">
      <c r="A75" s="1">
        <v>73</v>
      </c>
      <c r="B75" s="7">
        <f t="shared" si="6"/>
        <v>123815</v>
      </c>
    </row>
    <row r="76" spans="1:4">
      <c r="A76" s="1">
        <v>74</v>
      </c>
      <c r="B76" s="7">
        <f t="shared" si="6"/>
        <v>123815</v>
      </c>
    </row>
    <row r="77" spans="1:4">
      <c r="A77" s="1">
        <v>75</v>
      </c>
      <c r="B77" s="7">
        <f t="shared" si="6"/>
        <v>123815</v>
      </c>
    </row>
    <row r="78" spans="1:4">
      <c r="A78" s="1">
        <v>76</v>
      </c>
      <c r="B78" s="7">
        <f t="shared" si="6"/>
        <v>123815</v>
      </c>
    </row>
    <row r="79" spans="1:4">
      <c r="A79" s="1">
        <v>77</v>
      </c>
      <c r="B79" s="7">
        <f t="shared" si="6"/>
        <v>123815</v>
      </c>
    </row>
    <row r="80" spans="1:4">
      <c r="A80" s="1">
        <v>78</v>
      </c>
      <c r="B80" s="7">
        <f t="shared" si="6"/>
        <v>123815</v>
      </c>
    </row>
    <row r="81" spans="1:4">
      <c r="A81" s="1">
        <v>79</v>
      </c>
      <c r="B81" s="7">
        <f t="shared" si="6"/>
        <v>123815</v>
      </c>
    </row>
    <row r="82" spans="1:4">
      <c r="A82" s="1">
        <v>80</v>
      </c>
      <c r="B82" s="7">
        <f t="shared" si="6"/>
        <v>123815</v>
      </c>
      <c r="C82" s="2">
        <f>$H$11</f>
        <v>1238150</v>
      </c>
      <c r="D82" s="4">
        <f>D72+C82</f>
        <v>3865950.8181818184</v>
      </c>
    </row>
    <row r="83" spans="1:4">
      <c r="A83" s="1">
        <v>81</v>
      </c>
      <c r="B83" s="7">
        <f>$C$92/10</f>
        <v>143152</v>
      </c>
    </row>
    <row r="84" spans="1:4">
      <c r="A84" s="1">
        <v>82</v>
      </c>
      <c r="B84" s="7">
        <f t="shared" ref="B84:B92" si="7">$C$92/10</f>
        <v>143152</v>
      </c>
    </row>
    <row r="85" spans="1:4">
      <c r="A85" s="1">
        <v>83</v>
      </c>
      <c r="B85" s="7">
        <f t="shared" si="7"/>
        <v>143152</v>
      </c>
    </row>
    <row r="86" spans="1:4">
      <c r="A86" s="1">
        <v>84</v>
      </c>
      <c r="B86" s="7">
        <f t="shared" si="7"/>
        <v>143152</v>
      </c>
    </row>
    <row r="87" spans="1:4">
      <c r="A87" s="1">
        <v>85</v>
      </c>
      <c r="B87" s="7">
        <f t="shared" si="7"/>
        <v>143152</v>
      </c>
    </row>
    <row r="88" spans="1:4">
      <c r="A88" s="1">
        <v>86</v>
      </c>
      <c r="B88" s="7">
        <f t="shared" si="7"/>
        <v>143152</v>
      </c>
    </row>
    <row r="89" spans="1:4">
      <c r="A89" s="1">
        <v>87</v>
      </c>
      <c r="B89" s="7">
        <f t="shared" si="7"/>
        <v>143152</v>
      </c>
    </row>
    <row r="90" spans="1:4">
      <c r="A90" s="1">
        <v>88</v>
      </c>
      <c r="B90" s="7">
        <f t="shared" si="7"/>
        <v>143152</v>
      </c>
    </row>
    <row r="91" spans="1:4">
      <c r="A91" s="1">
        <v>89</v>
      </c>
      <c r="B91" s="7">
        <f t="shared" si="7"/>
        <v>143152</v>
      </c>
    </row>
    <row r="92" spans="1:4">
      <c r="A92" s="1">
        <v>90</v>
      </c>
      <c r="B92" s="7">
        <f t="shared" si="7"/>
        <v>143152</v>
      </c>
      <c r="C92" s="2">
        <f>$H$12</f>
        <v>1431520</v>
      </c>
      <c r="D92" s="4">
        <f>D82+C92</f>
        <v>5297470.8181818184</v>
      </c>
    </row>
    <row r="93" spans="1:4">
      <c r="A93" s="1">
        <v>91</v>
      </c>
      <c r="B93" s="7">
        <f>$C$102/10</f>
        <v>159023.20000000001</v>
      </c>
    </row>
    <row r="94" spans="1:4">
      <c r="A94" s="1">
        <v>92</v>
      </c>
      <c r="B94" s="7">
        <f t="shared" ref="B94:B102" si="8">$C$102/10</f>
        <v>159023.20000000001</v>
      </c>
    </row>
    <row r="95" spans="1:4">
      <c r="A95" s="1">
        <v>93</v>
      </c>
      <c r="B95" s="7">
        <f t="shared" si="8"/>
        <v>159023.20000000001</v>
      </c>
    </row>
    <row r="96" spans="1:4">
      <c r="A96" s="1">
        <v>94</v>
      </c>
      <c r="B96" s="7">
        <f t="shared" si="8"/>
        <v>159023.20000000001</v>
      </c>
    </row>
    <row r="97" spans="1:4">
      <c r="A97" s="1">
        <v>95</v>
      </c>
      <c r="B97" s="7">
        <f t="shared" si="8"/>
        <v>159023.20000000001</v>
      </c>
    </row>
    <row r="98" spans="1:4">
      <c r="A98" s="1">
        <v>96</v>
      </c>
      <c r="B98" s="7">
        <f t="shared" si="8"/>
        <v>159023.20000000001</v>
      </c>
    </row>
    <row r="99" spans="1:4">
      <c r="A99" s="1">
        <v>97</v>
      </c>
      <c r="B99" s="7">
        <f t="shared" si="8"/>
        <v>159023.20000000001</v>
      </c>
    </row>
    <row r="100" spans="1:4">
      <c r="A100" s="1">
        <v>98</v>
      </c>
      <c r="B100" s="7">
        <f t="shared" si="8"/>
        <v>159023.20000000001</v>
      </c>
    </row>
    <row r="101" spans="1:4">
      <c r="A101" s="1">
        <v>99</v>
      </c>
      <c r="B101" s="7">
        <f t="shared" si="8"/>
        <v>159023.20000000001</v>
      </c>
    </row>
    <row r="102" spans="1:4">
      <c r="A102" s="1">
        <v>100</v>
      </c>
      <c r="B102" s="7">
        <f t="shared" si="8"/>
        <v>159023.20000000001</v>
      </c>
      <c r="C102" s="2">
        <f>$H$13</f>
        <v>1590232</v>
      </c>
      <c r="D102" s="4">
        <f>D92+C102</f>
        <v>6887702.8181818184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L26" sqref="L26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1">
        <v>2</v>
      </c>
      <c r="B4" s="7">
        <f t="shared" si="0"/>
        <v>20.577777777777779</v>
      </c>
      <c r="F4" s="1">
        <v>10</v>
      </c>
      <c r="G4" s="1">
        <v>926</v>
      </c>
      <c r="H4" s="1">
        <f>G4-G3</f>
        <v>926</v>
      </c>
    </row>
    <row r="5" spans="1:8">
      <c r="A5" s="1">
        <v>3</v>
      </c>
      <c r="B5" s="7">
        <f t="shared" si="0"/>
        <v>41.155555555555559</v>
      </c>
      <c r="F5" s="1">
        <v>20</v>
      </c>
      <c r="G5" s="1">
        <v>16686</v>
      </c>
      <c r="H5" s="1">
        <f t="shared" ref="H5:H8" si="1">G5-G4</f>
        <v>15760</v>
      </c>
    </row>
    <row r="6" spans="1:8">
      <c r="A6" s="1">
        <v>4</v>
      </c>
      <c r="B6" s="7">
        <f t="shared" si="0"/>
        <v>61.733333333333334</v>
      </c>
      <c r="F6" s="1">
        <v>30</v>
      </c>
      <c r="G6" s="1">
        <v>116206</v>
      </c>
      <c r="H6" s="1">
        <f t="shared" si="1"/>
        <v>99520</v>
      </c>
    </row>
    <row r="7" spans="1:8">
      <c r="A7" s="1">
        <v>5</v>
      </c>
      <c r="B7" s="7">
        <f t="shared" si="0"/>
        <v>82.311111111111117</v>
      </c>
      <c r="F7" s="1">
        <v>40</v>
      </c>
      <c r="G7" s="1">
        <v>378706</v>
      </c>
      <c r="H7" s="1">
        <f t="shared" si="1"/>
        <v>262500</v>
      </c>
    </row>
    <row r="8" spans="1:8">
      <c r="A8" s="1">
        <v>6</v>
      </c>
      <c r="B8" s="7">
        <f t="shared" si="0"/>
        <v>102.8888888888889</v>
      </c>
      <c r="F8" s="1">
        <v>50</v>
      </c>
      <c r="G8" s="1">
        <v>824766</v>
      </c>
      <c r="H8" s="1">
        <f t="shared" si="1"/>
        <v>446060</v>
      </c>
    </row>
    <row r="9" spans="1:8">
      <c r="A9" s="1">
        <v>7</v>
      </c>
      <c r="B9" s="7">
        <f t="shared" si="0"/>
        <v>123.46666666666667</v>
      </c>
      <c r="F9" s="1">
        <v>60</v>
      </c>
      <c r="G9" s="1">
        <v>1454826</v>
      </c>
      <c r="H9" s="1">
        <f>G9-G8</f>
        <v>630060</v>
      </c>
    </row>
    <row r="10" spans="1:8">
      <c r="A10" s="1">
        <v>8</v>
      </c>
      <c r="B10" s="7">
        <f t="shared" si="0"/>
        <v>144.04444444444445</v>
      </c>
      <c r="F10" s="1">
        <v>70</v>
      </c>
      <c r="G10" s="1">
        <v>2268886</v>
      </c>
      <c r="H10" s="1">
        <f>G10-G9</f>
        <v>814060</v>
      </c>
    </row>
    <row r="11" spans="1:8">
      <c r="A11" s="1">
        <v>9</v>
      </c>
      <c r="B11" s="7">
        <f t="shared" si="0"/>
        <v>164.62222222222223</v>
      </c>
      <c r="F11" s="1">
        <v>80</v>
      </c>
      <c r="G11" s="1">
        <v>3266946</v>
      </c>
      <c r="H11" s="1">
        <f>G11-G10</f>
        <v>998060</v>
      </c>
    </row>
    <row r="12" spans="1:8">
      <c r="A12" s="1">
        <v>10</v>
      </c>
      <c r="B12" s="7">
        <f>($H$4/45)*(A12-1)</f>
        <v>185.20000000000002</v>
      </c>
      <c r="C12" s="2">
        <f>SUM(B3:B12)</f>
        <v>926.00000000000011</v>
      </c>
      <c r="D12" s="4">
        <f>SUM(B3:B12)</f>
        <v>926.00000000000011</v>
      </c>
      <c r="F12" s="1">
        <v>90</v>
      </c>
      <c r="G12" s="1">
        <v>4449006</v>
      </c>
      <c r="H12" s="1">
        <f>G12-G11</f>
        <v>1182060</v>
      </c>
    </row>
    <row r="13" spans="1:8">
      <c r="A13" s="1">
        <v>11</v>
      </c>
      <c r="B13" s="7">
        <f>(($H$5-$B$12*11)/55)*(A13-$A$12)+$B$12</f>
        <v>434.70545454545459</v>
      </c>
      <c r="F13" s="1">
        <v>100</v>
      </c>
      <c r="G13" s="1">
        <v>5815066</v>
      </c>
      <c r="H13" s="1">
        <f>G13-G12</f>
        <v>1366060</v>
      </c>
    </row>
    <row r="14" spans="1:8">
      <c r="A14" s="1">
        <v>12</v>
      </c>
      <c r="B14" s="7">
        <f>(($H$5-$B$12*11)/55)*(A14-$A$12)+$B$12</f>
        <v>684.21090909090913</v>
      </c>
    </row>
    <row r="15" spans="1:8">
      <c r="A15" s="1">
        <v>13</v>
      </c>
      <c r="B15" s="7">
        <f>(($H$5-$B$12*11)/55)*(A15-$A$12)+$B$12</f>
        <v>933.71636363636367</v>
      </c>
    </row>
    <row r="16" spans="1:8">
      <c r="A16" s="1">
        <v>14</v>
      </c>
      <c r="B16" s="7">
        <f>(($H$5-$B$12*11)/55)*(A16-$A$12)+$B$12</f>
        <v>1183.2218181818182</v>
      </c>
    </row>
    <row r="17" spans="1:4">
      <c r="A17" s="1">
        <v>15</v>
      </c>
      <c r="B17" s="7">
        <f>(($H$5-$B$12*11)/55)*(A17-$A$12)+$B$12</f>
        <v>1432.7272727272727</v>
      </c>
    </row>
    <row r="18" spans="1:4">
      <c r="A18" s="1">
        <v>16</v>
      </c>
      <c r="B18" s="7">
        <f>(($H$5-$B$12*11)/55)*(A18-$A$12)+$B$12</f>
        <v>1682.2327272727273</v>
      </c>
    </row>
    <row r="19" spans="1:4">
      <c r="A19" s="1">
        <v>17</v>
      </c>
      <c r="B19" s="7">
        <f>(($H$5-$B$12*11)/55)*(A19-$A$12)+$B$12</f>
        <v>1931.7381818181818</v>
      </c>
    </row>
    <row r="20" spans="1:4">
      <c r="A20" s="1">
        <v>18</v>
      </c>
      <c r="B20" s="7">
        <f>(($H$5-$B$12*11)/55)*(A20-$A$12)+$B$12</f>
        <v>2181.2436363636361</v>
      </c>
    </row>
    <row r="21" spans="1:4">
      <c r="A21" s="1">
        <v>19</v>
      </c>
      <c r="B21" s="7">
        <f>(($H$5-$B$12*11)/55)*(A21-$A$12)+$B$12</f>
        <v>2430.7490909090907</v>
      </c>
    </row>
    <row r="22" spans="1:4">
      <c r="A22" s="1">
        <v>20</v>
      </c>
      <c r="B22" s="7">
        <f>(($H$5-$B$12*11)/55)*(A22-$A$12)+$B$12</f>
        <v>2680.2545454545452</v>
      </c>
      <c r="C22" s="2">
        <f>SUM(B13:B22)</f>
        <v>15574.8</v>
      </c>
      <c r="D22" s="4">
        <f>D12+C22</f>
        <v>16500.8</v>
      </c>
    </row>
    <row r="23" spans="1:4">
      <c r="A23" s="1">
        <v>21</v>
      </c>
      <c r="B23" s="7">
        <f>(($H$6-$B$22*11)/55)*(A23-$A$22)+$B$22</f>
        <v>3953.6581818181821</v>
      </c>
    </row>
    <row r="24" spans="1:4">
      <c r="A24" s="1">
        <v>22</v>
      </c>
      <c r="B24" s="7">
        <f>(($H$6-$B$22*11)/55)*(A24-$A$22)+$B$22</f>
        <v>5227.061818181819</v>
      </c>
    </row>
    <row r="25" spans="1:4">
      <c r="A25" s="1">
        <v>23</v>
      </c>
      <c r="B25" s="7">
        <f>(($H$6-$B$22*11)/55)*(A25-$A$22)+$B$22</f>
        <v>6500.465454545455</v>
      </c>
    </row>
    <row r="26" spans="1:4">
      <c r="A26" s="1">
        <v>24</v>
      </c>
      <c r="B26" s="7">
        <f>(($H$6-$B$22*11)/55)*(A26-$A$22)+$B$22</f>
        <v>7773.8690909090919</v>
      </c>
    </row>
    <row r="27" spans="1:4">
      <c r="A27" s="1">
        <v>25</v>
      </c>
      <c r="B27" s="7">
        <f>(($H$6-$B$22*11)/55)*(A27-$A$22)+$B$22</f>
        <v>9047.2727272727279</v>
      </c>
    </row>
    <row r="28" spans="1:4">
      <c r="A28" s="1">
        <v>26</v>
      </c>
      <c r="B28" s="7">
        <f>(($H$6-$B$22*11)/55)*(A28-$A$22)+$B$22</f>
        <v>10320.676363636365</v>
      </c>
    </row>
    <row r="29" spans="1:4">
      <c r="A29" s="1">
        <v>27</v>
      </c>
      <c r="B29" s="7">
        <f>(($H$6-$B$22*11)/55)*(A29-$A$22)+$B$22</f>
        <v>11594.080000000002</v>
      </c>
    </row>
    <row r="30" spans="1:4">
      <c r="A30" s="1">
        <v>28</v>
      </c>
      <c r="B30" s="7">
        <f>(($H$6-$B$22*11)/55)*(A30-$A$22)+$B$22</f>
        <v>12867.483636363639</v>
      </c>
    </row>
    <row r="31" spans="1:4">
      <c r="A31" s="1">
        <v>29</v>
      </c>
      <c r="B31" s="7">
        <f>(($H$6-$B$22*11)/55)*(A31-$A$22)+$B$22</f>
        <v>14140.887272727276</v>
      </c>
    </row>
    <row r="32" spans="1:4">
      <c r="A32" s="1">
        <v>30</v>
      </c>
      <c r="B32" s="7">
        <f>(($H$6-$B$22*11)/55)*(A32-$A$22)+$B$22</f>
        <v>15414.290909090912</v>
      </c>
      <c r="C32" s="2">
        <f>SUM(B23:B32)</f>
        <v>96839.745454545468</v>
      </c>
      <c r="D32" s="4">
        <f>D22+C32</f>
        <v>113340.54545454547</v>
      </c>
    </row>
    <row r="33" spans="1:4">
      <c r="A33" s="1">
        <v>31</v>
      </c>
      <c r="B33" s="7">
        <f>(($H$7-$B$32*11)/55)*(A33-$A$32)+$B$32</f>
        <v>17104.160000000003</v>
      </c>
    </row>
    <row r="34" spans="1:4">
      <c r="A34" s="1">
        <v>32</v>
      </c>
      <c r="B34" s="7">
        <f>(($H$7-$B$32*11)/55)*(A34-$A$32)+$B$32</f>
        <v>18794.029090909091</v>
      </c>
    </row>
    <row r="35" spans="1:4">
      <c r="A35" s="1">
        <v>33</v>
      </c>
      <c r="B35" s="7">
        <f>(($H$7-$B$32*11)/55)*(A35-$A$32)+$B$32</f>
        <v>20483.898181818182</v>
      </c>
    </row>
    <row r="36" spans="1:4">
      <c r="A36" s="1">
        <v>34</v>
      </c>
      <c r="B36" s="7">
        <f>(($H$7-$B$32*11)/55)*(A36-$A$32)+$B$32</f>
        <v>22173.767272727273</v>
      </c>
    </row>
    <row r="37" spans="1:4">
      <c r="A37" s="1">
        <v>35</v>
      </c>
      <c r="B37" s="7">
        <f>(($H$7-$B$32*11)/55)*(A37-$A$32)+$B$32</f>
        <v>23863.636363636364</v>
      </c>
    </row>
    <row r="38" spans="1:4">
      <c r="A38" s="1">
        <v>36</v>
      </c>
      <c r="B38" s="7">
        <f t="shared" ref="B38:B42" si="2">(($H$7-$B$32*11)/55)*(A38-$A$32)+$B$32</f>
        <v>25553.505454545455</v>
      </c>
    </row>
    <row r="39" spans="1:4">
      <c r="A39" s="1">
        <v>37</v>
      </c>
      <c r="B39" s="7">
        <f t="shared" si="2"/>
        <v>27243.374545454542</v>
      </c>
    </row>
    <row r="40" spans="1:4">
      <c r="A40" s="1">
        <v>38</v>
      </c>
      <c r="B40" s="7">
        <f t="shared" si="2"/>
        <v>28933.243636363633</v>
      </c>
      <c r="D40" s="2" t="s">
        <v>8</v>
      </c>
    </row>
    <row r="41" spans="1:4">
      <c r="A41" s="1">
        <v>39</v>
      </c>
      <c r="B41" s="7">
        <f t="shared" si="2"/>
        <v>30623.112727272724</v>
      </c>
    </row>
    <row r="42" spans="1:4">
      <c r="A42" s="1">
        <v>40</v>
      </c>
      <c r="B42" s="7">
        <f t="shared" si="2"/>
        <v>32312.981818181815</v>
      </c>
      <c r="C42" s="2">
        <f>SUM(B33:B42)</f>
        <v>247085.70909090908</v>
      </c>
      <c r="D42" s="4">
        <f>D32+C42</f>
        <v>360426.25454545452</v>
      </c>
    </row>
    <row r="43" spans="1:4">
      <c r="A43" s="1">
        <v>41</v>
      </c>
      <c r="B43" s="7">
        <f>(($H$8-$B$42*11)/55)*(A43-$A$42)+$B$42</f>
        <v>33960.567272727269</v>
      </c>
    </row>
    <row r="44" spans="1:4">
      <c r="A44" s="1">
        <v>42</v>
      </c>
      <c r="B44" s="7">
        <f t="shared" ref="B44:B52" si="3">(($H$8-$B$42*11)/55)*(A44-$A$42)+$B$42</f>
        <v>35608.152727272725</v>
      </c>
    </row>
    <row r="45" spans="1:4">
      <c r="A45" s="1">
        <v>43</v>
      </c>
      <c r="B45" s="7">
        <f t="shared" si="3"/>
        <v>37255.738181818182</v>
      </c>
    </row>
    <row r="46" spans="1:4">
      <c r="A46" s="1">
        <v>44</v>
      </c>
      <c r="B46" s="7">
        <f t="shared" si="3"/>
        <v>38903.323636363632</v>
      </c>
    </row>
    <row r="47" spans="1:4">
      <c r="A47" s="1">
        <v>45</v>
      </c>
      <c r="B47" s="7">
        <f t="shared" si="3"/>
        <v>40550.909090909088</v>
      </c>
    </row>
    <row r="48" spans="1:4">
      <c r="A48" s="1">
        <v>46</v>
      </c>
      <c r="B48" s="7">
        <f t="shared" si="3"/>
        <v>42198.494545454545</v>
      </c>
    </row>
    <row r="49" spans="1:4">
      <c r="A49" s="1">
        <v>47</v>
      </c>
      <c r="B49" s="7">
        <f t="shared" si="3"/>
        <v>43846.080000000002</v>
      </c>
    </row>
    <row r="50" spans="1:4">
      <c r="A50" s="1">
        <v>48</v>
      </c>
      <c r="B50" s="7">
        <f t="shared" si="3"/>
        <v>45493.665454545451</v>
      </c>
    </row>
    <row r="51" spans="1:4">
      <c r="A51" s="1">
        <v>49</v>
      </c>
      <c r="B51" s="7">
        <f t="shared" si="3"/>
        <v>47141.250909090908</v>
      </c>
    </row>
    <row r="52" spans="1:4">
      <c r="A52" s="1">
        <v>50</v>
      </c>
      <c r="B52" s="7">
        <f t="shared" si="3"/>
        <v>48788.836363636365</v>
      </c>
      <c r="C52" s="2">
        <f>SUM(B43:B52)</f>
        <v>413747.01818181819</v>
      </c>
      <c r="D52" s="4">
        <f>D42+C52</f>
        <v>774173.27272727271</v>
      </c>
    </row>
    <row r="53" spans="1:4">
      <c r="A53" s="1">
        <v>51</v>
      </c>
      <c r="B53" s="7">
        <f>(($H$9-$B$52*11)/55)*(A53-$A$52)+$B$52</f>
        <v>50486.705454545459</v>
      </c>
    </row>
    <row r="54" spans="1:4">
      <c r="A54" s="1">
        <v>52</v>
      </c>
      <c r="B54" s="7">
        <f t="shared" ref="B54:B67" si="4">(($H$9-$B$52*11)/55)*(A54-$A$52)+$B$52</f>
        <v>52184.574545454547</v>
      </c>
    </row>
    <row r="55" spans="1:4">
      <c r="A55" s="1">
        <v>53</v>
      </c>
      <c r="B55" s="7">
        <f t="shared" si="4"/>
        <v>53882.443636363641</v>
      </c>
    </row>
    <row r="56" spans="1:4">
      <c r="A56" s="1">
        <v>54</v>
      </c>
      <c r="B56" s="7">
        <f t="shared" si="4"/>
        <v>55580.312727272729</v>
      </c>
    </row>
    <row r="57" spans="1:4">
      <c r="A57" s="1">
        <v>55</v>
      </c>
      <c r="B57" s="7">
        <f t="shared" si="4"/>
        <v>57278.181818181823</v>
      </c>
    </row>
    <row r="58" spans="1:4">
      <c r="A58" s="1">
        <v>56</v>
      </c>
      <c r="B58" s="7">
        <f t="shared" si="4"/>
        <v>58976.050909090918</v>
      </c>
    </row>
    <row r="59" spans="1:4">
      <c r="A59" s="1">
        <v>57</v>
      </c>
      <c r="B59" s="7">
        <f t="shared" si="4"/>
        <v>60673.920000000006</v>
      </c>
    </row>
    <row r="60" spans="1:4">
      <c r="A60" s="1">
        <v>58</v>
      </c>
      <c r="B60" s="7">
        <f t="shared" si="4"/>
        <v>62371.7890909091</v>
      </c>
    </row>
    <row r="61" spans="1:4">
      <c r="A61" s="1">
        <v>59</v>
      </c>
      <c r="B61" s="7">
        <f t="shared" si="4"/>
        <v>64069.658181818188</v>
      </c>
    </row>
    <row r="62" spans="1:4">
      <c r="A62" s="1">
        <v>60</v>
      </c>
      <c r="B62" s="7">
        <f t="shared" si="4"/>
        <v>65767.527272727282</v>
      </c>
      <c r="C62" s="2">
        <f>SUM(B53:B62)</f>
        <v>581271.16363636369</v>
      </c>
      <c r="D62" s="4">
        <f>D52+C62</f>
        <v>1355444.4363636365</v>
      </c>
    </row>
    <row r="63" spans="1:4">
      <c r="A63" s="1">
        <v>61</v>
      </c>
      <c r="B63" s="7">
        <f t="shared" si="4"/>
        <v>67465.396363636377</v>
      </c>
    </row>
    <row r="64" spans="1:4">
      <c r="A64" s="1">
        <v>62</v>
      </c>
      <c r="B64" s="7">
        <f t="shared" si="4"/>
        <v>69163.265454545472</v>
      </c>
    </row>
    <row r="65" spans="1:4">
      <c r="A65" s="1">
        <v>63</v>
      </c>
      <c r="B65" s="7">
        <f t="shared" si="4"/>
        <v>70861.134545454552</v>
      </c>
    </row>
    <row r="66" spans="1:4">
      <c r="A66" s="1">
        <v>64</v>
      </c>
      <c r="B66" s="7">
        <f t="shared" si="4"/>
        <v>72559.003636363646</v>
      </c>
    </row>
    <row r="67" spans="1:4">
      <c r="A67" s="1">
        <v>65</v>
      </c>
      <c r="B67" s="7">
        <f t="shared" si="4"/>
        <v>74256.872727272741</v>
      </c>
      <c r="C67" s="4"/>
    </row>
    <row r="68" spans="1:4">
      <c r="A68" s="1">
        <v>66</v>
      </c>
      <c r="B68" s="7">
        <f t="shared" ref="B68:B72" si="5">$C$72/10</f>
        <v>81406</v>
      </c>
      <c r="C68" s="4"/>
    </row>
    <row r="69" spans="1:4">
      <c r="A69" s="1">
        <v>67</v>
      </c>
      <c r="B69" s="7">
        <f t="shared" si="5"/>
        <v>81406</v>
      </c>
    </row>
    <row r="70" spans="1:4">
      <c r="A70" s="1">
        <v>68</v>
      </c>
      <c r="B70" s="7">
        <f t="shared" si="5"/>
        <v>81406</v>
      </c>
    </row>
    <row r="71" spans="1:4">
      <c r="A71" s="1">
        <v>69</v>
      </c>
      <c r="B71" s="7">
        <f t="shared" si="5"/>
        <v>81406</v>
      </c>
    </row>
    <row r="72" spans="1:4">
      <c r="A72" s="1">
        <v>70</v>
      </c>
      <c r="B72" s="7">
        <f t="shared" si="5"/>
        <v>81406</v>
      </c>
      <c r="C72" s="2">
        <f>$H$10</f>
        <v>814060</v>
      </c>
      <c r="D72" s="4">
        <f>D62+C72</f>
        <v>2169504.4363636365</v>
      </c>
    </row>
    <row r="73" spans="1:4">
      <c r="A73" s="1">
        <v>71</v>
      </c>
      <c r="B73" s="7">
        <f>$C$82/10</f>
        <v>99806</v>
      </c>
    </row>
    <row r="74" spans="1:4">
      <c r="A74" s="1">
        <v>72</v>
      </c>
      <c r="B74" s="7">
        <f t="shared" ref="B74:B82" si="6">$C$82/10</f>
        <v>99806</v>
      </c>
    </row>
    <row r="75" spans="1:4">
      <c r="A75" s="1">
        <v>73</v>
      </c>
      <c r="B75" s="7">
        <f t="shared" si="6"/>
        <v>99806</v>
      </c>
    </row>
    <row r="76" spans="1:4">
      <c r="A76" s="1">
        <v>74</v>
      </c>
      <c r="B76" s="7">
        <f t="shared" si="6"/>
        <v>99806</v>
      </c>
    </row>
    <row r="77" spans="1:4">
      <c r="A77" s="1">
        <v>75</v>
      </c>
      <c r="B77" s="7">
        <f t="shared" si="6"/>
        <v>99806</v>
      </c>
    </row>
    <row r="78" spans="1:4">
      <c r="A78" s="1">
        <v>76</v>
      </c>
      <c r="B78" s="7">
        <f t="shared" si="6"/>
        <v>99806</v>
      </c>
    </row>
    <row r="79" spans="1:4">
      <c r="A79" s="1">
        <v>77</v>
      </c>
      <c r="B79" s="7">
        <f t="shared" si="6"/>
        <v>99806</v>
      </c>
    </row>
    <row r="80" spans="1:4">
      <c r="A80" s="1">
        <v>78</v>
      </c>
      <c r="B80" s="7">
        <f t="shared" si="6"/>
        <v>99806</v>
      </c>
    </row>
    <row r="81" spans="1:4">
      <c r="A81" s="1">
        <v>79</v>
      </c>
      <c r="B81" s="7">
        <f t="shared" si="6"/>
        <v>99806</v>
      </c>
    </row>
    <row r="82" spans="1:4">
      <c r="A82" s="1">
        <v>80</v>
      </c>
      <c r="B82" s="7">
        <f t="shared" si="6"/>
        <v>99806</v>
      </c>
      <c r="C82" s="2">
        <f>$H$11</f>
        <v>998060</v>
      </c>
      <c r="D82" s="4">
        <f>D72+C82</f>
        <v>3167564.4363636365</v>
      </c>
    </row>
    <row r="83" spans="1:4">
      <c r="A83" s="1">
        <v>81</v>
      </c>
      <c r="B83" s="7">
        <f>$C$92/10</f>
        <v>118206</v>
      </c>
    </row>
    <row r="84" spans="1:4">
      <c r="A84" s="1">
        <v>82</v>
      </c>
      <c r="B84" s="7">
        <f t="shared" ref="B84:B92" si="7">$C$92/10</f>
        <v>118206</v>
      </c>
    </row>
    <row r="85" spans="1:4">
      <c r="A85" s="1">
        <v>83</v>
      </c>
      <c r="B85" s="7">
        <f t="shared" si="7"/>
        <v>118206</v>
      </c>
    </row>
    <row r="86" spans="1:4">
      <c r="A86" s="1">
        <v>84</v>
      </c>
      <c r="B86" s="7">
        <f t="shared" si="7"/>
        <v>118206</v>
      </c>
    </row>
    <row r="87" spans="1:4">
      <c r="A87" s="1">
        <v>85</v>
      </c>
      <c r="B87" s="7">
        <f t="shared" si="7"/>
        <v>118206</v>
      </c>
    </row>
    <row r="88" spans="1:4">
      <c r="A88" s="1">
        <v>86</v>
      </c>
      <c r="B88" s="7">
        <f t="shared" si="7"/>
        <v>118206</v>
      </c>
    </row>
    <row r="89" spans="1:4">
      <c r="A89" s="1">
        <v>87</v>
      </c>
      <c r="B89" s="7">
        <f t="shared" si="7"/>
        <v>118206</v>
      </c>
    </row>
    <row r="90" spans="1:4">
      <c r="A90" s="1">
        <v>88</v>
      </c>
      <c r="B90" s="7">
        <f t="shared" si="7"/>
        <v>118206</v>
      </c>
    </row>
    <row r="91" spans="1:4">
      <c r="A91" s="1">
        <v>89</v>
      </c>
      <c r="B91" s="7">
        <f t="shared" si="7"/>
        <v>118206</v>
      </c>
    </row>
    <row r="92" spans="1:4">
      <c r="A92" s="1">
        <v>90</v>
      </c>
      <c r="B92" s="7">
        <f t="shared" si="7"/>
        <v>118206</v>
      </c>
      <c r="C92" s="2">
        <f>$H$12</f>
        <v>1182060</v>
      </c>
      <c r="D92" s="4">
        <f>D82+C92</f>
        <v>4349624.4363636365</v>
      </c>
    </row>
    <row r="93" spans="1:4">
      <c r="A93" s="1">
        <v>91</v>
      </c>
      <c r="B93" s="7">
        <f>$C$102/10</f>
        <v>136606</v>
      </c>
    </row>
    <row r="94" spans="1:4">
      <c r="A94" s="1">
        <v>92</v>
      </c>
      <c r="B94" s="7">
        <f t="shared" ref="B94:B102" si="8">$C$102/10</f>
        <v>136606</v>
      </c>
    </row>
    <row r="95" spans="1:4">
      <c r="A95" s="1">
        <v>93</v>
      </c>
      <c r="B95" s="7">
        <f t="shared" si="8"/>
        <v>136606</v>
      </c>
    </row>
    <row r="96" spans="1:4">
      <c r="A96" s="1">
        <v>94</v>
      </c>
      <c r="B96" s="7">
        <f t="shared" si="8"/>
        <v>136606</v>
      </c>
    </row>
    <row r="97" spans="1:4">
      <c r="A97" s="1">
        <v>95</v>
      </c>
      <c r="B97" s="7">
        <f t="shared" si="8"/>
        <v>136606</v>
      </c>
    </row>
    <row r="98" spans="1:4">
      <c r="A98" s="1">
        <v>96</v>
      </c>
      <c r="B98" s="7">
        <f t="shared" si="8"/>
        <v>136606</v>
      </c>
    </row>
    <row r="99" spans="1:4">
      <c r="A99" s="1">
        <v>97</v>
      </c>
      <c r="B99" s="7">
        <f t="shared" si="8"/>
        <v>136606</v>
      </c>
    </row>
    <row r="100" spans="1:4">
      <c r="A100" s="1">
        <v>98</v>
      </c>
      <c r="B100" s="7">
        <f t="shared" si="8"/>
        <v>136606</v>
      </c>
    </row>
    <row r="101" spans="1:4">
      <c r="A101" s="1">
        <v>99</v>
      </c>
      <c r="B101" s="7">
        <f t="shared" si="8"/>
        <v>136606</v>
      </c>
    </row>
    <row r="102" spans="1:4">
      <c r="A102" s="1">
        <v>100</v>
      </c>
      <c r="B102" s="7">
        <f t="shared" si="8"/>
        <v>136606</v>
      </c>
      <c r="C102" s="2">
        <f>$H$13</f>
        <v>1366060</v>
      </c>
      <c r="D102" s="4">
        <f>D92+C102</f>
        <v>5715684.4363636365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M28" sqref="M28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1">
        <v>2</v>
      </c>
      <c r="B4" s="7">
        <f t="shared" si="0"/>
        <v>28.911111111111111</v>
      </c>
      <c r="F4" s="1">
        <v>10</v>
      </c>
      <c r="G4" s="1">
        <v>1301</v>
      </c>
      <c r="H4" s="1">
        <f>G4-G3</f>
        <v>1301</v>
      </c>
    </row>
    <row r="5" spans="1:8">
      <c r="A5" s="1">
        <v>3</v>
      </c>
      <c r="B5" s="7">
        <f t="shared" si="0"/>
        <v>57.822222222222223</v>
      </c>
      <c r="F5" s="1">
        <v>20</v>
      </c>
      <c r="G5" s="1">
        <v>21237</v>
      </c>
      <c r="H5" s="1">
        <f t="shared" ref="H5:H8" si="1">G5-G4</f>
        <v>19936</v>
      </c>
    </row>
    <row r="6" spans="1:8">
      <c r="A6" s="1">
        <v>4</v>
      </c>
      <c r="B6" s="7">
        <f t="shared" si="0"/>
        <v>86.733333333333334</v>
      </c>
      <c r="F6" s="1">
        <v>30</v>
      </c>
      <c r="G6" s="1">
        <v>137683</v>
      </c>
      <c r="H6" s="1">
        <f t="shared" si="1"/>
        <v>116446</v>
      </c>
    </row>
    <row r="7" spans="1:8">
      <c r="A7" s="1">
        <v>5</v>
      </c>
      <c r="B7" s="7">
        <f t="shared" si="0"/>
        <v>115.64444444444445</v>
      </c>
      <c r="F7" s="1">
        <v>40</v>
      </c>
      <c r="G7" s="1">
        <v>431421</v>
      </c>
      <c r="H7" s="1">
        <f t="shared" si="1"/>
        <v>293738</v>
      </c>
    </row>
    <row r="8" spans="1:8">
      <c r="A8" s="1">
        <v>6</v>
      </c>
      <c r="B8" s="7">
        <f t="shared" si="0"/>
        <v>144.55555555555554</v>
      </c>
      <c r="F8" s="1">
        <v>50</v>
      </c>
      <c r="G8" s="1">
        <v>918161</v>
      </c>
      <c r="H8" s="1">
        <f t="shared" si="1"/>
        <v>486740</v>
      </c>
    </row>
    <row r="9" spans="1:8">
      <c r="A9" s="1">
        <v>7</v>
      </c>
      <c r="B9" s="7">
        <f t="shared" si="0"/>
        <v>173.46666666666667</v>
      </c>
      <c r="F9" s="1">
        <v>60</v>
      </c>
      <c r="G9" s="1">
        <v>1598101</v>
      </c>
      <c r="H9" s="1">
        <f>G9-G8</f>
        <v>679940</v>
      </c>
    </row>
    <row r="10" spans="1:8">
      <c r="A10" s="1">
        <v>8</v>
      </c>
      <c r="B10" s="7">
        <f t="shared" si="0"/>
        <v>202.37777777777779</v>
      </c>
      <c r="F10" s="1">
        <v>70</v>
      </c>
      <c r="G10" s="1">
        <v>2471241</v>
      </c>
      <c r="H10" s="1">
        <f t="shared" ref="H10:H13" si="2">G10-G9</f>
        <v>873140</v>
      </c>
    </row>
    <row r="11" spans="1:8">
      <c r="A11" s="1">
        <v>9</v>
      </c>
      <c r="B11" s="7">
        <f t="shared" si="0"/>
        <v>231.28888888888889</v>
      </c>
      <c r="F11" s="1">
        <v>80</v>
      </c>
      <c r="G11" s="1">
        <v>3537581</v>
      </c>
      <c r="H11" s="1">
        <f t="shared" si="2"/>
        <v>1066340</v>
      </c>
    </row>
    <row r="12" spans="1:8">
      <c r="A12" s="1">
        <v>10</v>
      </c>
      <c r="B12" s="7">
        <f>($H$4/45)*(A12-1)</f>
        <v>260.2</v>
      </c>
      <c r="C12" s="2">
        <f>SUM(B3:B12)</f>
        <v>1301.0000000000002</v>
      </c>
      <c r="D12" s="4">
        <f>SUM(B3:B12)</f>
        <v>1301.0000000000002</v>
      </c>
      <c r="F12" s="1">
        <v>90</v>
      </c>
      <c r="G12" s="1">
        <v>4797121</v>
      </c>
      <c r="H12" s="1">
        <f t="shared" si="2"/>
        <v>1259540</v>
      </c>
    </row>
    <row r="13" spans="1:8">
      <c r="A13" s="1">
        <v>11</v>
      </c>
      <c r="B13" s="7">
        <f>(($H$5-$B$12*11)/55)*(A13-$A$12)+$B$12</f>
        <v>570.63272727272727</v>
      </c>
      <c r="F13" s="1">
        <v>100</v>
      </c>
      <c r="G13" s="1">
        <v>6249861</v>
      </c>
      <c r="H13" s="1">
        <f t="shared" si="2"/>
        <v>1452740</v>
      </c>
    </row>
    <row r="14" spans="1:8">
      <c r="A14" s="1">
        <v>12</v>
      </c>
      <c r="B14" s="7">
        <f>(($H$5-$B$12*11)/55)*(A14-$A$12)+$B$12</f>
        <v>881.06545454545449</v>
      </c>
    </row>
    <row r="15" spans="1:8">
      <c r="A15" s="1">
        <v>13</v>
      </c>
      <c r="B15" s="7">
        <f>(($H$5-$B$12*11)/55)*(A15-$A$12)+$B$12</f>
        <v>1191.4981818181818</v>
      </c>
    </row>
    <row r="16" spans="1:8">
      <c r="A16" s="1">
        <v>14</v>
      </c>
      <c r="B16" s="7">
        <f>(($H$5-$B$12*11)/55)*(A16-$A$12)+$B$12</f>
        <v>1501.9309090909092</v>
      </c>
    </row>
    <row r="17" spans="1:4">
      <c r="A17" s="1">
        <v>15</v>
      </c>
      <c r="B17" s="7">
        <f>(($H$5-$B$12*11)/55)*(A17-$A$12)+$B$12</f>
        <v>1812.3636363636365</v>
      </c>
    </row>
    <row r="18" spans="1:4">
      <c r="A18" s="1">
        <v>16</v>
      </c>
      <c r="B18" s="7">
        <f>(($H$5-$B$12*11)/55)*(A18-$A$12)+$B$12</f>
        <v>2122.7963636363634</v>
      </c>
    </row>
    <row r="19" spans="1:4">
      <c r="A19" s="1">
        <v>17</v>
      </c>
      <c r="B19" s="7">
        <f>(($H$5-$B$12*11)/55)*(A19-$A$12)+$B$12</f>
        <v>2433.2290909090907</v>
      </c>
    </row>
    <row r="20" spans="1:4">
      <c r="A20" s="1">
        <v>18</v>
      </c>
      <c r="B20" s="7">
        <f>(($H$5-$B$12*11)/55)*(A20-$A$12)+$B$12</f>
        <v>2743.661818181818</v>
      </c>
    </row>
    <row r="21" spans="1:4">
      <c r="A21" s="1">
        <v>19</v>
      </c>
      <c r="B21" s="7">
        <f>(($H$5-$B$12*11)/55)*(A21-$A$12)+$B$12</f>
        <v>3054.0945454545454</v>
      </c>
    </row>
    <row r="22" spans="1:4">
      <c r="A22" s="1">
        <v>20</v>
      </c>
      <c r="B22" s="7">
        <f>(($H$5-$B$12*11)/55)*(A22-$A$12)+$B$12</f>
        <v>3364.5272727272727</v>
      </c>
      <c r="C22" s="2">
        <f>SUM(B13:B22)</f>
        <v>19675.8</v>
      </c>
      <c r="D22" s="4">
        <f>D12+C22</f>
        <v>20976.799999999999</v>
      </c>
    </row>
    <row r="23" spans="1:4">
      <c r="A23" s="1">
        <v>21</v>
      </c>
      <c r="B23" s="7">
        <f>(($H$6-$B$22*11)/55)*(A23-$A$22)+$B$22</f>
        <v>4808.8218181818183</v>
      </c>
    </row>
    <row r="24" spans="1:4">
      <c r="A24" s="1">
        <v>22</v>
      </c>
      <c r="B24" s="7">
        <f>(($H$6-$B$22*11)/55)*(A24-$A$22)+$B$22</f>
        <v>6253.1163636363635</v>
      </c>
    </row>
    <row r="25" spans="1:4">
      <c r="A25" s="1">
        <v>23</v>
      </c>
      <c r="B25" s="7">
        <f>(($H$6-$B$22*11)/55)*(A25-$A$22)+$B$22</f>
        <v>7697.4109090909096</v>
      </c>
    </row>
    <row r="26" spans="1:4">
      <c r="A26" s="1">
        <v>24</v>
      </c>
      <c r="B26" s="7">
        <f>(($H$6-$B$22*11)/55)*(A26-$A$22)+$B$22</f>
        <v>9141.7054545454539</v>
      </c>
    </row>
    <row r="27" spans="1:4">
      <c r="A27" s="1">
        <v>25</v>
      </c>
      <c r="B27" s="7">
        <f>(($H$6-$B$22*11)/55)*(A27-$A$22)+$B$22</f>
        <v>10586</v>
      </c>
    </row>
    <row r="28" spans="1:4">
      <c r="A28" s="1">
        <v>26</v>
      </c>
      <c r="B28" s="7">
        <f>(($H$6-$B$22*11)/55)*(A28-$A$22)+$B$22</f>
        <v>12030.294545454546</v>
      </c>
    </row>
    <row r="29" spans="1:4">
      <c r="A29" s="1">
        <v>27</v>
      </c>
      <c r="B29" s="7">
        <f>(($H$6-$B$22*11)/55)*(A29-$A$22)+$B$22</f>
        <v>13474.58909090909</v>
      </c>
    </row>
    <row r="30" spans="1:4">
      <c r="A30" s="1">
        <v>28</v>
      </c>
      <c r="B30" s="7">
        <f>(($H$6-$B$22*11)/55)*(A30-$A$22)+$B$22</f>
        <v>14918.883636363636</v>
      </c>
    </row>
    <row r="31" spans="1:4">
      <c r="A31" s="1">
        <v>29</v>
      </c>
      <c r="B31" s="7">
        <f>(($H$6-$B$22*11)/55)*(A31-$A$22)+$B$22</f>
        <v>16363.178181818183</v>
      </c>
    </row>
    <row r="32" spans="1:4">
      <c r="A32" s="1">
        <v>30</v>
      </c>
      <c r="B32" s="7">
        <f>(($H$6-$B$22*11)/55)*(A32-$A$22)+$B$22</f>
        <v>17807.472727272725</v>
      </c>
      <c r="C32" s="2">
        <f>SUM(B23:B32)</f>
        <v>113081.47272727272</v>
      </c>
      <c r="D32" s="4">
        <f>D22+C32</f>
        <v>134058.27272727271</v>
      </c>
    </row>
    <row r="33" spans="1:4">
      <c r="A33" s="1">
        <v>31</v>
      </c>
      <c r="B33" s="7">
        <f>(($H$7-$B$32*11)/55)*(A33-$A$32)+$B$32</f>
        <v>19586.66909090909</v>
      </c>
    </row>
    <row r="34" spans="1:4">
      <c r="A34" s="1">
        <v>32</v>
      </c>
      <c r="B34" s="7">
        <f>(($H$7-$B$32*11)/55)*(A34-$A$32)+$B$32</f>
        <v>21365.865454545452</v>
      </c>
    </row>
    <row r="35" spans="1:4">
      <c r="A35" s="1">
        <v>33</v>
      </c>
      <c r="B35" s="7">
        <f>(($H$7-$B$32*11)/55)*(A35-$A$32)+$B$32</f>
        <v>23145.061818181817</v>
      </c>
    </row>
    <row r="36" spans="1:4">
      <c r="A36" s="1">
        <v>34</v>
      </c>
      <c r="B36" s="7">
        <f>(($H$7-$B$32*11)/55)*(A36-$A$32)+$B$32</f>
        <v>24924.258181818179</v>
      </c>
    </row>
    <row r="37" spans="1:4">
      <c r="A37" s="1">
        <v>35</v>
      </c>
      <c r="B37" s="7">
        <f>(($H$7-$B$32*11)/55)*(A37-$A$32)+$B$32</f>
        <v>26703.454545454544</v>
      </c>
    </row>
    <row r="38" spans="1:4">
      <c r="A38" s="1">
        <v>36</v>
      </c>
      <c r="B38" s="7">
        <f t="shared" ref="B38:B42" si="3">(($H$7-$B$32*11)/55)*(A38-$A$32)+$B$32</f>
        <v>28482.650909090909</v>
      </c>
    </row>
    <row r="39" spans="1:4">
      <c r="A39" s="1">
        <v>37</v>
      </c>
      <c r="B39" s="7">
        <f t="shared" si="3"/>
        <v>30261.847272727275</v>
      </c>
    </row>
    <row r="40" spans="1:4">
      <c r="A40" s="1">
        <v>38</v>
      </c>
      <c r="B40" s="7">
        <f t="shared" si="3"/>
        <v>32041.043636363636</v>
      </c>
      <c r="D40" s="2" t="s">
        <v>8</v>
      </c>
    </row>
    <row r="41" spans="1:4">
      <c r="A41" s="1">
        <v>39</v>
      </c>
      <c r="B41" s="7">
        <f t="shared" si="3"/>
        <v>33820.239999999998</v>
      </c>
    </row>
    <row r="42" spans="1:4">
      <c r="A42" s="1">
        <v>40</v>
      </c>
      <c r="B42" s="7">
        <f t="shared" si="3"/>
        <v>35599.436363636363</v>
      </c>
      <c r="C42" s="2">
        <f>SUM(B33:B42)</f>
        <v>275930.52727272722</v>
      </c>
      <c r="D42" s="4">
        <f>D32+C42</f>
        <v>409988.79999999993</v>
      </c>
    </row>
    <row r="43" spans="1:4">
      <c r="A43" s="1">
        <v>41</v>
      </c>
      <c r="B43" s="7">
        <f>(($H$8-$B$42*11)/55)*(A43-$A$42)+$B$42</f>
        <v>37329.367272727271</v>
      </c>
    </row>
    <row r="44" spans="1:4">
      <c r="A44" s="1">
        <v>42</v>
      </c>
      <c r="B44" s="7">
        <f t="shared" ref="B44:B52" si="4">(($H$8-$B$42*11)/55)*(A44-$A$42)+$B$42</f>
        <v>39059.29818181818</v>
      </c>
    </row>
    <row r="45" spans="1:4">
      <c r="A45" s="1">
        <v>43</v>
      </c>
      <c r="B45" s="7">
        <f t="shared" si="4"/>
        <v>40789.229090909095</v>
      </c>
    </row>
    <row r="46" spans="1:4">
      <c r="A46" s="1">
        <v>44</v>
      </c>
      <c r="B46" s="7">
        <f t="shared" si="4"/>
        <v>42519.16</v>
      </c>
    </row>
    <row r="47" spans="1:4">
      <c r="A47" s="1">
        <v>45</v>
      </c>
      <c r="B47" s="7">
        <f t="shared" si="4"/>
        <v>44249.090909090912</v>
      </c>
    </row>
    <row r="48" spans="1:4">
      <c r="A48" s="1">
        <v>46</v>
      </c>
      <c r="B48" s="7">
        <f t="shared" si="4"/>
        <v>45979.02181818182</v>
      </c>
    </row>
    <row r="49" spans="1:4">
      <c r="A49" s="1">
        <v>47</v>
      </c>
      <c r="B49" s="7">
        <f t="shared" si="4"/>
        <v>47708.952727272728</v>
      </c>
    </row>
    <row r="50" spans="1:4">
      <c r="A50" s="1">
        <v>48</v>
      </c>
      <c r="B50" s="7">
        <f t="shared" si="4"/>
        <v>49438.883636363636</v>
      </c>
    </row>
    <row r="51" spans="1:4">
      <c r="A51" s="1">
        <v>49</v>
      </c>
      <c r="B51" s="7">
        <f t="shared" si="4"/>
        <v>51168.814545454545</v>
      </c>
    </row>
    <row r="52" spans="1:4">
      <c r="A52" s="1">
        <v>50</v>
      </c>
      <c r="B52" s="7">
        <f t="shared" si="4"/>
        <v>52898.745454545453</v>
      </c>
      <c r="C52" s="2">
        <f>SUM(B43:B52)</f>
        <v>451140.56363636372</v>
      </c>
      <c r="D52" s="4">
        <f>D42+C52</f>
        <v>861129.36363636365</v>
      </c>
    </row>
    <row r="53" spans="1:4">
      <c r="A53" s="1">
        <v>51</v>
      </c>
      <c r="B53" s="7">
        <f>(($H$9-$B$52*11)/55)*(A53-$A$52)+$B$52</f>
        <v>54681.541818181817</v>
      </c>
    </row>
    <row r="54" spans="1:4">
      <c r="A54" s="1">
        <v>52</v>
      </c>
      <c r="B54" s="7">
        <f t="shared" ref="B54:B67" si="5">(($H$9-$B$52*11)/55)*(A54-$A$52)+$B$52</f>
        <v>56464.338181818181</v>
      </c>
    </row>
    <row r="55" spans="1:4">
      <c r="A55" s="1">
        <v>53</v>
      </c>
      <c r="B55" s="7">
        <f t="shared" si="5"/>
        <v>58247.134545454544</v>
      </c>
    </row>
    <row r="56" spans="1:4">
      <c r="A56" s="1">
        <v>54</v>
      </c>
      <c r="B56" s="7">
        <f t="shared" si="5"/>
        <v>60029.930909090908</v>
      </c>
    </row>
    <row r="57" spans="1:4">
      <c r="A57" s="1">
        <v>55</v>
      </c>
      <c r="B57" s="7">
        <f t="shared" si="5"/>
        <v>61812.727272727279</v>
      </c>
    </row>
    <row r="58" spans="1:4">
      <c r="A58" s="1">
        <v>56</v>
      </c>
      <c r="B58" s="7">
        <f t="shared" si="5"/>
        <v>63595.523636363636</v>
      </c>
    </row>
    <row r="59" spans="1:4">
      <c r="A59" s="1">
        <v>57</v>
      </c>
      <c r="B59" s="7">
        <f t="shared" si="5"/>
        <v>65378.320000000007</v>
      </c>
    </row>
    <row r="60" spans="1:4">
      <c r="A60" s="1">
        <v>58</v>
      </c>
      <c r="B60" s="7">
        <f t="shared" si="5"/>
        <v>67161.116363636364</v>
      </c>
    </row>
    <row r="61" spans="1:4">
      <c r="A61" s="1">
        <v>59</v>
      </c>
      <c r="B61" s="7">
        <f t="shared" si="5"/>
        <v>68943.912727272735</v>
      </c>
    </row>
    <row r="62" spans="1:4">
      <c r="A62" s="1">
        <v>60</v>
      </c>
      <c r="B62" s="7">
        <f t="shared" si="5"/>
        <v>70726.709090909106</v>
      </c>
      <c r="C62" s="2">
        <f>SUM(B53:B62)</f>
        <v>627041.25454545452</v>
      </c>
      <c r="D62" s="4">
        <f>D52+C62</f>
        <v>1488170.6181818182</v>
      </c>
    </row>
    <row r="63" spans="1:4">
      <c r="A63" s="1">
        <v>61</v>
      </c>
      <c r="B63" s="7">
        <f t="shared" si="5"/>
        <v>72509.505454545462</v>
      </c>
    </row>
    <row r="64" spans="1:4">
      <c r="A64" s="1">
        <v>62</v>
      </c>
      <c r="B64" s="7">
        <f t="shared" si="5"/>
        <v>74292.301818181819</v>
      </c>
    </row>
    <row r="65" spans="1:4">
      <c r="A65" s="1">
        <v>63</v>
      </c>
      <c r="B65" s="7">
        <f t="shared" si="5"/>
        <v>76075.09818181819</v>
      </c>
    </row>
    <row r="66" spans="1:4">
      <c r="A66" s="1">
        <v>64</v>
      </c>
      <c r="B66" s="7">
        <f t="shared" si="5"/>
        <v>77857.894545454561</v>
      </c>
    </row>
    <row r="67" spans="1:4">
      <c r="A67" s="1">
        <v>65</v>
      </c>
      <c r="B67" s="7">
        <f t="shared" si="5"/>
        <v>79640.690909090918</v>
      </c>
      <c r="C67" s="4"/>
    </row>
    <row r="68" spans="1:4">
      <c r="A68" s="1">
        <v>66</v>
      </c>
      <c r="B68" s="7">
        <f t="shared" ref="B68:B72" si="6">$C$72/10</f>
        <v>87314</v>
      </c>
      <c r="C68" s="4"/>
    </row>
    <row r="69" spans="1:4">
      <c r="A69" s="1">
        <v>67</v>
      </c>
      <c r="B69" s="7">
        <f t="shared" si="6"/>
        <v>87314</v>
      </c>
    </row>
    <row r="70" spans="1:4">
      <c r="A70" s="1">
        <v>68</v>
      </c>
      <c r="B70" s="7">
        <f t="shared" si="6"/>
        <v>87314</v>
      </c>
    </row>
    <row r="71" spans="1:4">
      <c r="A71" s="1">
        <v>69</v>
      </c>
      <c r="B71" s="7">
        <f t="shared" si="6"/>
        <v>87314</v>
      </c>
    </row>
    <row r="72" spans="1:4">
      <c r="A72" s="1">
        <v>70</v>
      </c>
      <c r="B72" s="7">
        <f t="shared" si="6"/>
        <v>87314</v>
      </c>
      <c r="C72" s="2">
        <f>$H$10</f>
        <v>873140</v>
      </c>
      <c r="D72" s="4">
        <f>D62+C72</f>
        <v>2361310.6181818182</v>
      </c>
    </row>
    <row r="73" spans="1:4">
      <c r="A73" s="1">
        <v>71</v>
      </c>
      <c r="B73" s="7">
        <f>$C$82/10</f>
        <v>106634</v>
      </c>
    </row>
    <row r="74" spans="1:4">
      <c r="A74" s="1">
        <v>72</v>
      </c>
      <c r="B74" s="7">
        <f t="shared" ref="B74:B82" si="7">$C$82/10</f>
        <v>106634</v>
      </c>
    </row>
    <row r="75" spans="1:4">
      <c r="A75" s="1">
        <v>73</v>
      </c>
      <c r="B75" s="7">
        <f t="shared" si="7"/>
        <v>106634</v>
      </c>
    </row>
    <row r="76" spans="1:4">
      <c r="A76" s="1">
        <v>74</v>
      </c>
      <c r="B76" s="7">
        <f t="shared" si="7"/>
        <v>106634</v>
      </c>
    </row>
    <row r="77" spans="1:4">
      <c r="A77" s="1">
        <v>75</v>
      </c>
      <c r="B77" s="7">
        <f t="shared" si="7"/>
        <v>106634</v>
      </c>
    </row>
    <row r="78" spans="1:4">
      <c r="A78" s="1">
        <v>76</v>
      </c>
      <c r="B78" s="7">
        <f t="shared" si="7"/>
        <v>106634</v>
      </c>
    </row>
    <row r="79" spans="1:4">
      <c r="A79" s="1">
        <v>77</v>
      </c>
      <c r="B79" s="7">
        <f t="shared" si="7"/>
        <v>106634</v>
      </c>
    </row>
    <row r="80" spans="1:4">
      <c r="A80" s="1">
        <v>78</v>
      </c>
      <c r="B80" s="7">
        <f t="shared" si="7"/>
        <v>106634</v>
      </c>
    </row>
    <row r="81" spans="1:4">
      <c r="A81" s="1">
        <v>79</v>
      </c>
      <c r="B81" s="7">
        <f t="shared" si="7"/>
        <v>106634</v>
      </c>
    </row>
    <row r="82" spans="1:4">
      <c r="A82" s="1">
        <v>80</v>
      </c>
      <c r="B82" s="7">
        <f t="shared" si="7"/>
        <v>106634</v>
      </c>
      <c r="C82" s="2">
        <f>$H$11</f>
        <v>1066340</v>
      </c>
      <c r="D82" s="4">
        <f>D72+C82</f>
        <v>3427650.6181818182</v>
      </c>
    </row>
    <row r="83" spans="1:4">
      <c r="A83" s="1">
        <v>81</v>
      </c>
      <c r="B83" s="7">
        <f>$C$92/10</f>
        <v>125954</v>
      </c>
    </row>
    <row r="84" spans="1:4">
      <c r="A84" s="1">
        <v>82</v>
      </c>
      <c r="B84" s="7">
        <f t="shared" ref="B84:B92" si="8">$C$92/10</f>
        <v>125954</v>
      </c>
    </row>
    <row r="85" spans="1:4">
      <c r="A85" s="1">
        <v>83</v>
      </c>
      <c r="B85" s="7">
        <f t="shared" si="8"/>
        <v>125954</v>
      </c>
    </row>
    <row r="86" spans="1:4">
      <c r="A86" s="1">
        <v>84</v>
      </c>
      <c r="B86" s="7">
        <f t="shared" si="8"/>
        <v>125954</v>
      </c>
    </row>
    <row r="87" spans="1:4">
      <c r="A87" s="1">
        <v>85</v>
      </c>
      <c r="B87" s="7">
        <f t="shared" si="8"/>
        <v>125954</v>
      </c>
    </row>
    <row r="88" spans="1:4">
      <c r="A88" s="1">
        <v>86</v>
      </c>
      <c r="B88" s="7">
        <f t="shared" si="8"/>
        <v>125954</v>
      </c>
    </row>
    <row r="89" spans="1:4">
      <c r="A89" s="1">
        <v>87</v>
      </c>
      <c r="B89" s="7">
        <f t="shared" si="8"/>
        <v>125954</v>
      </c>
    </row>
    <row r="90" spans="1:4">
      <c r="A90" s="1">
        <v>88</v>
      </c>
      <c r="B90" s="7">
        <f t="shared" si="8"/>
        <v>125954</v>
      </c>
    </row>
    <row r="91" spans="1:4">
      <c r="A91" s="1">
        <v>89</v>
      </c>
      <c r="B91" s="7">
        <f t="shared" si="8"/>
        <v>125954</v>
      </c>
    </row>
    <row r="92" spans="1:4">
      <c r="A92" s="1">
        <v>90</v>
      </c>
      <c r="B92" s="7">
        <f t="shared" si="8"/>
        <v>125954</v>
      </c>
      <c r="C92" s="2">
        <f>$H$12</f>
        <v>1259540</v>
      </c>
      <c r="D92" s="4">
        <f>D82+C92</f>
        <v>4687190.6181818182</v>
      </c>
    </row>
    <row r="93" spans="1:4">
      <c r="A93" s="1">
        <v>91</v>
      </c>
      <c r="B93" s="7">
        <f>$C$102/10</f>
        <v>145274</v>
      </c>
    </row>
    <row r="94" spans="1:4">
      <c r="A94" s="1">
        <v>92</v>
      </c>
      <c r="B94" s="7">
        <f t="shared" ref="B94:B102" si="9">$C$102/10</f>
        <v>145274</v>
      </c>
    </row>
    <row r="95" spans="1:4">
      <c r="A95" s="1">
        <v>93</v>
      </c>
      <c r="B95" s="7">
        <f t="shared" si="9"/>
        <v>145274</v>
      </c>
    </row>
    <row r="96" spans="1:4">
      <c r="A96" s="1">
        <v>94</v>
      </c>
      <c r="B96" s="7">
        <f t="shared" si="9"/>
        <v>145274</v>
      </c>
    </row>
    <row r="97" spans="1:4">
      <c r="A97" s="1">
        <v>95</v>
      </c>
      <c r="B97" s="7">
        <f t="shared" si="9"/>
        <v>145274</v>
      </c>
    </row>
    <row r="98" spans="1:4">
      <c r="A98" s="1">
        <v>96</v>
      </c>
      <c r="B98" s="7">
        <f t="shared" si="9"/>
        <v>145274</v>
      </c>
    </row>
    <row r="99" spans="1:4">
      <c r="A99" s="1">
        <v>97</v>
      </c>
      <c r="B99" s="7">
        <f t="shared" si="9"/>
        <v>145274</v>
      </c>
    </row>
    <row r="100" spans="1:4">
      <c r="A100" s="1">
        <v>98</v>
      </c>
      <c r="B100" s="7">
        <f t="shared" si="9"/>
        <v>145274</v>
      </c>
    </row>
    <row r="101" spans="1:4">
      <c r="A101" s="1">
        <v>99</v>
      </c>
      <c r="B101" s="7">
        <f t="shared" si="9"/>
        <v>145274</v>
      </c>
    </row>
    <row r="102" spans="1:4">
      <c r="A102" s="1">
        <v>100</v>
      </c>
      <c r="B102" s="7">
        <f t="shared" si="9"/>
        <v>145274</v>
      </c>
      <c r="C102" s="2">
        <f>$H$13</f>
        <v>1452740</v>
      </c>
      <c r="D102" s="4">
        <f>D92+C102</f>
        <v>6139930.6181818182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H1" sqref="C1:H1048576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/>
    </row>
    <row r="4" spans="1:8">
      <c r="A4" s="1">
        <v>2</v>
      </c>
      <c r="B4" s="7">
        <f t="shared" si="0"/>
        <v>37.31111111111111</v>
      </c>
      <c r="F4" s="1">
        <v>10</v>
      </c>
      <c r="G4" s="1">
        <v>1679</v>
      </c>
      <c r="H4" s="1">
        <f>G4-G3</f>
        <v>1679</v>
      </c>
    </row>
    <row r="5" spans="1:8">
      <c r="A5" s="1">
        <v>3</v>
      </c>
      <c r="B5" s="7">
        <f t="shared" si="0"/>
        <v>74.62222222222222</v>
      </c>
      <c r="F5" s="1">
        <v>20</v>
      </c>
      <c r="G5" s="1">
        <v>25800</v>
      </c>
      <c r="H5" s="1">
        <f t="shared" ref="H5:H8" si="1">G5-G4</f>
        <v>24121</v>
      </c>
    </row>
    <row r="6" spans="1:8">
      <c r="A6" s="1">
        <v>4</v>
      </c>
      <c r="B6" s="7">
        <f t="shared" si="0"/>
        <v>111.93333333333334</v>
      </c>
      <c r="F6" s="1">
        <v>30</v>
      </c>
      <c r="G6" s="1">
        <v>159178</v>
      </c>
      <c r="H6" s="1">
        <f t="shared" si="1"/>
        <v>133378</v>
      </c>
    </row>
    <row r="7" spans="1:8">
      <c r="A7" s="1">
        <v>5</v>
      </c>
      <c r="B7" s="7">
        <f t="shared" si="0"/>
        <v>149.24444444444444</v>
      </c>
      <c r="F7" s="1">
        <v>40</v>
      </c>
      <c r="G7" s="1">
        <v>484164</v>
      </c>
      <c r="H7" s="1">
        <f t="shared" si="1"/>
        <v>324986</v>
      </c>
    </row>
    <row r="8" spans="1:8">
      <c r="A8" s="1">
        <v>6</v>
      </c>
      <c r="B8" s="7">
        <f t="shared" si="0"/>
        <v>186.55555555555554</v>
      </c>
      <c r="F8" s="1">
        <v>50</v>
      </c>
      <c r="G8" s="1">
        <v>1011594</v>
      </c>
      <c r="H8" s="1">
        <f t="shared" si="1"/>
        <v>527430</v>
      </c>
    </row>
    <row r="9" spans="1:8">
      <c r="A9" s="1">
        <v>7</v>
      </c>
      <c r="B9" s="7">
        <f t="shared" si="0"/>
        <v>223.86666666666667</v>
      </c>
      <c r="F9" s="1">
        <v>60</v>
      </c>
      <c r="G9" s="1">
        <v>1741424</v>
      </c>
      <c r="H9" s="1">
        <f>G9-G8</f>
        <v>729830</v>
      </c>
    </row>
    <row r="10" spans="1:8">
      <c r="A10" s="1">
        <v>8</v>
      </c>
      <c r="B10" s="7">
        <f t="shared" si="0"/>
        <v>261.17777777777775</v>
      </c>
      <c r="F10" s="1">
        <v>70</v>
      </c>
      <c r="G10" s="1">
        <v>2673654</v>
      </c>
      <c r="H10" s="1">
        <f>G10-G9</f>
        <v>932230</v>
      </c>
    </row>
    <row r="11" spans="1:8">
      <c r="A11" s="1">
        <v>9</v>
      </c>
      <c r="B11" s="7">
        <f t="shared" si="0"/>
        <v>298.48888888888888</v>
      </c>
      <c r="F11" s="1">
        <v>80</v>
      </c>
      <c r="G11" s="1">
        <v>3808284</v>
      </c>
      <c r="H11" s="1">
        <f>G11-G10</f>
        <v>1134630</v>
      </c>
    </row>
    <row r="12" spans="1:8">
      <c r="A12" s="1">
        <v>10</v>
      </c>
      <c r="B12" s="7">
        <f>($H$4/45)*(A12-1)</f>
        <v>335.8</v>
      </c>
      <c r="C12" s="2">
        <f>SUM(B3:B12)</f>
        <v>1678.9999999999998</v>
      </c>
      <c r="D12" s="4">
        <f>SUM(B3:B12)</f>
        <v>1678.9999999999998</v>
      </c>
      <c r="F12" s="1">
        <v>90</v>
      </c>
      <c r="G12" s="1">
        <v>5145314</v>
      </c>
      <c r="H12" s="1">
        <f>G12-G11</f>
        <v>1337030</v>
      </c>
    </row>
    <row r="13" spans="1:8">
      <c r="A13" s="1">
        <v>11</v>
      </c>
      <c r="B13" s="7">
        <f>(($H$5-$B$12*11)/55)*(A13-$A$12)+$B$12</f>
        <v>707.20363636363641</v>
      </c>
      <c r="F13" s="1">
        <v>100</v>
      </c>
      <c r="G13" s="1">
        <v>6684744</v>
      </c>
      <c r="H13" s="1">
        <f>G13-G12</f>
        <v>1539430</v>
      </c>
    </row>
    <row r="14" spans="1:8">
      <c r="A14" s="1">
        <v>12</v>
      </c>
      <c r="B14" s="7">
        <f>(($H$5-$B$12*11)/55)*(A14-$A$12)+$B$12</f>
        <v>1078.6072727272729</v>
      </c>
    </row>
    <row r="15" spans="1:8">
      <c r="A15" s="1">
        <v>13</v>
      </c>
      <c r="B15" s="7">
        <f>(($H$5-$B$12*11)/55)*(A15-$A$12)+$B$12</f>
        <v>1450.0109090909091</v>
      </c>
    </row>
    <row r="16" spans="1:8">
      <c r="A16" s="1">
        <v>14</v>
      </c>
      <c r="B16" s="7">
        <f>(($H$5-$B$12*11)/55)*(A16-$A$12)+$B$12</f>
        <v>1821.4145454545455</v>
      </c>
    </row>
    <row r="17" spans="1:4">
      <c r="A17" s="1">
        <v>15</v>
      </c>
      <c r="B17" s="7">
        <f>(($H$5-$B$12*11)/55)*(A17-$A$12)+$B$12</f>
        <v>2192.818181818182</v>
      </c>
    </row>
    <row r="18" spans="1:4">
      <c r="A18" s="1">
        <v>16</v>
      </c>
      <c r="B18" s="7">
        <f>(($H$5-$B$12*11)/55)*(A18-$A$12)+$B$12</f>
        <v>2564.2218181818184</v>
      </c>
    </row>
    <row r="19" spans="1:4">
      <c r="A19" s="1">
        <v>17</v>
      </c>
      <c r="B19" s="7">
        <f>(($H$5-$B$12*11)/55)*(A19-$A$12)+$B$12</f>
        <v>2935.6254545454549</v>
      </c>
    </row>
    <row r="20" spans="1:4">
      <c r="A20" s="1">
        <v>18</v>
      </c>
      <c r="B20" s="7">
        <f>(($H$5-$B$12*11)/55)*(A20-$A$12)+$B$12</f>
        <v>3307.0290909090913</v>
      </c>
    </row>
    <row r="21" spans="1:4">
      <c r="A21" s="1">
        <v>19</v>
      </c>
      <c r="B21" s="7">
        <f>(($H$5-$B$12*11)/55)*(A21-$A$12)+$B$12</f>
        <v>3678.4327272727278</v>
      </c>
    </row>
    <row r="22" spans="1:4">
      <c r="A22" s="1">
        <v>20</v>
      </c>
      <c r="B22" s="7">
        <f>(($H$5-$B$12*11)/55)*(A22-$A$12)+$B$12</f>
        <v>4049.8363636363642</v>
      </c>
      <c r="C22" s="2">
        <f>SUM(B13:B22)</f>
        <v>23785.200000000004</v>
      </c>
      <c r="D22" s="4">
        <f>D12+C22</f>
        <v>25464.200000000004</v>
      </c>
    </row>
    <row r="23" spans="1:4">
      <c r="A23" s="1">
        <v>21</v>
      </c>
      <c r="B23" s="7">
        <f>(($H$6-$B$22*11)/55)*(A23-$A$22)+$B$22</f>
        <v>5664.9236363636364</v>
      </c>
    </row>
    <row r="24" spans="1:4">
      <c r="A24" s="1">
        <v>22</v>
      </c>
      <c r="B24" s="7">
        <f>(($H$6-$B$22*11)/55)*(A24-$A$22)+$B$22</f>
        <v>7280.0109090909091</v>
      </c>
    </row>
    <row r="25" spans="1:4">
      <c r="A25" s="1">
        <v>23</v>
      </c>
      <c r="B25" s="7">
        <f>(($H$6-$B$22*11)/55)*(A25-$A$22)+$B$22</f>
        <v>8895.0981818181808</v>
      </c>
    </row>
    <row r="26" spans="1:4">
      <c r="A26" s="1">
        <v>24</v>
      </c>
      <c r="B26" s="7">
        <f>(($H$6-$B$22*11)/55)*(A26-$A$22)+$B$22</f>
        <v>10510.185454545453</v>
      </c>
    </row>
    <row r="27" spans="1:4">
      <c r="A27" s="1">
        <v>25</v>
      </c>
      <c r="B27" s="7">
        <f>(($H$6-$B$22*11)/55)*(A27-$A$22)+$B$22</f>
        <v>12125.272727272726</v>
      </c>
    </row>
    <row r="28" spans="1:4">
      <c r="A28" s="1">
        <v>26</v>
      </c>
      <c r="B28" s="7">
        <f>(($H$6-$B$22*11)/55)*(A28-$A$22)+$B$22</f>
        <v>13740.359999999999</v>
      </c>
    </row>
    <row r="29" spans="1:4">
      <c r="A29" s="1">
        <v>27</v>
      </c>
      <c r="B29" s="7">
        <f>(($H$6-$B$22*11)/55)*(A29-$A$22)+$B$22</f>
        <v>15355.447272727271</v>
      </c>
    </row>
    <row r="30" spans="1:4">
      <c r="A30" s="1">
        <v>28</v>
      </c>
      <c r="B30" s="7">
        <f>(($H$6-$B$22*11)/55)*(A30-$A$22)+$B$22</f>
        <v>16970.534545454542</v>
      </c>
    </row>
    <row r="31" spans="1:4">
      <c r="A31" s="1">
        <v>29</v>
      </c>
      <c r="B31" s="7">
        <f>(($H$6-$B$22*11)/55)*(A31-$A$22)+$B$22</f>
        <v>18585.621818181815</v>
      </c>
    </row>
    <row r="32" spans="1:4">
      <c r="A32" s="1">
        <v>30</v>
      </c>
      <c r="B32" s="7">
        <f>(($H$6-$B$22*11)/55)*(A32-$A$22)+$B$22</f>
        <v>20200.709090909088</v>
      </c>
      <c r="C32" s="2">
        <f>SUM(B23:B32)</f>
        <v>129328.16363636362</v>
      </c>
      <c r="D32" s="4">
        <f>D22+C32</f>
        <v>154792.36363636362</v>
      </c>
    </row>
    <row r="33" spans="1:4">
      <c r="A33" s="1">
        <v>31</v>
      </c>
      <c r="B33" s="7">
        <f>(($H$7-$B$32*11)/55)*(A33-$A$32)+$B$32</f>
        <v>22069.403636363633</v>
      </c>
    </row>
    <row r="34" spans="1:4">
      <c r="A34" s="1">
        <v>32</v>
      </c>
      <c r="B34" s="7">
        <f>(($H$7-$B$32*11)/55)*(A34-$A$32)+$B$32</f>
        <v>23938.098181818179</v>
      </c>
    </row>
    <row r="35" spans="1:4">
      <c r="A35" s="1">
        <v>33</v>
      </c>
      <c r="B35" s="7">
        <f>(($H$7-$B$32*11)/55)*(A35-$A$32)+$B$32</f>
        <v>25806.792727272725</v>
      </c>
    </row>
    <row r="36" spans="1:4">
      <c r="A36" s="1">
        <v>34</v>
      </c>
      <c r="B36" s="7">
        <f>(($H$7-$B$32*11)/55)*(A36-$A$32)+$B$32</f>
        <v>27675.487272727274</v>
      </c>
    </row>
    <row r="37" spans="1:4">
      <c r="A37" s="1">
        <v>35</v>
      </c>
      <c r="B37" s="7">
        <f>(($H$7-$B$32*11)/55)*(A37-$A$32)+$B$32</f>
        <v>29544.181818181816</v>
      </c>
    </row>
    <row r="38" spans="1:4">
      <c r="A38" s="1">
        <v>36</v>
      </c>
      <c r="B38" s="7">
        <f t="shared" ref="B38:B42" si="2">(($H$7-$B$32*11)/55)*(A38-$A$32)+$B$32</f>
        <v>31412.876363636366</v>
      </c>
    </row>
    <row r="39" spans="1:4">
      <c r="A39" s="1">
        <v>37</v>
      </c>
      <c r="B39" s="7">
        <f t="shared" si="2"/>
        <v>33281.570909090908</v>
      </c>
    </row>
    <row r="40" spans="1:4">
      <c r="A40" s="1">
        <v>38</v>
      </c>
      <c r="B40" s="7">
        <f t="shared" si="2"/>
        <v>35150.265454545457</v>
      </c>
      <c r="D40" s="2" t="s">
        <v>8</v>
      </c>
    </row>
    <row r="41" spans="1:4">
      <c r="A41" s="1">
        <v>39</v>
      </c>
      <c r="B41" s="7">
        <f t="shared" si="2"/>
        <v>37018.960000000006</v>
      </c>
    </row>
    <row r="42" spans="1:4">
      <c r="A42" s="1">
        <v>40</v>
      </c>
      <c r="B42" s="7">
        <f t="shared" si="2"/>
        <v>38887.654545454548</v>
      </c>
      <c r="C42" s="2">
        <f>SUM(B33:B42)</f>
        <v>304785.29090909089</v>
      </c>
      <c r="D42" s="4">
        <f>D32+C42</f>
        <v>459577.65454545454</v>
      </c>
    </row>
    <row r="43" spans="1:4">
      <c r="A43" s="1">
        <v>41</v>
      </c>
      <c r="B43" s="7">
        <f>(($H$8-$B$42*11)/55)*(A43-$A$42)+$B$42</f>
        <v>40699.760000000002</v>
      </c>
    </row>
    <row r="44" spans="1:4">
      <c r="A44" s="1">
        <v>42</v>
      </c>
      <c r="B44" s="7">
        <f t="shared" ref="B44:B52" si="3">(($H$8-$B$42*11)/55)*(A44-$A$42)+$B$42</f>
        <v>42511.865454545456</v>
      </c>
    </row>
    <row r="45" spans="1:4">
      <c r="A45" s="1">
        <v>43</v>
      </c>
      <c r="B45" s="7">
        <f t="shared" si="3"/>
        <v>44323.970909090909</v>
      </c>
    </row>
    <row r="46" spans="1:4">
      <c r="A46" s="1">
        <v>44</v>
      </c>
      <c r="B46" s="7">
        <f t="shared" si="3"/>
        <v>46136.076363636363</v>
      </c>
    </row>
    <row r="47" spans="1:4">
      <c r="A47" s="1">
        <v>45</v>
      </c>
      <c r="B47" s="7">
        <f t="shared" si="3"/>
        <v>47948.181818181823</v>
      </c>
    </row>
    <row r="48" spans="1:4">
      <c r="A48" s="1">
        <v>46</v>
      </c>
      <c r="B48" s="7">
        <f t="shared" si="3"/>
        <v>49760.287272727277</v>
      </c>
    </row>
    <row r="49" spans="1:4">
      <c r="A49" s="1">
        <v>47</v>
      </c>
      <c r="B49" s="7">
        <f t="shared" si="3"/>
        <v>51572.392727272731</v>
      </c>
    </row>
    <row r="50" spans="1:4">
      <c r="A50" s="1">
        <v>48</v>
      </c>
      <c r="B50" s="7">
        <f t="shared" si="3"/>
        <v>53384.498181818184</v>
      </c>
    </row>
    <row r="51" spans="1:4">
      <c r="A51" s="1">
        <v>49</v>
      </c>
      <c r="B51" s="7">
        <f t="shared" si="3"/>
        <v>55196.603636363638</v>
      </c>
    </row>
    <row r="52" spans="1:4">
      <c r="A52" s="1">
        <v>50</v>
      </c>
      <c r="B52" s="7">
        <f t="shared" si="3"/>
        <v>57008.709090909091</v>
      </c>
      <c r="C52" s="2">
        <f>SUM(B43:B52)</f>
        <v>488542.34545454546</v>
      </c>
      <c r="D52" s="4">
        <f>D42+C52</f>
        <v>948120</v>
      </c>
    </row>
    <row r="53" spans="1:4">
      <c r="A53" s="1">
        <v>51</v>
      </c>
      <c r="B53" s="7">
        <f>(($H$9-$B$52*11)/55)*(A53-$A$52)+$B$52</f>
        <v>58876.603636363638</v>
      </c>
    </row>
    <row r="54" spans="1:4">
      <c r="A54" s="1">
        <v>52</v>
      </c>
      <c r="B54" s="7">
        <f t="shared" ref="B54:B67" si="4">(($H$9-$B$52*11)/55)*(A54-$A$52)+$B$52</f>
        <v>60744.498181818184</v>
      </c>
    </row>
    <row r="55" spans="1:4">
      <c r="A55" s="1">
        <v>53</v>
      </c>
      <c r="B55" s="7">
        <f t="shared" si="4"/>
        <v>62612.392727272723</v>
      </c>
    </row>
    <row r="56" spans="1:4">
      <c r="A56" s="1">
        <v>54</v>
      </c>
      <c r="B56" s="7">
        <f t="shared" si="4"/>
        <v>64480.28727272727</v>
      </c>
    </row>
    <row r="57" spans="1:4">
      <c r="A57" s="1">
        <v>55</v>
      </c>
      <c r="B57" s="7">
        <f t="shared" si="4"/>
        <v>66348.181818181809</v>
      </c>
    </row>
    <row r="58" spans="1:4">
      <c r="A58" s="1">
        <v>56</v>
      </c>
      <c r="B58" s="7">
        <f t="shared" si="4"/>
        <v>68216.076363636355</v>
      </c>
    </row>
    <row r="59" spans="1:4">
      <c r="A59" s="1">
        <v>57</v>
      </c>
      <c r="B59" s="7">
        <f t="shared" si="4"/>
        <v>70083.970909090902</v>
      </c>
    </row>
    <row r="60" spans="1:4">
      <c r="A60" s="1">
        <v>58</v>
      </c>
      <c r="B60" s="7">
        <f t="shared" si="4"/>
        <v>71951.865454545448</v>
      </c>
    </row>
    <row r="61" spans="1:4">
      <c r="A61" s="1">
        <v>59</v>
      </c>
      <c r="B61" s="7">
        <f t="shared" si="4"/>
        <v>73819.759999999995</v>
      </c>
    </row>
    <row r="62" spans="1:4">
      <c r="A62" s="1">
        <v>60</v>
      </c>
      <c r="B62" s="7">
        <f t="shared" si="4"/>
        <v>75687.654545454541</v>
      </c>
      <c r="C62" s="2">
        <f>SUM(B53:B62)</f>
        <v>672821.29090909089</v>
      </c>
      <c r="D62" s="4">
        <f>D52+C62</f>
        <v>1620941.290909091</v>
      </c>
    </row>
    <row r="63" spans="1:4">
      <c r="A63" s="1">
        <v>61</v>
      </c>
      <c r="B63" s="7">
        <f t="shared" si="4"/>
        <v>77555.549090909073</v>
      </c>
    </row>
    <row r="64" spans="1:4">
      <c r="A64" s="1">
        <v>62</v>
      </c>
      <c r="B64" s="7">
        <f t="shared" si="4"/>
        <v>79423.443636363634</v>
      </c>
    </row>
    <row r="65" spans="1:4">
      <c r="A65" s="1">
        <v>63</v>
      </c>
      <c r="B65" s="7">
        <f t="shared" si="4"/>
        <v>81291.338181818166</v>
      </c>
    </row>
    <row r="66" spans="1:4">
      <c r="A66" s="1">
        <v>64</v>
      </c>
      <c r="B66" s="7">
        <f t="shared" si="4"/>
        <v>83159.232727272713</v>
      </c>
    </row>
    <row r="67" spans="1:4">
      <c r="A67" s="1">
        <v>65</v>
      </c>
      <c r="B67" s="7">
        <f t="shared" si="4"/>
        <v>85027.127272727259</v>
      </c>
      <c r="C67" s="4"/>
    </row>
    <row r="68" spans="1:4">
      <c r="A68" s="1">
        <v>66</v>
      </c>
      <c r="B68" s="7">
        <f t="shared" ref="B68:B72" si="5">$C$72/10</f>
        <v>93223</v>
      </c>
      <c r="C68" s="4"/>
    </row>
    <row r="69" spans="1:4">
      <c r="A69" s="1">
        <v>67</v>
      </c>
      <c r="B69" s="7">
        <f t="shared" si="5"/>
        <v>93223</v>
      </c>
    </row>
    <row r="70" spans="1:4">
      <c r="A70" s="1">
        <v>68</v>
      </c>
      <c r="B70" s="7">
        <f t="shared" si="5"/>
        <v>93223</v>
      </c>
    </row>
    <row r="71" spans="1:4">
      <c r="A71" s="1">
        <v>69</v>
      </c>
      <c r="B71" s="7">
        <f t="shared" si="5"/>
        <v>93223</v>
      </c>
    </row>
    <row r="72" spans="1:4">
      <c r="A72" s="1">
        <v>70</v>
      </c>
      <c r="B72" s="7">
        <f t="shared" si="5"/>
        <v>93223</v>
      </c>
      <c r="C72" s="2">
        <f>$H$10</f>
        <v>932230</v>
      </c>
      <c r="D72" s="4">
        <f>D62+C72</f>
        <v>2553171.290909091</v>
      </c>
    </row>
    <row r="73" spans="1:4">
      <c r="A73" s="1">
        <v>71</v>
      </c>
      <c r="B73" s="7">
        <f>$C$82/10</f>
        <v>113463</v>
      </c>
    </row>
    <row r="74" spans="1:4">
      <c r="A74" s="1">
        <v>72</v>
      </c>
      <c r="B74" s="7">
        <f t="shared" ref="B74:B82" si="6">$C$82/10</f>
        <v>113463</v>
      </c>
    </row>
    <row r="75" spans="1:4">
      <c r="A75" s="1">
        <v>73</v>
      </c>
      <c r="B75" s="7">
        <f t="shared" si="6"/>
        <v>113463</v>
      </c>
    </row>
    <row r="76" spans="1:4">
      <c r="A76" s="1">
        <v>74</v>
      </c>
      <c r="B76" s="7">
        <f t="shared" si="6"/>
        <v>113463</v>
      </c>
    </row>
    <row r="77" spans="1:4">
      <c r="A77" s="1">
        <v>75</v>
      </c>
      <c r="B77" s="7">
        <f t="shared" si="6"/>
        <v>113463</v>
      </c>
    </row>
    <row r="78" spans="1:4">
      <c r="A78" s="1">
        <v>76</v>
      </c>
      <c r="B78" s="7">
        <f t="shared" si="6"/>
        <v>113463</v>
      </c>
    </row>
    <row r="79" spans="1:4">
      <c r="A79" s="1">
        <v>77</v>
      </c>
      <c r="B79" s="7">
        <f t="shared" si="6"/>
        <v>113463</v>
      </c>
    </row>
    <row r="80" spans="1:4">
      <c r="A80" s="1">
        <v>78</v>
      </c>
      <c r="B80" s="7">
        <f t="shared" si="6"/>
        <v>113463</v>
      </c>
    </row>
    <row r="81" spans="1:4">
      <c r="A81" s="1">
        <v>79</v>
      </c>
      <c r="B81" s="7">
        <f t="shared" si="6"/>
        <v>113463</v>
      </c>
    </row>
    <row r="82" spans="1:4">
      <c r="A82" s="1">
        <v>80</v>
      </c>
      <c r="B82" s="7">
        <f t="shared" si="6"/>
        <v>113463</v>
      </c>
      <c r="C82" s="2">
        <f>$H$11</f>
        <v>1134630</v>
      </c>
      <c r="D82" s="4">
        <f>D72+C82</f>
        <v>3687801.290909091</v>
      </c>
    </row>
    <row r="83" spans="1:4">
      <c r="A83" s="1">
        <v>81</v>
      </c>
      <c r="B83" s="7">
        <f>$C$92/10</f>
        <v>133703</v>
      </c>
    </row>
    <row r="84" spans="1:4">
      <c r="A84" s="1">
        <v>82</v>
      </c>
      <c r="B84" s="7">
        <f t="shared" ref="B84:B92" si="7">$C$92/10</f>
        <v>133703</v>
      </c>
    </row>
    <row r="85" spans="1:4">
      <c r="A85" s="1">
        <v>83</v>
      </c>
      <c r="B85" s="7">
        <f t="shared" si="7"/>
        <v>133703</v>
      </c>
    </row>
    <row r="86" spans="1:4">
      <c r="A86" s="1">
        <v>84</v>
      </c>
      <c r="B86" s="7">
        <f t="shared" si="7"/>
        <v>133703</v>
      </c>
    </row>
    <row r="87" spans="1:4">
      <c r="A87" s="1">
        <v>85</v>
      </c>
      <c r="B87" s="7">
        <f t="shared" si="7"/>
        <v>133703</v>
      </c>
    </row>
    <row r="88" spans="1:4">
      <c r="A88" s="1">
        <v>86</v>
      </c>
      <c r="B88" s="7">
        <f t="shared" si="7"/>
        <v>133703</v>
      </c>
    </row>
    <row r="89" spans="1:4">
      <c r="A89" s="1">
        <v>87</v>
      </c>
      <c r="B89" s="7">
        <f t="shared" si="7"/>
        <v>133703</v>
      </c>
    </row>
    <row r="90" spans="1:4">
      <c r="A90" s="1">
        <v>88</v>
      </c>
      <c r="B90" s="7">
        <f t="shared" si="7"/>
        <v>133703</v>
      </c>
    </row>
    <row r="91" spans="1:4">
      <c r="A91" s="1">
        <v>89</v>
      </c>
      <c r="B91" s="7">
        <f t="shared" si="7"/>
        <v>133703</v>
      </c>
    </row>
    <row r="92" spans="1:4">
      <c r="A92" s="1">
        <v>90</v>
      </c>
      <c r="B92" s="7">
        <f t="shared" si="7"/>
        <v>133703</v>
      </c>
      <c r="C92" s="2">
        <f>$H$12</f>
        <v>1337030</v>
      </c>
      <c r="D92" s="4">
        <f>D82+C92</f>
        <v>5024831.290909091</v>
      </c>
    </row>
    <row r="93" spans="1:4">
      <c r="A93" s="1">
        <v>91</v>
      </c>
      <c r="B93" s="7">
        <f>$C$102/10</f>
        <v>153943</v>
      </c>
    </row>
    <row r="94" spans="1:4">
      <c r="A94" s="1">
        <v>92</v>
      </c>
      <c r="B94" s="7">
        <f t="shared" ref="B94:B102" si="8">$C$102/10</f>
        <v>153943</v>
      </c>
    </row>
    <row r="95" spans="1:4">
      <c r="A95" s="1">
        <v>93</v>
      </c>
      <c r="B95" s="7">
        <f t="shared" si="8"/>
        <v>153943</v>
      </c>
    </row>
    <row r="96" spans="1:4">
      <c r="A96" s="1">
        <v>94</v>
      </c>
      <c r="B96" s="7">
        <f t="shared" si="8"/>
        <v>153943</v>
      </c>
    </row>
    <row r="97" spans="1:4">
      <c r="A97" s="1">
        <v>95</v>
      </c>
      <c r="B97" s="7">
        <f t="shared" si="8"/>
        <v>153943</v>
      </c>
    </row>
    <row r="98" spans="1:4">
      <c r="A98" s="1">
        <v>96</v>
      </c>
      <c r="B98" s="7">
        <f t="shared" si="8"/>
        <v>153943</v>
      </c>
    </row>
    <row r="99" spans="1:4">
      <c r="A99" s="1">
        <v>97</v>
      </c>
      <c r="B99" s="7">
        <f t="shared" si="8"/>
        <v>153943</v>
      </c>
    </row>
    <row r="100" spans="1:4">
      <c r="A100" s="1">
        <v>98</v>
      </c>
      <c r="B100" s="7">
        <f t="shared" si="8"/>
        <v>153943</v>
      </c>
    </row>
    <row r="101" spans="1:4">
      <c r="A101" s="1">
        <v>99</v>
      </c>
      <c r="B101" s="7">
        <f t="shared" si="8"/>
        <v>153943</v>
      </c>
    </row>
    <row r="102" spans="1:4">
      <c r="A102" s="1">
        <v>100</v>
      </c>
      <c r="B102" s="7">
        <f t="shared" si="8"/>
        <v>153943</v>
      </c>
      <c r="C102" s="2">
        <f>$H$13</f>
        <v>1539430</v>
      </c>
      <c r="D102" s="4">
        <f>D92+C102</f>
        <v>6564261.290909091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C1" sqref="C1:H1048576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/>
    </row>
    <row r="4" spans="1:8">
      <c r="A4" s="1">
        <v>2</v>
      </c>
      <c r="B4" s="7">
        <f t="shared" si="0"/>
        <v>44.755555555555553</v>
      </c>
      <c r="F4" s="1">
        <v>10</v>
      </c>
      <c r="G4" s="1">
        <v>2014</v>
      </c>
      <c r="H4" s="1">
        <f>G4-G3</f>
        <v>2014</v>
      </c>
    </row>
    <row r="5" spans="1:8">
      <c r="A5" s="1">
        <v>3</v>
      </c>
      <c r="B5" s="7">
        <f t="shared" si="0"/>
        <v>89.511111111111106</v>
      </c>
      <c r="F5" s="1">
        <v>20</v>
      </c>
      <c r="G5" s="1">
        <v>38517</v>
      </c>
      <c r="H5" s="1">
        <f t="shared" ref="H5:H8" si="1">G5-G4</f>
        <v>36503</v>
      </c>
    </row>
    <row r="6" spans="1:8">
      <c r="A6" s="1">
        <v>4</v>
      </c>
      <c r="B6" s="7">
        <f t="shared" si="0"/>
        <v>134.26666666666665</v>
      </c>
      <c r="F6" s="1">
        <v>30</v>
      </c>
      <c r="G6" s="1">
        <v>224675</v>
      </c>
      <c r="H6" s="1">
        <f t="shared" si="1"/>
        <v>186158</v>
      </c>
    </row>
    <row r="7" spans="1:8">
      <c r="A7" s="1">
        <v>5</v>
      </c>
      <c r="B7" s="7">
        <f t="shared" si="0"/>
        <v>179.02222222222221</v>
      </c>
      <c r="F7" s="1">
        <v>40</v>
      </c>
      <c r="G7" s="1">
        <v>761629</v>
      </c>
      <c r="H7" s="1">
        <f t="shared" si="1"/>
        <v>536954</v>
      </c>
    </row>
    <row r="8" spans="1:8">
      <c r="A8" s="1">
        <v>6</v>
      </c>
      <c r="B8" s="7">
        <f t="shared" si="0"/>
        <v>223.77777777777777</v>
      </c>
      <c r="F8" s="1">
        <v>50</v>
      </c>
      <c r="G8" s="1">
        <v>1623442</v>
      </c>
      <c r="H8" s="1">
        <f t="shared" si="1"/>
        <v>861813</v>
      </c>
    </row>
    <row r="9" spans="1:8">
      <c r="A9" s="1">
        <v>7</v>
      </c>
      <c r="B9" s="7">
        <f t="shared" si="0"/>
        <v>268.5333333333333</v>
      </c>
      <c r="F9" s="1">
        <v>60</v>
      </c>
      <c r="G9" s="1">
        <v>2689577</v>
      </c>
      <c r="H9" s="1">
        <f>G9-G8</f>
        <v>1066135</v>
      </c>
    </row>
    <row r="10" spans="1:8">
      <c r="A10" s="1">
        <v>8</v>
      </c>
      <c r="B10" s="7">
        <f t="shared" si="0"/>
        <v>313.28888888888889</v>
      </c>
      <c r="F10" s="1">
        <v>70</v>
      </c>
      <c r="G10" s="1">
        <v>3879643</v>
      </c>
      <c r="H10" s="1">
        <f>G10-G9</f>
        <v>1190066</v>
      </c>
    </row>
    <row r="11" spans="1:8">
      <c r="A11" s="1">
        <v>9</v>
      </c>
      <c r="B11" s="7">
        <f t="shared" si="0"/>
        <v>358.04444444444442</v>
      </c>
      <c r="F11" s="1">
        <v>80</v>
      </c>
      <c r="G11" s="1">
        <v>5160535</v>
      </c>
      <c r="H11" s="1">
        <f>G11-G10</f>
        <v>1280892</v>
      </c>
    </row>
    <row r="12" spans="1:8">
      <c r="A12" s="1">
        <v>10</v>
      </c>
      <c r="B12" s="7">
        <f>($H$4/45)*(A12-1)</f>
        <v>402.79999999999995</v>
      </c>
      <c r="C12" s="2">
        <f>SUM(B3:B12)</f>
        <v>2014</v>
      </c>
      <c r="D12" s="4">
        <f>SUM(B3:B12)</f>
        <v>2014</v>
      </c>
      <c r="F12" s="1">
        <v>90</v>
      </c>
      <c r="G12" s="1">
        <v>6503142</v>
      </c>
      <c r="H12" s="1">
        <f>G12-G11</f>
        <v>1342607</v>
      </c>
    </row>
    <row r="13" spans="1:8">
      <c r="A13" s="1">
        <v>11</v>
      </c>
      <c r="B13" s="7">
        <f>(($H$5-$B$12*11)/55)*(A13-$A$12)+$B$12</f>
        <v>985.93090909090904</v>
      </c>
      <c r="F13" s="1">
        <v>100</v>
      </c>
      <c r="G13" s="1">
        <v>7870954</v>
      </c>
      <c r="H13" s="1">
        <f>G13-G12</f>
        <v>1367812</v>
      </c>
    </row>
    <row r="14" spans="1:8">
      <c r="A14" s="1">
        <v>12</v>
      </c>
      <c r="B14" s="7">
        <f>(($H$5-$B$12*11)/55)*(A14-$A$12)+$B$12</f>
        <v>1569.0618181818181</v>
      </c>
    </row>
    <row r="15" spans="1:8">
      <c r="A15" s="1">
        <v>13</v>
      </c>
      <c r="B15" s="7">
        <f>(($H$5-$B$12*11)/55)*(A15-$A$12)+$B$12</f>
        <v>2152.1927272727271</v>
      </c>
    </row>
    <row r="16" spans="1:8">
      <c r="A16" s="1">
        <v>14</v>
      </c>
      <c r="B16" s="7">
        <f>(($H$5-$B$12*11)/55)*(A16-$A$12)+$B$12</f>
        <v>2735.3236363636361</v>
      </c>
    </row>
    <row r="17" spans="1:4">
      <c r="A17" s="1">
        <v>15</v>
      </c>
      <c r="B17" s="7">
        <f>(($H$5-$B$12*11)/55)*(A17-$A$12)+$B$12</f>
        <v>3318.454545454545</v>
      </c>
    </row>
    <row r="18" spans="1:4">
      <c r="A18" s="1">
        <v>16</v>
      </c>
      <c r="B18" s="7">
        <f>(($H$5-$B$12*11)/55)*(A18-$A$12)+$B$12</f>
        <v>3901.5854545454549</v>
      </c>
    </row>
    <row r="19" spans="1:4">
      <c r="A19" s="1">
        <v>17</v>
      </c>
      <c r="B19" s="7">
        <f>(($H$5-$B$12*11)/55)*(A19-$A$12)+$B$12</f>
        <v>4484.7163636363639</v>
      </c>
    </row>
    <row r="20" spans="1:4">
      <c r="A20" s="1">
        <v>18</v>
      </c>
      <c r="B20" s="7">
        <f>(($H$5-$B$12*11)/55)*(A20-$A$12)+$B$12</f>
        <v>5067.8472727272729</v>
      </c>
    </row>
    <row r="21" spans="1:4">
      <c r="A21" s="1">
        <v>19</v>
      </c>
      <c r="B21" s="7">
        <f>(($H$5-$B$12*11)/55)*(A21-$A$12)+$B$12</f>
        <v>5650.9781818181818</v>
      </c>
    </row>
    <row r="22" spans="1:4">
      <c r="A22" s="1">
        <v>20</v>
      </c>
      <c r="B22" s="7">
        <f>(($H$5-$B$12*11)/55)*(A22-$A$12)+$B$12</f>
        <v>6234.1090909090908</v>
      </c>
      <c r="C22" s="2">
        <f>SUM(B13:B22)</f>
        <v>36100.199999999997</v>
      </c>
      <c r="D22" s="4">
        <f>D12+C22</f>
        <v>38114.199999999997</v>
      </c>
    </row>
    <row r="23" spans="1:4">
      <c r="A23" s="1">
        <v>21</v>
      </c>
      <c r="B23" s="7">
        <f>(($H$6-$B$22*11)/55)*(A23-$A$22)+$B$22</f>
        <v>8371.9781818181818</v>
      </c>
    </row>
    <row r="24" spans="1:4">
      <c r="A24" s="1">
        <v>22</v>
      </c>
      <c r="B24" s="7">
        <f>(($H$6-$B$22*11)/55)*(A24-$A$22)+$B$22</f>
        <v>10509.847272727273</v>
      </c>
    </row>
    <row r="25" spans="1:4">
      <c r="A25" s="1">
        <v>23</v>
      </c>
      <c r="B25" s="7">
        <f>(($H$6-$B$22*11)/55)*(A25-$A$22)+$B$22</f>
        <v>12647.716363636364</v>
      </c>
    </row>
    <row r="26" spans="1:4">
      <c r="A26" s="1">
        <v>24</v>
      </c>
      <c r="B26" s="7">
        <f>(($H$6-$B$22*11)/55)*(A26-$A$22)+$B$22</f>
        <v>14785.585454545455</v>
      </c>
    </row>
    <row r="27" spans="1:4">
      <c r="A27" s="1">
        <v>25</v>
      </c>
      <c r="B27" s="7">
        <f>(($H$6-$B$22*11)/55)*(A27-$A$22)+$B$22</f>
        <v>16923.454545454544</v>
      </c>
    </row>
    <row r="28" spans="1:4">
      <c r="A28" s="1">
        <v>26</v>
      </c>
      <c r="B28" s="7">
        <f>(($H$6-$B$22*11)/55)*(A28-$A$22)+$B$22</f>
        <v>19061.323636363639</v>
      </c>
    </row>
    <row r="29" spans="1:4">
      <c r="A29" s="1">
        <v>27</v>
      </c>
      <c r="B29" s="7">
        <f>(($H$6-$B$22*11)/55)*(A29-$A$22)+$B$22</f>
        <v>21199.192727272726</v>
      </c>
    </row>
    <row r="30" spans="1:4">
      <c r="A30" s="1">
        <v>28</v>
      </c>
      <c r="B30" s="7">
        <f>(($H$6-$B$22*11)/55)*(A30-$A$22)+$B$22</f>
        <v>23337.061818181821</v>
      </c>
    </row>
    <row r="31" spans="1:4">
      <c r="A31" s="1">
        <v>29</v>
      </c>
      <c r="B31" s="7">
        <f>(($H$6-$B$22*11)/55)*(A31-$A$22)+$B$22</f>
        <v>25474.930909090908</v>
      </c>
    </row>
    <row r="32" spans="1:4">
      <c r="A32" s="1">
        <v>30</v>
      </c>
      <c r="B32" s="7">
        <f>(($H$6-$B$22*11)/55)*(A32-$A$22)+$B$22</f>
        <v>27612.800000000003</v>
      </c>
      <c r="C32" s="2">
        <f>SUM(B23:B32)</f>
        <v>179923.89090909093</v>
      </c>
      <c r="D32" s="4">
        <f>D22+C32</f>
        <v>218038.09090909094</v>
      </c>
    </row>
    <row r="33" spans="1:4">
      <c r="A33" s="1">
        <v>31</v>
      </c>
      <c r="B33" s="7">
        <f>(($H$7-$B$32*11)/55)*(A33-$A$32)+$B$32</f>
        <v>31853.040000000001</v>
      </c>
    </row>
    <row r="34" spans="1:4">
      <c r="A34" s="1">
        <v>32</v>
      </c>
      <c r="B34" s="7">
        <f>(($H$7-$B$32*11)/55)*(A34-$A$32)+$B$32</f>
        <v>36093.279999999999</v>
      </c>
    </row>
    <row r="35" spans="1:4">
      <c r="A35" s="1">
        <v>33</v>
      </c>
      <c r="B35" s="7">
        <f>(($H$7-$B$32*11)/55)*(A35-$A$32)+$B$32</f>
        <v>40333.520000000004</v>
      </c>
    </row>
    <row r="36" spans="1:4">
      <c r="A36" s="1">
        <v>34</v>
      </c>
      <c r="B36" s="7">
        <f>(($H$7-$B$32*11)/55)*(A36-$A$32)+$B$32</f>
        <v>44573.759999999995</v>
      </c>
    </row>
    <row r="37" spans="1:4">
      <c r="A37" s="1">
        <v>35</v>
      </c>
      <c r="B37" s="7">
        <f>(($H$7-$B$32*11)/55)*(A37-$A$32)+$B$32</f>
        <v>48814</v>
      </c>
    </row>
    <row r="38" spans="1:4">
      <c r="A38" s="1">
        <v>36</v>
      </c>
      <c r="B38" s="7">
        <f t="shared" ref="B38:B42" si="2">(($H$7-$B$32*11)/55)*(A38-$A$32)+$B$32</f>
        <v>53054.239999999998</v>
      </c>
    </row>
    <row r="39" spans="1:4">
      <c r="A39" s="1">
        <v>37</v>
      </c>
      <c r="B39" s="7">
        <f t="shared" si="2"/>
        <v>57294.479999999996</v>
      </c>
    </row>
    <row r="40" spans="1:4">
      <c r="A40" s="1">
        <v>38</v>
      </c>
      <c r="B40" s="7">
        <f t="shared" si="2"/>
        <v>61534.719999999994</v>
      </c>
      <c r="D40" s="2" t="s">
        <v>8</v>
      </c>
    </row>
    <row r="41" spans="1:4">
      <c r="A41" s="1">
        <v>39</v>
      </c>
      <c r="B41" s="7">
        <f t="shared" si="2"/>
        <v>65774.959999999992</v>
      </c>
    </row>
    <row r="42" spans="1:4">
      <c r="A42" s="1">
        <v>40</v>
      </c>
      <c r="B42" s="7">
        <f t="shared" si="2"/>
        <v>70015.199999999983</v>
      </c>
      <c r="C42" s="2">
        <f>SUM(B33:B42)</f>
        <v>509341.19999999995</v>
      </c>
      <c r="D42" s="4">
        <f>D32+C42</f>
        <v>727379.29090909089</v>
      </c>
    </row>
    <row r="43" spans="1:4">
      <c r="A43" s="1">
        <v>41</v>
      </c>
      <c r="B43" s="7">
        <f>(($H$8-$B$42*11)/55)*(A43-$A$42)+$B$42</f>
        <v>71681.48727272726</v>
      </c>
    </row>
    <row r="44" spans="1:4">
      <c r="A44" s="1">
        <v>42</v>
      </c>
      <c r="B44" s="7">
        <f t="shared" ref="B44:B52" si="3">(($H$8-$B$42*11)/55)*(A44-$A$42)+$B$42</f>
        <v>73347.774545454537</v>
      </c>
    </row>
    <row r="45" spans="1:4">
      <c r="A45" s="1">
        <v>43</v>
      </c>
      <c r="B45" s="7">
        <f t="shared" si="3"/>
        <v>75014.061818181814</v>
      </c>
    </row>
    <row r="46" spans="1:4">
      <c r="A46" s="1">
        <v>44</v>
      </c>
      <c r="B46" s="7">
        <f t="shared" si="3"/>
        <v>76680.349090909091</v>
      </c>
    </row>
    <row r="47" spans="1:4">
      <c r="A47" s="1">
        <v>45</v>
      </c>
      <c r="B47" s="7">
        <f t="shared" si="3"/>
        <v>78346.636363636353</v>
      </c>
    </row>
    <row r="48" spans="1:4">
      <c r="A48" s="1">
        <v>46</v>
      </c>
      <c r="B48" s="7">
        <f t="shared" si="3"/>
        <v>80012.923636363645</v>
      </c>
    </row>
    <row r="49" spans="1:4">
      <c r="A49" s="1">
        <v>47</v>
      </c>
      <c r="B49" s="7">
        <f t="shared" si="3"/>
        <v>81679.210909090907</v>
      </c>
    </row>
    <row r="50" spans="1:4">
      <c r="A50" s="1">
        <v>48</v>
      </c>
      <c r="B50" s="7">
        <f t="shared" si="3"/>
        <v>83345.498181818184</v>
      </c>
    </row>
    <row r="51" spans="1:4">
      <c r="A51" s="1">
        <v>49</v>
      </c>
      <c r="B51" s="7">
        <f t="shared" si="3"/>
        <v>85011.785454545461</v>
      </c>
    </row>
    <row r="52" spans="1:4">
      <c r="A52" s="1">
        <v>50</v>
      </c>
      <c r="B52" s="7">
        <f t="shared" si="3"/>
        <v>86678.072727272738</v>
      </c>
      <c r="C52" s="2">
        <f>SUM(B43:B52)</f>
        <v>791797.8</v>
      </c>
      <c r="D52" s="4">
        <f>D42+C52</f>
        <v>1519177.0909090908</v>
      </c>
    </row>
    <row r="53" spans="1:4">
      <c r="A53" s="1">
        <v>51</v>
      </c>
      <c r="B53" s="7">
        <f>(($H$9-$B$52*11)/55)*(A53-$A$52)+$B$52</f>
        <v>88726.730909090911</v>
      </c>
    </row>
    <row r="54" spans="1:4">
      <c r="A54" s="1">
        <v>52</v>
      </c>
      <c r="B54" s="7">
        <f t="shared" ref="B54:B67" si="4">(($H$9-$B$52*11)/55)*(A54-$A$52)+$B$52</f>
        <v>90775.389090909099</v>
      </c>
    </row>
    <row r="55" spans="1:4">
      <c r="A55" s="1">
        <v>53</v>
      </c>
      <c r="B55" s="7">
        <f t="shared" si="4"/>
        <v>92824.047272727272</v>
      </c>
    </row>
    <row r="56" spans="1:4">
      <c r="A56" s="1">
        <v>54</v>
      </c>
      <c r="B56" s="7">
        <f t="shared" si="4"/>
        <v>94872.705454545459</v>
      </c>
    </row>
    <row r="57" spans="1:4">
      <c r="A57" s="1">
        <v>55</v>
      </c>
      <c r="B57" s="7">
        <f t="shared" si="4"/>
        <v>96921.363636363632</v>
      </c>
    </row>
    <row r="58" spans="1:4">
      <c r="A58" s="1">
        <v>56</v>
      </c>
      <c r="B58" s="7">
        <f t="shared" si="4"/>
        <v>98970.02181818182</v>
      </c>
    </row>
    <row r="59" spans="1:4">
      <c r="A59" s="1">
        <v>57</v>
      </c>
      <c r="B59" s="7">
        <f t="shared" si="4"/>
        <v>101018.68</v>
      </c>
    </row>
    <row r="60" spans="1:4">
      <c r="A60" s="1">
        <v>58</v>
      </c>
      <c r="B60" s="7">
        <f t="shared" si="4"/>
        <v>103067.33818181817</v>
      </c>
    </row>
    <row r="61" spans="1:4">
      <c r="A61" s="1">
        <v>59</v>
      </c>
      <c r="B61" s="7">
        <f t="shared" si="4"/>
        <v>105115.99636363635</v>
      </c>
    </row>
    <row r="62" spans="1:4">
      <c r="A62" s="1">
        <v>60</v>
      </c>
      <c r="B62" s="7">
        <f t="shared" si="4"/>
        <v>107164.65454545453</v>
      </c>
      <c r="C62" s="2">
        <f>SUM(B53:B62)</f>
        <v>979456.92727272725</v>
      </c>
      <c r="D62" s="4">
        <f>D52+C62</f>
        <v>2498634.0181818181</v>
      </c>
    </row>
    <row r="63" spans="1:4">
      <c r="A63" s="1">
        <v>61</v>
      </c>
      <c r="B63" s="7">
        <f t="shared" si="4"/>
        <v>109213.31272727271</v>
      </c>
    </row>
    <row r="64" spans="1:4">
      <c r="A64" s="1">
        <v>62</v>
      </c>
      <c r="B64" s="7">
        <f t="shared" si="4"/>
        <v>111261.97090909089</v>
      </c>
    </row>
    <row r="65" spans="1:4">
      <c r="A65" s="1">
        <v>63</v>
      </c>
      <c r="B65" s="7">
        <f t="shared" si="4"/>
        <v>113310.62909090906</v>
      </c>
    </row>
    <row r="66" spans="1:4">
      <c r="A66" s="1">
        <v>64</v>
      </c>
      <c r="B66" s="7">
        <f t="shared" si="4"/>
        <v>115359.28727272725</v>
      </c>
    </row>
    <row r="67" spans="1:4">
      <c r="A67" s="1">
        <v>65</v>
      </c>
      <c r="B67" s="7">
        <f t="shared" si="4"/>
        <v>117407.94545454542</v>
      </c>
      <c r="C67" s="4"/>
    </row>
    <row r="68" spans="1:4">
      <c r="A68" s="1">
        <v>66</v>
      </c>
      <c r="B68" s="7">
        <f t="shared" ref="B68:B72" si="5">$C$72/10</f>
        <v>119006.6</v>
      </c>
      <c r="C68" s="4"/>
    </row>
    <row r="69" spans="1:4">
      <c r="A69" s="1">
        <v>67</v>
      </c>
      <c r="B69" s="7">
        <f t="shared" si="5"/>
        <v>119006.6</v>
      </c>
    </row>
    <row r="70" spans="1:4">
      <c r="A70" s="1">
        <v>68</v>
      </c>
      <c r="B70" s="7">
        <f t="shared" si="5"/>
        <v>119006.6</v>
      </c>
    </row>
    <row r="71" spans="1:4">
      <c r="A71" s="1">
        <v>69</v>
      </c>
      <c r="B71" s="7">
        <f t="shared" si="5"/>
        <v>119006.6</v>
      </c>
    </row>
    <row r="72" spans="1:4">
      <c r="A72" s="1">
        <v>70</v>
      </c>
      <c r="B72" s="7">
        <f t="shared" si="5"/>
        <v>119006.6</v>
      </c>
      <c r="C72" s="2">
        <f>$H$10</f>
        <v>1190066</v>
      </c>
      <c r="D72" s="4">
        <f>D62+C72</f>
        <v>3688700.0181818181</v>
      </c>
    </row>
    <row r="73" spans="1:4">
      <c r="A73" s="1">
        <v>71</v>
      </c>
      <c r="B73" s="7">
        <f>$C$82/10</f>
        <v>128089.2</v>
      </c>
    </row>
    <row r="74" spans="1:4">
      <c r="A74" s="1">
        <v>72</v>
      </c>
      <c r="B74" s="7">
        <f t="shared" ref="B74:B82" si="6">$C$82/10</f>
        <v>128089.2</v>
      </c>
    </row>
    <row r="75" spans="1:4">
      <c r="A75" s="1">
        <v>73</v>
      </c>
      <c r="B75" s="7">
        <f t="shared" si="6"/>
        <v>128089.2</v>
      </c>
    </row>
    <row r="76" spans="1:4">
      <c r="A76" s="1">
        <v>74</v>
      </c>
      <c r="B76" s="7">
        <f t="shared" si="6"/>
        <v>128089.2</v>
      </c>
    </row>
    <row r="77" spans="1:4">
      <c r="A77" s="1">
        <v>75</v>
      </c>
      <c r="B77" s="7">
        <f t="shared" si="6"/>
        <v>128089.2</v>
      </c>
    </row>
    <row r="78" spans="1:4">
      <c r="A78" s="1">
        <v>76</v>
      </c>
      <c r="B78" s="7">
        <f t="shared" si="6"/>
        <v>128089.2</v>
      </c>
    </row>
    <row r="79" spans="1:4">
      <c r="A79" s="1">
        <v>77</v>
      </c>
      <c r="B79" s="7">
        <f t="shared" si="6"/>
        <v>128089.2</v>
      </c>
    </row>
    <row r="80" spans="1:4">
      <c r="A80" s="1">
        <v>78</v>
      </c>
      <c r="B80" s="7">
        <f t="shared" si="6"/>
        <v>128089.2</v>
      </c>
    </row>
    <row r="81" spans="1:4">
      <c r="A81" s="1">
        <v>79</v>
      </c>
      <c r="B81" s="7">
        <f t="shared" si="6"/>
        <v>128089.2</v>
      </c>
    </row>
    <row r="82" spans="1:4">
      <c r="A82" s="1">
        <v>80</v>
      </c>
      <c r="B82" s="7">
        <f t="shared" si="6"/>
        <v>128089.2</v>
      </c>
      <c r="C82" s="2">
        <f>$H$11</f>
        <v>1280892</v>
      </c>
      <c r="D82" s="4">
        <f>D72+C82</f>
        <v>4969592.0181818176</v>
      </c>
    </row>
    <row r="83" spans="1:4">
      <c r="A83" s="1">
        <v>81</v>
      </c>
      <c r="B83" s="7">
        <f>$C$92/10</f>
        <v>134260.70000000001</v>
      </c>
    </row>
    <row r="84" spans="1:4">
      <c r="A84" s="1">
        <v>82</v>
      </c>
      <c r="B84" s="7">
        <f t="shared" ref="B84:B92" si="7">$C$92/10</f>
        <v>134260.70000000001</v>
      </c>
    </row>
    <row r="85" spans="1:4">
      <c r="A85" s="1">
        <v>83</v>
      </c>
      <c r="B85" s="7">
        <f t="shared" si="7"/>
        <v>134260.70000000001</v>
      </c>
    </row>
    <row r="86" spans="1:4">
      <c r="A86" s="1">
        <v>84</v>
      </c>
      <c r="B86" s="7">
        <f t="shared" si="7"/>
        <v>134260.70000000001</v>
      </c>
    </row>
    <row r="87" spans="1:4">
      <c r="A87" s="1">
        <v>85</v>
      </c>
      <c r="B87" s="7">
        <f t="shared" si="7"/>
        <v>134260.70000000001</v>
      </c>
    </row>
    <row r="88" spans="1:4">
      <c r="A88" s="1">
        <v>86</v>
      </c>
      <c r="B88" s="7">
        <f t="shared" si="7"/>
        <v>134260.70000000001</v>
      </c>
    </row>
    <row r="89" spans="1:4">
      <c r="A89" s="1">
        <v>87</v>
      </c>
      <c r="B89" s="7">
        <f t="shared" si="7"/>
        <v>134260.70000000001</v>
      </c>
    </row>
    <row r="90" spans="1:4">
      <c r="A90" s="1">
        <v>88</v>
      </c>
      <c r="B90" s="7">
        <f t="shared" si="7"/>
        <v>134260.70000000001</v>
      </c>
    </row>
    <row r="91" spans="1:4">
      <c r="A91" s="1">
        <v>89</v>
      </c>
      <c r="B91" s="7">
        <f t="shared" si="7"/>
        <v>134260.70000000001</v>
      </c>
    </row>
    <row r="92" spans="1:4">
      <c r="A92" s="1">
        <v>90</v>
      </c>
      <c r="B92" s="7">
        <f t="shared" si="7"/>
        <v>134260.70000000001</v>
      </c>
      <c r="C92" s="2">
        <f>$H$12</f>
        <v>1342607</v>
      </c>
      <c r="D92" s="4">
        <f>D82+C92</f>
        <v>6312199.0181818176</v>
      </c>
    </row>
    <row r="93" spans="1:4">
      <c r="A93" s="1">
        <v>91</v>
      </c>
      <c r="B93" s="7">
        <f>$C$102/10</f>
        <v>136781.20000000001</v>
      </c>
    </row>
    <row r="94" spans="1:4">
      <c r="A94" s="1">
        <v>92</v>
      </c>
      <c r="B94" s="7">
        <f t="shared" ref="B94:B102" si="8">$C$102/10</f>
        <v>136781.20000000001</v>
      </c>
    </row>
    <row r="95" spans="1:4">
      <c r="A95" s="1">
        <v>93</v>
      </c>
      <c r="B95" s="7">
        <f t="shared" si="8"/>
        <v>136781.20000000001</v>
      </c>
    </row>
    <row r="96" spans="1:4">
      <c r="A96" s="1">
        <v>94</v>
      </c>
      <c r="B96" s="7">
        <f t="shared" si="8"/>
        <v>136781.20000000001</v>
      </c>
    </row>
    <row r="97" spans="1:4">
      <c r="A97" s="1">
        <v>95</v>
      </c>
      <c r="B97" s="7">
        <f t="shared" si="8"/>
        <v>136781.20000000001</v>
      </c>
    </row>
    <row r="98" spans="1:4">
      <c r="A98" s="1">
        <v>96</v>
      </c>
      <c r="B98" s="7">
        <f t="shared" si="8"/>
        <v>136781.20000000001</v>
      </c>
    </row>
    <row r="99" spans="1:4">
      <c r="A99" s="1">
        <v>97</v>
      </c>
      <c r="B99" s="7">
        <f t="shared" si="8"/>
        <v>136781.20000000001</v>
      </c>
    </row>
    <row r="100" spans="1:4">
      <c r="A100" s="1">
        <v>98</v>
      </c>
      <c r="B100" s="7">
        <f t="shared" si="8"/>
        <v>136781.20000000001</v>
      </c>
    </row>
    <row r="101" spans="1:4">
      <c r="A101" s="1">
        <v>99</v>
      </c>
      <c r="B101" s="7">
        <f t="shared" si="8"/>
        <v>136781.20000000001</v>
      </c>
    </row>
    <row r="102" spans="1:4">
      <c r="A102" s="1">
        <v>100</v>
      </c>
      <c r="B102" s="7">
        <f t="shared" si="8"/>
        <v>136781.20000000001</v>
      </c>
      <c r="C102" s="2">
        <f>$H$13</f>
        <v>1367812</v>
      </c>
      <c r="D102" s="4">
        <f>D92+C102</f>
        <v>7680011.0181818176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L26" sqref="L2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2">
        <v>2</v>
      </c>
      <c r="B4" s="4">
        <f t="shared" si="0"/>
        <v>52.31111111111111</v>
      </c>
      <c r="F4" s="1">
        <v>10</v>
      </c>
      <c r="G4" s="1">
        <v>2354</v>
      </c>
      <c r="H4" s="1">
        <f>G4-G3</f>
        <v>2354</v>
      </c>
    </row>
    <row r="5" spans="1:8">
      <c r="A5" s="2">
        <v>3</v>
      </c>
      <c r="B5" s="4">
        <f t="shared" si="0"/>
        <v>104.62222222222222</v>
      </c>
      <c r="F5" s="1">
        <v>20</v>
      </c>
      <c r="G5" s="1">
        <v>51239</v>
      </c>
      <c r="H5" s="1">
        <f t="shared" ref="H5:H8" si="1">G5-G4</f>
        <v>48885</v>
      </c>
    </row>
    <row r="6" spans="1:8">
      <c r="A6" s="2">
        <v>4</v>
      </c>
      <c r="B6" s="4">
        <f t="shared" si="0"/>
        <v>156.93333333333334</v>
      </c>
      <c r="F6" s="1">
        <v>30</v>
      </c>
      <c r="G6" s="1">
        <v>290183</v>
      </c>
      <c r="H6" s="1">
        <f t="shared" si="1"/>
        <v>238944</v>
      </c>
    </row>
    <row r="7" spans="1:8">
      <c r="A7" s="2">
        <v>5</v>
      </c>
      <c r="B7" s="4">
        <f t="shared" si="0"/>
        <v>209.24444444444444</v>
      </c>
      <c r="F7" s="1">
        <v>40</v>
      </c>
      <c r="G7" s="1">
        <v>1028993</v>
      </c>
      <c r="H7" s="1">
        <f t="shared" si="1"/>
        <v>738810</v>
      </c>
    </row>
    <row r="8" spans="1:8">
      <c r="A8" s="2">
        <v>6</v>
      </c>
      <c r="B8" s="4">
        <f t="shared" si="0"/>
        <v>261.55555555555554</v>
      </c>
      <c r="F8" s="1">
        <v>50</v>
      </c>
      <c r="G8" s="1">
        <v>2176805</v>
      </c>
      <c r="H8" s="1">
        <f t="shared" si="1"/>
        <v>1147812</v>
      </c>
    </row>
    <row r="9" spans="1:8">
      <c r="A9" s="2">
        <v>7</v>
      </c>
      <c r="B9" s="4">
        <f t="shared" si="0"/>
        <v>313.86666666666667</v>
      </c>
      <c r="F9" s="1">
        <v>60</v>
      </c>
      <c r="G9" s="1">
        <v>3532322</v>
      </c>
      <c r="H9" s="1">
        <f>G9-G8</f>
        <v>1355517</v>
      </c>
    </row>
    <row r="10" spans="1:8">
      <c r="A10" s="2">
        <v>8</v>
      </c>
      <c r="B10" s="4">
        <f t="shared" si="0"/>
        <v>366.17777777777775</v>
      </c>
      <c r="F10" s="1">
        <v>70</v>
      </c>
      <c r="G10" s="1">
        <v>5010041</v>
      </c>
      <c r="H10" s="1">
        <f>G10-G9</f>
        <v>1477719</v>
      </c>
    </row>
    <row r="11" spans="1:8">
      <c r="A11" s="2">
        <v>9</v>
      </c>
      <c r="B11" s="4">
        <f t="shared" si="0"/>
        <v>418.48888888888888</v>
      </c>
      <c r="F11" s="1">
        <v>80</v>
      </c>
      <c r="G11" s="1">
        <v>6565157</v>
      </c>
      <c r="H11" s="1">
        <f>G11-G10</f>
        <v>1555116</v>
      </c>
    </row>
    <row r="12" spans="1:8">
      <c r="A12" s="2">
        <v>10</v>
      </c>
      <c r="B12" s="4">
        <f>($H$4/45)*(A12-1)</f>
        <v>470.8</v>
      </c>
      <c r="C12" s="2">
        <f>SUM(B3:B12)</f>
        <v>2354</v>
      </c>
      <c r="D12" s="4">
        <f>SUM(B3:B12)</f>
        <v>2354</v>
      </c>
      <c r="F12" s="1">
        <v>90</v>
      </c>
      <c r="G12" s="1">
        <v>8148026</v>
      </c>
      <c r="H12" s="1">
        <f>G12-G11</f>
        <v>1582869</v>
      </c>
    </row>
    <row r="13" spans="1:8">
      <c r="A13" s="2">
        <v>11</v>
      </c>
      <c r="B13" s="4">
        <f>(($H$5-$B$12*11)/55)*(A13-$A$12)+$B$12</f>
        <v>1265.4581818181819</v>
      </c>
      <c r="F13" s="1">
        <v>100</v>
      </c>
      <c r="G13" s="1">
        <v>9739469</v>
      </c>
      <c r="H13" s="1">
        <f>G13-G12</f>
        <v>1591443</v>
      </c>
    </row>
    <row r="14" spans="1:8">
      <c r="A14" s="2">
        <v>12</v>
      </c>
      <c r="B14" s="4">
        <f>(($H$5-$B$12*11)/55)*(A14-$A$12)+$B$12</f>
        <v>2060.1163636363635</v>
      </c>
    </row>
    <row r="15" spans="1:8">
      <c r="A15" s="2">
        <v>13</v>
      </c>
      <c r="B15" s="4">
        <f>(($H$5-$B$12*11)/55)*(A15-$A$12)+$B$12</f>
        <v>2854.7745454545457</v>
      </c>
    </row>
    <row r="16" spans="1:8">
      <c r="A16" s="2">
        <v>14</v>
      </c>
      <c r="B16" s="4">
        <f>(($H$5-$B$12*11)/55)*(A16-$A$12)+$B$12</f>
        <v>3649.4327272727273</v>
      </c>
    </row>
    <row r="17" spans="1:4">
      <c r="A17" s="2">
        <v>15</v>
      </c>
      <c r="B17" s="4">
        <f>(($H$5-$B$12*11)/55)*(A17-$A$12)+$B$12</f>
        <v>4444.090909090909</v>
      </c>
    </row>
    <row r="18" spans="1:4">
      <c r="A18" s="2">
        <v>16</v>
      </c>
      <c r="B18" s="4">
        <f>(($H$5-$B$12*11)/55)*(A18-$A$12)+$B$12</f>
        <v>5238.7490909090911</v>
      </c>
    </row>
    <row r="19" spans="1:4">
      <c r="A19" s="2">
        <v>17</v>
      </c>
      <c r="B19" s="4">
        <f>(($H$5-$B$12*11)/55)*(A19-$A$12)+$B$12</f>
        <v>6033.4072727272724</v>
      </c>
    </row>
    <row r="20" spans="1:4">
      <c r="A20" s="2">
        <v>18</v>
      </c>
      <c r="B20" s="4">
        <f>(($H$5-$B$12*11)/55)*(A20-$A$12)+$B$12</f>
        <v>6828.0654545454545</v>
      </c>
    </row>
    <row r="21" spans="1:4">
      <c r="A21" s="2">
        <v>19</v>
      </c>
      <c r="B21" s="4">
        <f>(($H$5-$B$12*11)/55)*(A21-$A$12)+$B$12</f>
        <v>7622.7236363636366</v>
      </c>
    </row>
    <row r="22" spans="1:4">
      <c r="A22" s="2">
        <v>20</v>
      </c>
      <c r="B22" s="4">
        <f>(($H$5-$B$12*11)/55)*(A22-$A$12)+$B$12</f>
        <v>8417.3818181818169</v>
      </c>
      <c r="C22" s="2">
        <f>SUM(B13:B22)</f>
        <v>48414.2</v>
      </c>
      <c r="D22" s="4">
        <f>D12+C22</f>
        <v>50768.2</v>
      </c>
    </row>
    <row r="23" spans="1:4">
      <c r="A23" s="2">
        <v>21</v>
      </c>
      <c r="B23" s="4">
        <f>(($H$6-$B$22*11)/55)*(A23-$A$22)+$B$22</f>
        <v>11078.341818181818</v>
      </c>
    </row>
    <row r="24" spans="1:4">
      <c r="A24" s="2">
        <v>22</v>
      </c>
      <c r="B24" s="4">
        <f>(($H$6-$B$22*11)/55)*(A24-$A$22)+$B$22</f>
        <v>13739.301818181819</v>
      </c>
    </row>
    <row r="25" spans="1:4">
      <c r="A25" s="2">
        <v>23</v>
      </c>
      <c r="B25" s="4">
        <f>(($H$6-$B$22*11)/55)*(A25-$A$22)+$B$22</f>
        <v>16400.261818181818</v>
      </c>
    </row>
    <row r="26" spans="1:4">
      <c r="A26" s="2">
        <v>24</v>
      </c>
      <c r="B26" s="4">
        <f>(($H$6-$B$22*11)/55)*(A26-$A$22)+$B$22</f>
        <v>19061.221818181817</v>
      </c>
    </row>
    <row r="27" spans="1:4">
      <c r="A27" s="2">
        <v>25</v>
      </c>
      <c r="B27" s="4">
        <f>(($H$6-$B$22*11)/55)*(A27-$A$22)+$B$22</f>
        <v>21722.18181818182</v>
      </c>
    </row>
    <row r="28" spans="1:4">
      <c r="A28" s="2">
        <v>26</v>
      </c>
      <c r="B28" s="4">
        <f>(($H$6-$B$22*11)/55)*(A28-$A$22)+$B$22</f>
        <v>24383.141818181819</v>
      </c>
    </row>
    <row r="29" spans="1:4">
      <c r="A29" s="2">
        <v>27</v>
      </c>
      <c r="B29" s="4">
        <f>(($H$6-$B$22*11)/55)*(A29-$A$22)+$B$22</f>
        <v>27044.101818181822</v>
      </c>
    </row>
    <row r="30" spans="1:4">
      <c r="A30" s="2">
        <v>28</v>
      </c>
      <c r="B30" s="4">
        <f>(($H$6-$B$22*11)/55)*(A30-$A$22)+$B$22</f>
        <v>29705.061818181821</v>
      </c>
    </row>
    <row r="31" spans="1:4">
      <c r="A31" s="2">
        <v>29</v>
      </c>
      <c r="B31" s="4">
        <f>(($H$6-$B$22*11)/55)*(A31-$A$22)+$B$22</f>
        <v>32366.02181818182</v>
      </c>
    </row>
    <row r="32" spans="1:4">
      <c r="A32" s="2">
        <v>30</v>
      </c>
      <c r="B32" s="4">
        <f>(($H$6-$B$22*11)/55)*(A32-$A$22)+$B$22</f>
        <v>35026.981818181826</v>
      </c>
      <c r="C32" s="2">
        <f>SUM(B23:B32)</f>
        <v>230526.61818181822</v>
      </c>
      <c r="D32" s="4">
        <f>D22+C32</f>
        <v>281294.81818181823</v>
      </c>
    </row>
    <row r="33" spans="1:4">
      <c r="A33" s="2">
        <v>31</v>
      </c>
      <c r="B33" s="4">
        <f>(($H$7-$B$32*11)/55)*(A33-$A$32)+$B$32</f>
        <v>41454.494545454552</v>
      </c>
    </row>
    <row r="34" spans="1:4">
      <c r="A34" s="2">
        <v>32</v>
      </c>
      <c r="B34" s="4">
        <f>(($H$7-$B$32*11)/55)*(A34-$A$32)+$B$32</f>
        <v>47882.007272727278</v>
      </c>
    </row>
    <row r="35" spans="1:4">
      <c r="A35" s="2">
        <v>33</v>
      </c>
      <c r="B35" s="4">
        <f>(($H$7-$B$32*11)/55)*(A35-$A$32)+$B$32</f>
        <v>54309.520000000004</v>
      </c>
    </row>
    <row r="36" spans="1:4">
      <c r="A36" s="2">
        <v>34</v>
      </c>
      <c r="B36" s="4">
        <f>(($H$7-$B$32*11)/55)*(A36-$A$32)+$B$32</f>
        <v>60737.03272727273</v>
      </c>
    </row>
    <row r="37" spans="1:4">
      <c r="A37" s="2">
        <v>35</v>
      </c>
      <c r="B37" s="4">
        <f>(($H$7-$B$32*11)/55)*(A37-$A$32)+$B$32</f>
        <v>67164.545454545456</v>
      </c>
    </row>
    <row r="38" spans="1:4">
      <c r="A38" s="2">
        <v>36</v>
      </c>
      <c r="B38" s="4">
        <f>B37+3280</f>
        <v>70444.545454545456</v>
      </c>
    </row>
    <row r="39" spans="1:4">
      <c r="A39" s="2">
        <v>37</v>
      </c>
      <c r="B39" s="4">
        <f t="shared" ref="B39:B52" si="2">B38+3280</f>
        <v>73724.545454545456</v>
      </c>
    </row>
    <row r="40" spans="1:4">
      <c r="A40" s="2">
        <v>38</v>
      </c>
      <c r="B40" s="4">
        <f t="shared" si="2"/>
        <v>77004.545454545456</v>
      </c>
    </row>
    <row r="41" spans="1:4">
      <c r="A41" s="2">
        <v>39</v>
      </c>
      <c r="B41" s="4">
        <f t="shared" si="2"/>
        <v>80284.545454545456</v>
      </c>
    </row>
    <row r="42" spans="1:4">
      <c r="A42" s="2">
        <v>40</v>
      </c>
      <c r="B42" s="4">
        <f t="shared" si="2"/>
        <v>83564.545454545456</v>
      </c>
      <c r="C42" s="2">
        <f>SUM(B33:B42)</f>
        <v>656570.32727272727</v>
      </c>
      <c r="D42" s="4">
        <f>D32+C42</f>
        <v>937865.14545454551</v>
      </c>
    </row>
    <row r="43" spans="1:4">
      <c r="A43" s="2">
        <v>41</v>
      </c>
      <c r="B43" s="4">
        <f t="shared" si="2"/>
        <v>86844.545454545456</v>
      </c>
    </row>
    <row r="44" spans="1:4">
      <c r="A44" s="2">
        <v>42</v>
      </c>
      <c r="B44" s="4">
        <f t="shared" si="2"/>
        <v>90124.545454545456</v>
      </c>
    </row>
    <row r="45" spans="1:4">
      <c r="A45" s="2">
        <v>43</v>
      </c>
      <c r="B45" s="4">
        <f t="shared" si="2"/>
        <v>93404.545454545456</v>
      </c>
    </row>
    <row r="46" spans="1:4">
      <c r="A46" s="2">
        <v>44</v>
      </c>
      <c r="B46" s="4">
        <f t="shared" si="2"/>
        <v>96684.545454545456</v>
      </c>
    </row>
    <row r="47" spans="1:4">
      <c r="A47" s="2">
        <v>45</v>
      </c>
      <c r="B47" s="4">
        <f t="shared" si="2"/>
        <v>99964.545454545456</v>
      </c>
    </row>
    <row r="48" spans="1:4">
      <c r="A48" s="2">
        <v>46</v>
      </c>
      <c r="B48" s="4">
        <f t="shared" si="2"/>
        <v>103244.54545454546</v>
      </c>
    </row>
    <row r="49" spans="1:4">
      <c r="A49" s="2">
        <v>47</v>
      </c>
      <c r="B49" s="4">
        <f t="shared" si="2"/>
        <v>106524.54545454546</v>
      </c>
    </row>
    <row r="50" spans="1:4">
      <c r="A50" s="2">
        <v>48</v>
      </c>
      <c r="B50" s="4">
        <f t="shared" si="2"/>
        <v>109804.54545454546</v>
      </c>
    </row>
    <row r="51" spans="1:4">
      <c r="A51" s="2">
        <v>49</v>
      </c>
      <c r="B51" s="4">
        <f t="shared" si="2"/>
        <v>113084.54545454546</v>
      </c>
    </row>
    <row r="52" spans="1:4">
      <c r="A52" s="2">
        <v>50</v>
      </c>
      <c r="B52" s="4">
        <f t="shared" si="2"/>
        <v>116364.54545454546</v>
      </c>
      <c r="C52" s="2">
        <f>SUM(B43:B52)</f>
        <v>1016045.4545454544</v>
      </c>
      <c r="D52" s="4">
        <f>D42+C52</f>
        <v>1953910.5999999999</v>
      </c>
    </row>
    <row r="53" spans="1:4">
      <c r="A53" s="2">
        <v>51</v>
      </c>
      <c r="B53" s="4">
        <f>B52+3000</f>
        <v>119364.54545454546</v>
      </c>
    </row>
    <row r="54" spans="1:4">
      <c r="A54" s="2">
        <v>52</v>
      </c>
      <c r="B54" s="4">
        <f t="shared" ref="B54:B61" si="3">B53+3000</f>
        <v>122364.54545454546</v>
      </c>
    </row>
    <row r="55" spans="1:4">
      <c r="A55" s="2">
        <v>53</v>
      </c>
      <c r="B55" s="4">
        <f t="shared" si="3"/>
        <v>125364.54545454546</v>
      </c>
    </row>
    <row r="56" spans="1:4">
      <c r="A56" s="2">
        <v>54</v>
      </c>
      <c r="B56" s="4">
        <f t="shared" si="3"/>
        <v>128364.54545454546</v>
      </c>
    </row>
    <row r="57" spans="1:4">
      <c r="A57" s="2">
        <v>55</v>
      </c>
      <c r="B57" s="4">
        <f t="shared" si="3"/>
        <v>131364.54545454547</v>
      </c>
    </row>
    <row r="58" spans="1:4">
      <c r="A58" s="2">
        <v>56</v>
      </c>
      <c r="B58" s="4">
        <f t="shared" si="3"/>
        <v>134364.54545454547</v>
      </c>
    </row>
    <row r="59" spans="1:4">
      <c r="A59" s="2">
        <v>57</v>
      </c>
      <c r="B59" s="4">
        <f t="shared" si="3"/>
        <v>137364.54545454547</v>
      </c>
    </row>
    <row r="60" spans="1:4">
      <c r="A60" s="2">
        <v>58</v>
      </c>
      <c r="B60" s="4">
        <f t="shared" si="3"/>
        <v>140364.54545454547</v>
      </c>
    </row>
    <row r="61" spans="1:4">
      <c r="A61" s="2">
        <v>59</v>
      </c>
      <c r="B61" s="4">
        <f t="shared" si="3"/>
        <v>143364.54545454547</v>
      </c>
    </row>
    <row r="62" spans="1:4">
      <c r="A62" s="2">
        <v>60</v>
      </c>
      <c r="B62" s="4">
        <f>$C$72/10</f>
        <v>147771.9</v>
      </c>
      <c r="C62" s="2">
        <f>SUM(B53:B62)</f>
        <v>1330052.8090909088</v>
      </c>
      <c r="D62" s="4">
        <f>D52+C62</f>
        <v>3283963.4090909087</v>
      </c>
    </row>
    <row r="63" spans="1:4">
      <c r="A63" s="2">
        <v>61</v>
      </c>
      <c r="B63" s="4">
        <f t="shared" ref="B63:B102" si="4">$C$72/10</f>
        <v>147771.9</v>
      </c>
    </row>
    <row r="64" spans="1:4">
      <c r="A64" s="2">
        <v>62</v>
      </c>
      <c r="B64" s="4">
        <f t="shared" si="4"/>
        <v>147771.9</v>
      </c>
    </row>
    <row r="65" spans="1:4">
      <c r="A65" s="2">
        <v>63</v>
      </c>
      <c r="B65" s="4">
        <f t="shared" si="4"/>
        <v>147771.9</v>
      </c>
    </row>
    <row r="66" spans="1:4">
      <c r="A66" s="2">
        <v>64</v>
      </c>
      <c r="B66" s="4">
        <f t="shared" si="4"/>
        <v>147771.9</v>
      </c>
    </row>
    <row r="67" spans="1:4">
      <c r="A67" s="2">
        <v>65</v>
      </c>
      <c r="B67" s="4">
        <f t="shared" si="4"/>
        <v>147771.9</v>
      </c>
    </row>
    <row r="68" spans="1:4">
      <c r="A68" s="2">
        <v>66</v>
      </c>
      <c r="B68" s="4">
        <f t="shared" si="4"/>
        <v>147771.9</v>
      </c>
    </row>
    <row r="69" spans="1:4">
      <c r="A69" s="2">
        <v>67</v>
      </c>
      <c r="B69" s="4">
        <f t="shared" si="4"/>
        <v>147771.9</v>
      </c>
    </row>
    <row r="70" spans="1:4">
      <c r="A70" s="2">
        <v>68</v>
      </c>
      <c r="B70" s="4">
        <f t="shared" si="4"/>
        <v>147771.9</v>
      </c>
    </row>
    <row r="71" spans="1:4">
      <c r="A71" s="2">
        <v>69</v>
      </c>
      <c r="B71" s="4">
        <f t="shared" si="4"/>
        <v>147771.9</v>
      </c>
    </row>
    <row r="72" spans="1:4">
      <c r="A72" s="2">
        <v>70</v>
      </c>
      <c r="B72" s="4">
        <f t="shared" si="4"/>
        <v>147771.9</v>
      </c>
      <c r="C72" s="2">
        <f>$H$10</f>
        <v>1477719</v>
      </c>
      <c r="D72" s="4">
        <f>D62+C72</f>
        <v>4761682.4090909082</v>
      </c>
    </row>
    <row r="73" spans="1:4">
      <c r="A73" s="2">
        <v>71</v>
      </c>
      <c r="B73" s="4">
        <f t="shared" si="4"/>
        <v>147771.9</v>
      </c>
    </row>
    <row r="74" spans="1:4">
      <c r="A74" s="2">
        <v>72</v>
      </c>
      <c r="B74" s="4">
        <f t="shared" si="4"/>
        <v>147771.9</v>
      </c>
    </row>
    <row r="75" spans="1:4">
      <c r="A75" s="2">
        <v>73</v>
      </c>
      <c r="B75" s="4">
        <f t="shared" si="4"/>
        <v>147771.9</v>
      </c>
    </row>
    <row r="76" spans="1:4">
      <c r="A76" s="2">
        <v>74</v>
      </c>
      <c r="B76" s="4">
        <f t="shared" si="4"/>
        <v>147771.9</v>
      </c>
    </row>
    <row r="77" spans="1:4">
      <c r="A77" s="2">
        <v>75</v>
      </c>
      <c r="B77" s="4">
        <f t="shared" si="4"/>
        <v>147771.9</v>
      </c>
    </row>
    <row r="78" spans="1:4">
      <c r="A78" s="2">
        <v>76</v>
      </c>
      <c r="B78" s="4">
        <f t="shared" si="4"/>
        <v>147771.9</v>
      </c>
    </row>
    <row r="79" spans="1:4">
      <c r="A79" s="2">
        <v>77</v>
      </c>
      <c r="B79" s="4">
        <f t="shared" si="4"/>
        <v>147771.9</v>
      </c>
    </row>
    <row r="80" spans="1:4">
      <c r="A80" s="2">
        <v>78</v>
      </c>
      <c r="B80" s="4">
        <f t="shared" si="4"/>
        <v>147771.9</v>
      </c>
    </row>
    <row r="81" spans="1:4">
      <c r="A81" s="2">
        <v>79</v>
      </c>
      <c r="B81" s="4">
        <f t="shared" si="4"/>
        <v>147771.9</v>
      </c>
    </row>
    <row r="82" spans="1:4">
      <c r="A82" s="2">
        <v>80</v>
      </c>
      <c r="B82" s="4">
        <f t="shared" si="4"/>
        <v>147771.9</v>
      </c>
      <c r="C82" s="2">
        <f>$H$10</f>
        <v>1477719</v>
      </c>
      <c r="D82" s="4">
        <f>D72+C82</f>
        <v>6239401.4090909082</v>
      </c>
    </row>
    <row r="83" spans="1:4">
      <c r="A83" s="2">
        <v>81</v>
      </c>
      <c r="B83" s="4">
        <f t="shared" si="4"/>
        <v>147771.9</v>
      </c>
    </row>
    <row r="84" spans="1:4">
      <c r="A84" s="2">
        <v>82</v>
      </c>
      <c r="B84" s="4">
        <f t="shared" si="4"/>
        <v>147771.9</v>
      </c>
    </row>
    <row r="85" spans="1:4">
      <c r="A85" s="2">
        <v>83</v>
      </c>
      <c r="B85" s="4">
        <f t="shared" si="4"/>
        <v>147771.9</v>
      </c>
    </row>
    <row r="86" spans="1:4">
      <c r="A86" s="2">
        <v>84</v>
      </c>
      <c r="B86" s="4">
        <f t="shared" si="4"/>
        <v>147771.9</v>
      </c>
    </row>
    <row r="87" spans="1:4">
      <c r="A87" s="2">
        <v>85</v>
      </c>
      <c r="B87" s="4">
        <f t="shared" si="4"/>
        <v>147771.9</v>
      </c>
    </row>
    <row r="88" spans="1:4">
      <c r="A88" s="2">
        <v>86</v>
      </c>
      <c r="B88" s="4">
        <f t="shared" si="4"/>
        <v>147771.9</v>
      </c>
    </row>
    <row r="89" spans="1:4">
      <c r="A89" s="2">
        <v>87</v>
      </c>
      <c r="B89" s="4">
        <f t="shared" si="4"/>
        <v>147771.9</v>
      </c>
    </row>
    <row r="90" spans="1:4">
      <c r="A90" s="2">
        <v>88</v>
      </c>
      <c r="B90" s="4">
        <f t="shared" si="4"/>
        <v>147771.9</v>
      </c>
    </row>
    <row r="91" spans="1:4">
      <c r="A91" s="2">
        <v>89</v>
      </c>
      <c r="B91" s="4">
        <f t="shared" si="4"/>
        <v>147771.9</v>
      </c>
    </row>
    <row r="92" spans="1:4">
      <c r="A92" s="2">
        <v>90</v>
      </c>
      <c r="B92" s="4">
        <f t="shared" si="4"/>
        <v>147771.9</v>
      </c>
      <c r="C92" s="2">
        <f>$H$10</f>
        <v>1477719</v>
      </c>
      <c r="D92" s="4">
        <f>D82+C92</f>
        <v>7717120.4090909082</v>
      </c>
    </row>
    <row r="93" spans="1:4">
      <c r="A93" s="2">
        <v>91</v>
      </c>
      <c r="B93" s="4">
        <f t="shared" si="4"/>
        <v>147771.9</v>
      </c>
    </row>
    <row r="94" spans="1:4">
      <c r="A94" s="2">
        <v>92</v>
      </c>
      <c r="B94" s="4">
        <f t="shared" si="4"/>
        <v>147771.9</v>
      </c>
    </row>
    <row r="95" spans="1:4">
      <c r="A95" s="2">
        <v>93</v>
      </c>
      <c r="B95" s="4">
        <f t="shared" si="4"/>
        <v>147771.9</v>
      </c>
    </row>
    <row r="96" spans="1:4">
      <c r="A96" s="2">
        <v>94</v>
      </c>
      <c r="B96" s="4">
        <f t="shared" si="4"/>
        <v>147771.9</v>
      </c>
    </row>
    <row r="97" spans="1:4">
      <c r="A97" s="2">
        <v>95</v>
      </c>
      <c r="B97" s="4">
        <f t="shared" si="4"/>
        <v>147771.9</v>
      </c>
    </row>
    <row r="98" spans="1:4">
      <c r="A98" s="2">
        <v>96</v>
      </c>
      <c r="B98" s="4">
        <f t="shared" si="4"/>
        <v>147771.9</v>
      </c>
    </row>
    <row r="99" spans="1:4">
      <c r="A99" s="2">
        <v>97</v>
      </c>
      <c r="B99" s="4">
        <f t="shared" si="4"/>
        <v>147771.9</v>
      </c>
    </row>
    <row r="100" spans="1:4">
      <c r="A100" s="2">
        <v>98</v>
      </c>
      <c r="B100" s="4">
        <f t="shared" si="4"/>
        <v>147771.9</v>
      </c>
    </row>
    <row r="101" spans="1:4">
      <c r="A101" s="2">
        <v>99</v>
      </c>
      <c r="B101" s="4">
        <f t="shared" si="4"/>
        <v>147771.9</v>
      </c>
    </row>
    <row r="102" spans="1:4">
      <c r="A102" s="2">
        <v>100</v>
      </c>
      <c r="B102" s="4">
        <f t="shared" si="4"/>
        <v>147771.9</v>
      </c>
      <c r="C102" s="2">
        <f>$H$10</f>
        <v>1477719</v>
      </c>
      <c r="D102" s="4">
        <f>D92+C102</f>
        <v>9194839.4090909082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F0"/>
  </sheetPr>
  <dimension ref="A2:H102"/>
  <sheetViews>
    <sheetView workbookViewId="0">
      <selection activeCell="R30" sqref="R30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 ht="14.25">
      <c r="A3" s="1">
        <v>1</v>
      </c>
      <c r="B3" s="7">
        <f t="shared" ref="B3:B11" si="0">($H$4/45)*(A3-1)</f>
        <v>0</v>
      </c>
      <c r="F3" s="1">
        <v>0</v>
      </c>
      <c r="G3" s="3">
        <v>0</v>
      </c>
      <c r="H3" s="1"/>
    </row>
    <row r="4" spans="1:8" ht="14.25">
      <c r="A4" s="1">
        <v>2</v>
      </c>
      <c r="B4" s="7">
        <f t="shared" si="0"/>
        <v>13.666666666666666</v>
      </c>
      <c r="F4" s="1">
        <v>10</v>
      </c>
      <c r="G4" s="3">
        <v>615</v>
      </c>
      <c r="H4" s="1">
        <f>G4-G3</f>
        <v>615</v>
      </c>
    </row>
    <row r="5" spans="1:8" ht="14.25">
      <c r="A5" s="1">
        <v>3</v>
      </c>
      <c r="B5" s="7">
        <f t="shared" si="0"/>
        <v>27.333333333333332</v>
      </c>
      <c r="F5" s="1">
        <v>20</v>
      </c>
      <c r="G5" s="3">
        <v>11883</v>
      </c>
      <c r="H5" s="1">
        <f t="shared" ref="H5:H8" si="1">G5-G4</f>
        <v>11268</v>
      </c>
    </row>
    <row r="6" spans="1:8" ht="14.25">
      <c r="A6" s="1">
        <v>4</v>
      </c>
      <c r="B6" s="7">
        <f t="shared" si="0"/>
        <v>41</v>
      </c>
      <c r="F6" s="1">
        <v>30</v>
      </c>
      <c r="G6" s="3">
        <v>104428</v>
      </c>
      <c r="H6" s="1">
        <f t="shared" si="1"/>
        <v>92545</v>
      </c>
    </row>
    <row r="7" spans="1:8" ht="14.25">
      <c r="A7" s="1">
        <v>5</v>
      </c>
      <c r="B7" s="7">
        <f t="shared" si="0"/>
        <v>54.666666666666664</v>
      </c>
      <c r="F7" s="1">
        <v>40</v>
      </c>
      <c r="G7" s="3">
        <v>404372</v>
      </c>
      <c r="H7" s="1">
        <f t="shared" si="1"/>
        <v>299944</v>
      </c>
    </row>
    <row r="8" spans="1:8" ht="14.25">
      <c r="A8" s="1">
        <v>6</v>
      </c>
      <c r="B8" s="7">
        <f t="shared" si="0"/>
        <v>68.333333333333329</v>
      </c>
      <c r="F8" s="1">
        <v>50</v>
      </c>
      <c r="G8" s="3">
        <v>859528</v>
      </c>
      <c r="H8" s="1">
        <f t="shared" si="1"/>
        <v>455156</v>
      </c>
    </row>
    <row r="9" spans="1:8" ht="14.25">
      <c r="A9" s="1">
        <v>7</v>
      </c>
      <c r="B9" s="7">
        <f t="shared" si="0"/>
        <v>82</v>
      </c>
      <c r="F9" s="1">
        <v>60</v>
      </c>
      <c r="G9" s="3">
        <v>1331928</v>
      </c>
      <c r="H9" s="1">
        <f>G9-G8</f>
        <v>472400</v>
      </c>
    </row>
    <row r="10" spans="1:8" ht="14.25">
      <c r="A10" s="1">
        <v>8</v>
      </c>
      <c r="B10" s="7">
        <f t="shared" si="0"/>
        <v>95.666666666666657</v>
      </c>
      <c r="F10" s="1">
        <v>70</v>
      </c>
      <c r="G10" s="3">
        <v>1804328</v>
      </c>
      <c r="H10" s="1">
        <f>G10-G9</f>
        <v>472400</v>
      </c>
    </row>
    <row r="11" spans="1:8" ht="14.25">
      <c r="A11" s="1">
        <v>9</v>
      </c>
      <c r="B11" s="7">
        <f t="shared" si="0"/>
        <v>109.33333333333333</v>
      </c>
      <c r="F11" s="1">
        <v>80</v>
      </c>
      <c r="G11" s="3">
        <v>2276728</v>
      </c>
      <c r="H11" s="1">
        <f>G11-G10</f>
        <v>472400</v>
      </c>
    </row>
    <row r="12" spans="1:8" ht="14.25">
      <c r="A12" s="1">
        <v>10</v>
      </c>
      <c r="B12" s="7">
        <f>($H$4/45)*(A12-1)</f>
        <v>123</v>
      </c>
      <c r="C12" s="2">
        <f>SUM(B3:B12)</f>
        <v>615</v>
      </c>
      <c r="D12" s="4">
        <f>SUM(B3:B12)</f>
        <v>615</v>
      </c>
      <c r="F12" s="1">
        <v>90</v>
      </c>
      <c r="G12" s="3">
        <v>2749128</v>
      </c>
      <c r="H12" s="1">
        <f>G12-G11</f>
        <v>472400</v>
      </c>
    </row>
    <row r="13" spans="1:8" ht="14.25">
      <c r="A13" s="1">
        <v>11</v>
      </c>
      <c r="B13" s="7">
        <f>(($H$5-$B$12*11)/55)*(A13-$A$12)+$B$12</f>
        <v>303.27272727272725</v>
      </c>
      <c r="F13" s="1">
        <v>100</v>
      </c>
      <c r="G13" s="3">
        <v>3221528</v>
      </c>
      <c r="H13" s="1">
        <f>G13-G12</f>
        <v>472400</v>
      </c>
    </row>
    <row r="14" spans="1:8">
      <c r="A14" s="1">
        <v>12</v>
      </c>
      <c r="B14" s="7">
        <f>(($H$5-$B$12*11)/55)*(A14-$A$12)+$B$12</f>
        <v>483.54545454545456</v>
      </c>
    </row>
    <row r="15" spans="1:8">
      <c r="A15" s="1">
        <v>13</v>
      </c>
      <c r="B15" s="7">
        <f>(($H$5-$B$12*11)/55)*(A15-$A$12)+$B$12</f>
        <v>663.81818181818187</v>
      </c>
    </row>
    <row r="16" spans="1:8">
      <c r="A16" s="1">
        <v>14</v>
      </c>
      <c r="B16" s="7">
        <f>(($H$5-$B$12*11)/55)*(A16-$A$12)+$B$12</f>
        <v>844.09090909090912</v>
      </c>
    </row>
    <row r="17" spans="1:4">
      <c r="A17" s="1">
        <v>15</v>
      </c>
      <c r="B17" s="7">
        <f>(($H$5-$B$12*11)/55)*(A17-$A$12)+$B$12</f>
        <v>1024.3636363636365</v>
      </c>
    </row>
    <row r="18" spans="1:4">
      <c r="A18" s="1">
        <v>16</v>
      </c>
      <c r="B18" s="7">
        <f>(($H$5-$B$12*11)/55)*(A18-$A$12)+$B$12</f>
        <v>1204.6363636363637</v>
      </c>
    </row>
    <row r="19" spans="1:4">
      <c r="A19" s="1">
        <v>17</v>
      </c>
      <c r="B19" s="7">
        <f>(($H$5-$B$12*11)/55)*(A19-$A$12)+$B$12</f>
        <v>1384.909090909091</v>
      </c>
    </row>
    <row r="20" spans="1:4">
      <c r="A20" s="1">
        <v>18</v>
      </c>
      <c r="B20" s="7">
        <f>(($H$5-$B$12*11)/55)*(A20-$A$12)+$B$12</f>
        <v>1565.1818181818182</v>
      </c>
    </row>
    <row r="21" spans="1:4">
      <c r="A21" s="1">
        <v>19</v>
      </c>
      <c r="B21" s="7">
        <f>(($H$5-$B$12*11)/55)*(A21-$A$12)+$B$12</f>
        <v>1745.4545454545455</v>
      </c>
    </row>
    <row r="22" spans="1:4">
      <c r="A22" s="1">
        <v>20</v>
      </c>
      <c r="B22" s="7">
        <f>(($H$5-$B$12*11)/55)*(A22-$A$12)+$B$12</f>
        <v>1925.7272727272727</v>
      </c>
      <c r="C22" s="2">
        <f>SUM(B13:B22)</f>
        <v>11145</v>
      </c>
      <c r="D22" s="4">
        <f>D12+C22</f>
        <v>11760</v>
      </c>
    </row>
    <row r="23" spans="1:4">
      <c r="A23" s="1">
        <v>21</v>
      </c>
      <c r="B23" s="7">
        <f>(($H$6-$B$22*11)/55)*(A23-$A$22)+$B$22</f>
        <v>3223.2181818181816</v>
      </c>
    </row>
    <row r="24" spans="1:4">
      <c r="A24" s="1">
        <v>22</v>
      </c>
      <c r="B24" s="7">
        <f>(($H$6-$B$22*11)/55)*(A24-$A$22)+$B$22</f>
        <v>4520.7090909090912</v>
      </c>
    </row>
    <row r="25" spans="1:4">
      <c r="A25" s="1">
        <v>23</v>
      </c>
      <c r="B25" s="7">
        <f>(($H$6-$B$22*11)/55)*(A25-$A$22)+$B$22</f>
        <v>5818.2</v>
      </c>
    </row>
    <row r="26" spans="1:4">
      <c r="A26" s="1">
        <v>24</v>
      </c>
      <c r="B26" s="7">
        <f>(($H$6-$B$22*11)/55)*(A26-$A$22)+$B$22</f>
        <v>7115.6909090909094</v>
      </c>
    </row>
    <row r="27" spans="1:4">
      <c r="A27" s="1">
        <v>25</v>
      </c>
      <c r="B27" s="7">
        <f>(($H$6-$B$22*11)/55)*(A27-$A$22)+$B$22</f>
        <v>8413.181818181818</v>
      </c>
    </row>
    <row r="28" spans="1:4">
      <c r="A28" s="1">
        <v>26</v>
      </c>
      <c r="B28" s="7">
        <f>(($H$6-$B$22*11)/55)*(A28-$A$22)+$B$22</f>
        <v>9710.6727272727276</v>
      </c>
    </row>
    <row r="29" spans="1:4">
      <c r="A29" s="1">
        <v>27</v>
      </c>
      <c r="B29" s="7">
        <f>(($H$6-$B$22*11)/55)*(A29-$A$22)+$B$22</f>
        <v>11008.163636363635</v>
      </c>
    </row>
    <row r="30" spans="1:4">
      <c r="A30" s="1">
        <v>28</v>
      </c>
      <c r="B30" s="7">
        <f>(($H$6-$B$22*11)/55)*(A30-$A$22)+$B$22</f>
        <v>12305.654545454545</v>
      </c>
    </row>
    <row r="31" spans="1:4">
      <c r="A31" s="1">
        <v>29</v>
      </c>
      <c r="B31" s="7">
        <f>(($H$6-$B$22*11)/55)*(A31-$A$22)+$B$22</f>
        <v>13603.145454545454</v>
      </c>
    </row>
    <row r="32" spans="1:4">
      <c r="A32" s="1">
        <v>30</v>
      </c>
      <c r="B32" s="7">
        <f>(($H$6-$B$22*11)/55)*(A32-$A$22)+$B$22</f>
        <v>14900.636363636364</v>
      </c>
      <c r="C32" s="2">
        <f>SUM(B23:B32)</f>
        <v>90619.272727272721</v>
      </c>
      <c r="D32" s="4">
        <f>D22+C32</f>
        <v>102379.27272727272</v>
      </c>
    </row>
    <row r="33" spans="1:4">
      <c r="A33" s="1">
        <v>31</v>
      </c>
      <c r="B33" s="7">
        <f>(($H$7-$B$32*11)/55)*(A33-$A$32)+$B$32</f>
        <v>17374.036363636365</v>
      </c>
    </row>
    <row r="34" spans="1:4">
      <c r="A34" s="1">
        <v>32</v>
      </c>
      <c r="B34" s="7">
        <f>(($H$7-$B$32*11)/55)*(A34-$A$32)+$B$32</f>
        <v>19847.436363636363</v>
      </c>
    </row>
    <row r="35" spans="1:4">
      <c r="A35" s="1">
        <v>33</v>
      </c>
      <c r="B35" s="7">
        <f>(($H$7-$B$32*11)/55)*(A35-$A$32)+$B$32</f>
        <v>22320.836363636365</v>
      </c>
    </row>
    <row r="36" spans="1:4">
      <c r="A36" s="1">
        <v>34</v>
      </c>
      <c r="B36" s="7">
        <f>(($H$7-$B$32*11)/55)*(A36-$A$32)+$B$32</f>
        <v>24794.236363636366</v>
      </c>
    </row>
    <row r="37" spans="1:4">
      <c r="A37" s="1">
        <v>35</v>
      </c>
      <c r="B37" s="7">
        <f>(($H$7-$B$32*11)/55)*(A37-$A$32)+$B$32</f>
        <v>27267.636363636364</v>
      </c>
    </row>
    <row r="38" spans="1:4">
      <c r="A38" s="1">
        <v>36</v>
      </c>
      <c r="B38" s="7">
        <f>B37+975</f>
        <v>28242.636363636364</v>
      </c>
    </row>
    <row r="39" spans="1:4">
      <c r="A39" s="1">
        <v>37</v>
      </c>
      <c r="B39" s="7">
        <f>B38+975</f>
        <v>29217.636363636364</v>
      </c>
    </row>
    <row r="40" spans="1:4">
      <c r="A40" s="1">
        <v>38</v>
      </c>
      <c r="B40" s="7">
        <f t="shared" ref="B40:B43" si="2">B39+975</f>
        <v>30192.636363636364</v>
      </c>
    </row>
    <row r="41" spans="1:4">
      <c r="A41" s="1">
        <v>39</v>
      </c>
      <c r="B41" s="7">
        <f t="shared" si="2"/>
        <v>31167.636363636364</v>
      </c>
    </row>
    <row r="42" spans="1:4">
      <c r="A42" s="1">
        <v>40</v>
      </c>
      <c r="B42" s="7">
        <f t="shared" si="2"/>
        <v>32142.636363636364</v>
      </c>
      <c r="C42" s="2">
        <f>SUM(B33:B42)</f>
        <v>262567.36363636365</v>
      </c>
      <c r="D42" s="4">
        <f>D32+C42</f>
        <v>364946.63636363635</v>
      </c>
    </row>
    <row r="43" spans="1:4">
      <c r="A43" s="1">
        <v>41</v>
      </c>
      <c r="B43" s="7">
        <f t="shared" ref="B43:B61" si="3">B42+852</f>
        <v>32994.636363636368</v>
      </c>
    </row>
    <row r="44" spans="1:4">
      <c r="A44" s="1">
        <v>42</v>
      </c>
      <c r="B44" s="7">
        <f t="shared" si="3"/>
        <v>33846.636363636368</v>
      </c>
    </row>
    <row r="45" spans="1:4">
      <c r="A45" s="1">
        <v>43</v>
      </c>
      <c r="B45" s="7">
        <f t="shared" si="3"/>
        <v>34698.636363636368</v>
      </c>
    </row>
    <row r="46" spans="1:4">
      <c r="A46" s="1">
        <v>44</v>
      </c>
      <c r="B46" s="7">
        <f t="shared" si="3"/>
        <v>35550.636363636368</v>
      </c>
    </row>
    <row r="47" spans="1:4">
      <c r="A47" s="1">
        <v>45</v>
      </c>
      <c r="B47" s="7">
        <f t="shared" si="3"/>
        <v>36402.636363636368</v>
      </c>
    </row>
    <row r="48" spans="1:4">
      <c r="A48" s="1">
        <v>46</v>
      </c>
      <c r="B48" s="7">
        <f t="shared" si="3"/>
        <v>37254.636363636368</v>
      </c>
    </row>
    <row r="49" spans="1:4">
      <c r="A49" s="1">
        <v>47</v>
      </c>
      <c r="B49" s="7">
        <f t="shared" si="3"/>
        <v>38106.636363636368</v>
      </c>
    </row>
    <row r="50" spans="1:4">
      <c r="A50" s="1">
        <v>48</v>
      </c>
      <c r="B50" s="7">
        <f t="shared" si="3"/>
        <v>38958.636363636368</v>
      </c>
    </row>
    <row r="51" spans="1:4">
      <c r="A51" s="1">
        <v>49</v>
      </c>
      <c r="B51" s="7">
        <f t="shared" si="3"/>
        <v>39810.636363636368</v>
      </c>
    </row>
    <row r="52" spans="1:4">
      <c r="A52" s="1">
        <v>50</v>
      </c>
      <c r="B52" s="7">
        <f t="shared" si="3"/>
        <v>40662.636363636368</v>
      </c>
      <c r="C52" s="2">
        <f>SUM(B43:B52)</f>
        <v>368286.36363636359</v>
      </c>
      <c r="D52" s="4">
        <f>D42+C52</f>
        <v>733233</v>
      </c>
    </row>
    <row r="53" spans="1:4">
      <c r="A53" s="1">
        <v>51</v>
      </c>
      <c r="B53" s="7">
        <f t="shared" si="3"/>
        <v>41514.636363636368</v>
      </c>
    </row>
    <row r="54" spans="1:4">
      <c r="A54" s="1">
        <v>52</v>
      </c>
      <c r="B54" s="7">
        <f t="shared" si="3"/>
        <v>42366.636363636368</v>
      </c>
    </row>
    <row r="55" spans="1:4">
      <c r="A55" s="1">
        <v>53</v>
      </c>
      <c r="B55" s="7">
        <f t="shared" si="3"/>
        <v>43218.636363636368</v>
      </c>
    </row>
    <row r="56" spans="1:4">
      <c r="A56" s="1">
        <v>54</v>
      </c>
      <c r="B56" s="7">
        <f t="shared" si="3"/>
        <v>44070.636363636368</v>
      </c>
    </row>
    <row r="57" spans="1:4">
      <c r="A57" s="1">
        <v>55</v>
      </c>
      <c r="B57" s="7">
        <f>B56+852</f>
        <v>44922.636363636368</v>
      </c>
    </row>
    <row r="58" spans="1:4">
      <c r="A58" s="1">
        <v>56</v>
      </c>
      <c r="B58" s="7">
        <f t="shared" ref="B58:B59" si="4">B57+852</f>
        <v>45774.636363636368</v>
      </c>
    </row>
    <row r="59" spans="1:4">
      <c r="A59" s="1">
        <v>57</v>
      </c>
      <c r="B59" s="7">
        <f t="shared" si="4"/>
        <v>46626.636363636368</v>
      </c>
    </row>
    <row r="60" spans="1:4">
      <c r="A60" s="1">
        <v>58</v>
      </c>
      <c r="B60" s="7">
        <f t="shared" ref="B59:B61" si="5">B59+252</f>
        <v>46878.636363636368</v>
      </c>
    </row>
    <row r="61" spans="1:4">
      <c r="A61" s="1">
        <v>59</v>
      </c>
      <c r="B61" s="7">
        <f t="shared" si="5"/>
        <v>47130.636363636368</v>
      </c>
    </row>
    <row r="62" spans="1:4">
      <c r="A62" s="1">
        <v>60</v>
      </c>
      <c r="B62" s="7">
        <f>$C$72/10</f>
        <v>47240</v>
      </c>
      <c r="C62" s="2">
        <f>SUM(B53:B62)</f>
        <v>449743.72727272724</v>
      </c>
      <c r="D62" s="4">
        <f>D52+C62</f>
        <v>1182976.7272727273</v>
      </c>
    </row>
    <row r="63" spans="1:4">
      <c r="A63" s="1">
        <v>61</v>
      </c>
      <c r="B63" s="7">
        <f t="shared" ref="B63:B102" si="6">$C$72/10</f>
        <v>47240</v>
      </c>
    </row>
    <row r="64" spans="1:4">
      <c r="A64" s="1">
        <v>62</v>
      </c>
      <c r="B64" s="7">
        <f t="shared" si="6"/>
        <v>47240</v>
      </c>
    </row>
    <row r="65" spans="1:4">
      <c r="A65" s="1">
        <v>63</v>
      </c>
      <c r="B65" s="7">
        <f t="shared" si="6"/>
        <v>47240</v>
      </c>
    </row>
    <row r="66" spans="1:4">
      <c r="A66" s="1">
        <v>64</v>
      </c>
      <c r="B66" s="7">
        <f t="shared" si="6"/>
        <v>47240</v>
      </c>
    </row>
    <row r="67" spans="1:4">
      <c r="A67" s="1">
        <v>65</v>
      </c>
      <c r="B67" s="7">
        <f t="shared" si="6"/>
        <v>47240</v>
      </c>
    </row>
    <row r="68" spans="1:4">
      <c r="A68" s="1">
        <v>66</v>
      </c>
      <c r="B68" s="7">
        <f t="shared" si="6"/>
        <v>47240</v>
      </c>
    </row>
    <row r="69" spans="1:4">
      <c r="A69" s="1">
        <v>67</v>
      </c>
      <c r="B69" s="7">
        <f t="shared" si="6"/>
        <v>47240</v>
      </c>
    </row>
    <row r="70" spans="1:4">
      <c r="A70" s="1">
        <v>68</v>
      </c>
      <c r="B70" s="7">
        <f t="shared" si="6"/>
        <v>47240</v>
      </c>
    </row>
    <row r="71" spans="1:4">
      <c r="A71" s="1">
        <v>69</v>
      </c>
      <c r="B71" s="7">
        <f t="shared" si="6"/>
        <v>47240</v>
      </c>
    </row>
    <row r="72" spans="1:4">
      <c r="A72" s="1">
        <v>70</v>
      </c>
      <c r="B72" s="7">
        <f t="shared" si="6"/>
        <v>47240</v>
      </c>
      <c r="C72" s="2">
        <f>$H$10</f>
        <v>472400</v>
      </c>
      <c r="D72" s="4">
        <f>D62+C72</f>
        <v>1655376.7272727273</v>
      </c>
    </row>
    <row r="73" spans="1:4">
      <c r="A73" s="1">
        <v>71</v>
      </c>
      <c r="B73" s="7">
        <f t="shared" si="6"/>
        <v>47240</v>
      </c>
    </row>
    <row r="74" spans="1:4">
      <c r="A74" s="1">
        <v>72</v>
      </c>
      <c r="B74" s="7">
        <f t="shared" si="6"/>
        <v>47240</v>
      </c>
    </row>
    <row r="75" spans="1:4">
      <c r="A75" s="1">
        <v>73</v>
      </c>
      <c r="B75" s="7">
        <f t="shared" si="6"/>
        <v>47240</v>
      </c>
    </row>
    <row r="76" spans="1:4">
      <c r="A76" s="1">
        <v>74</v>
      </c>
      <c r="B76" s="7">
        <f t="shared" si="6"/>
        <v>47240</v>
      </c>
    </row>
    <row r="77" spans="1:4">
      <c r="A77" s="1">
        <v>75</v>
      </c>
      <c r="B77" s="7">
        <f t="shared" si="6"/>
        <v>47240</v>
      </c>
    </row>
    <row r="78" spans="1:4">
      <c r="A78" s="1">
        <v>76</v>
      </c>
      <c r="B78" s="7">
        <f t="shared" si="6"/>
        <v>47240</v>
      </c>
    </row>
    <row r="79" spans="1:4">
      <c r="A79" s="1">
        <v>77</v>
      </c>
      <c r="B79" s="7">
        <f t="shared" si="6"/>
        <v>47240</v>
      </c>
    </row>
    <row r="80" spans="1:4">
      <c r="A80" s="1">
        <v>78</v>
      </c>
      <c r="B80" s="7">
        <f t="shared" si="6"/>
        <v>47240</v>
      </c>
    </row>
    <row r="81" spans="1:4">
      <c r="A81" s="1">
        <v>79</v>
      </c>
      <c r="B81" s="7">
        <f t="shared" si="6"/>
        <v>47240</v>
      </c>
    </row>
    <row r="82" spans="1:4">
      <c r="A82" s="1">
        <v>80</v>
      </c>
      <c r="B82" s="7">
        <f t="shared" si="6"/>
        <v>47240</v>
      </c>
      <c r="C82" s="2">
        <f>$H$11</f>
        <v>472400</v>
      </c>
      <c r="D82" s="4">
        <f>D72+C82</f>
        <v>2127776.7272727275</v>
      </c>
    </row>
    <row r="83" spans="1:4">
      <c r="A83" s="1">
        <v>81</v>
      </c>
      <c r="B83" s="7">
        <f t="shared" si="6"/>
        <v>47240</v>
      </c>
    </row>
    <row r="84" spans="1:4">
      <c r="A84" s="1">
        <v>82</v>
      </c>
      <c r="B84" s="7">
        <f t="shared" si="6"/>
        <v>47240</v>
      </c>
    </row>
    <row r="85" spans="1:4">
      <c r="A85" s="1">
        <v>83</v>
      </c>
      <c r="B85" s="7">
        <f t="shared" si="6"/>
        <v>47240</v>
      </c>
    </row>
    <row r="86" spans="1:4">
      <c r="A86" s="1">
        <v>84</v>
      </c>
      <c r="B86" s="7">
        <f t="shared" si="6"/>
        <v>47240</v>
      </c>
    </row>
    <row r="87" spans="1:4">
      <c r="A87" s="1">
        <v>85</v>
      </c>
      <c r="B87" s="7">
        <f t="shared" si="6"/>
        <v>47240</v>
      </c>
    </row>
    <row r="88" spans="1:4">
      <c r="A88" s="1">
        <v>86</v>
      </c>
      <c r="B88" s="7">
        <f t="shared" si="6"/>
        <v>47240</v>
      </c>
    </row>
    <row r="89" spans="1:4">
      <c r="A89" s="1">
        <v>87</v>
      </c>
      <c r="B89" s="7">
        <f t="shared" si="6"/>
        <v>47240</v>
      </c>
    </row>
    <row r="90" spans="1:4">
      <c r="A90" s="1">
        <v>88</v>
      </c>
      <c r="B90" s="7">
        <f t="shared" si="6"/>
        <v>47240</v>
      </c>
    </row>
    <row r="91" spans="1:4">
      <c r="A91" s="1">
        <v>89</v>
      </c>
      <c r="B91" s="7">
        <f t="shared" si="6"/>
        <v>47240</v>
      </c>
    </row>
    <row r="92" spans="1:4">
      <c r="A92" s="1">
        <v>90</v>
      </c>
      <c r="B92" s="7">
        <f t="shared" si="6"/>
        <v>47240</v>
      </c>
      <c r="C92" s="2">
        <f>$H$12</f>
        <v>472400</v>
      </c>
      <c r="D92" s="4">
        <f>D82+C92</f>
        <v>2600176.7272727275</v>
      </c>
    </row>
    <row r="93" spans="1:4">
      <c r="A93" s="1">
        <v>91</v>
      </c>
      <c r="B93" s="7">
        <f t="shared" si="6"/>
        <v>47240</v>
      </c>
    </row>
    <row r="94" spans="1:4">
      <c r="A94" s="1">
        <v>92</v>
      </c>
      <c r="B94" s="7">
        <f t="shared" si="6"/>
        <v>47240</v>
      </c>
    </row>
    <row r="95" spans="1:4">
      <c r="A95" s="1">
        <v>93</v>
      </c>
      <c r="B95" s="7">
        <f t="shared" si="6"/>
        <v>47240</v>
      </c>
    </row>
    <row r="96" spans="1:4">
      <c r="A96" s="1">
        <v>94</v>
      </c>
      <c r="B96" s="7">
        <f t="shared" si="6"/>
        <v>47240</v>
      </c>
    </row>
    <row r="97" spans="1:4">
      <c r="A97" s="1">
        <v>95</v>
      </c>
      <c r="B97" s="7">
        <f t="shared" si="6"/>
        <v>47240</v>
      </c>
    </row>
    <row r="98" spans="1:4">
      <c r="A98" s="1">
        <v>96</v>
      </c>
      <c r="B98" s="7">
        <f t="shared" si="6"/>
        <v>47240</v>
      </c>
    </row>
    <row r="99" spans="1:4">
      <c r="A99" s="1">
        <v>97</v>
      </c>
      <c r="B99" s="7">
        <f t="shared" si="6"/>
        <v>47240</v>
      </c>
    </row>
    <row r="100" spans="1:4">
      <c r="A100" s="1">
        <v>98</v>
      </c>
      <c r="B100" s="7">
        <f t="shared" si="6"/>
        <v>47240</v>
      </c>
    </row>
    <row r="101" spans="1:4">
      <c r="A101" s="1">
        <v>99</v>
      </c>
      <c r="B101" s="7">
        <f t="shared" si="6"/>
        <v>47240</v>
      </c>
    </row>
    <row r="102" spans="1:4">
      <c r="A102" s="1">
        <v>100</v>
      </c>
      <c r="B102" s="7">
        <f t="shared" si="6"/>
        <v>47240</v>
      </c>
      <c r="C102" s="2">
        <f>$H$13</f>
        <v>472400</v>
      </c>
      <c r="D102" s="4">
        <f>D92+C102</f>
        <v>3072576.7272727275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1:I139"/>
  <sheetViews>
    <sheetView topLeftCell="A109" workbookViewId="0">
      <selection activeCell="H138" sqref="H138"/>
    </sheetView>
  </sheetViews>
  <sheetFormatPr defaultRowHeight="13.5"/>
  <cols>
    <col min="5" max="6" width="9" style="2"/>
  </cols>
  <sheetData>
    <row r="1" spans="2:9">
      <c r="B1" s="2" t="s">
        <v>2</v>
      </c>
      <c r="C1" s="2" t="s">
        <v>3</v>
      </c>
    </row>
    <row r="2" spans="2:9" s="2" customFormat="1"/>
    <row r="3" spans="2:9" s="2" customFormat="1"/>
    <row r="4" spans="2:9" s="2" customFormat="1"/>
    <row r="5" spans="2:9">
      <c r="B5">
        <v>1</v>
      </c>
      <c r="G5">
        <v>2</v>
      </c>
    </row>
    <row r="6" spans="2:9">
      <c r="B6" s="1" t="s">
        <v>0</v>
      </c>
      <c r="C6" s="1" t="s">
        <v>1</v>
      </c>
      <c r="G6" s="1" t="s">
        <v>0</v>
      </c>
      <c r="H6" s="1" t="s">
        <v>1</v>
      </c>
      <c r="I6" s="2"/>
    </row>
    <row r="7" spans="2:9">
      <c r="B7" s="1">
        <v>0</v>
      </c>
      <c r="C7" s="1">
        <v>0</v>
      </c>
      <c r="D7" s="1"/>
      <c r="E7" s="1"/>
      <c r="G7" s="1">
        <v>0</v>
      </c>
      <c r="H7" s="1">
        <v>0</v>
      </c>
      <c r="I7" s="1"/>
    </row>
    <row r="8" spans="2:9">
      <c r="B8" s="1">
        <v>10</v>
      </c>
      <c r="C8" s="1">
        <v>271</v>
      </c>
      <c r="D8" s="1">
        <f>C8-C7</f>
        <v>271</v>
      </c>
      <c r="E8" s="1"/>
      <c r="G8" s="1">
        <v>10</v>
      </c>
      <c r="H8" s="1">
        <v>379</v>
      </c>
      <c r="I8" s="1">
        <f>H8-H7</f>
        <v>379</v>
      </c>
    </row>
    <row r="9" spans="2:9">
      <c r="B9" s="1">
        <v>20</v>
      </c>
      <c r="C9" s="1">
        <v>6375</v>
      </c>
      <c r="D9" s="1">
        <f t="shared" ref="D9:D12" si="0">C9-C8</f>
        <v>6104</v>
      </c>
      <c r="E9" s="1"/>
      <c r="G9" s="1">
        <v>20</v>
      </c>
      <c r="H9" s="1">
        <v>7158</v>
      </c>
      <c r="I9" s="1">
        <f t="shared" ref="I9" si="1">H9-H8</f>
        <v>6779</v>
      </c>
    </row>
    <row r="10" spans="2:9">
      <c r="B10" s="1">
        <v>30</v>
      </c>
      <c r="C10" s="1">
        <v>85641</v>
      </c>
      <c r="D10" s="1">
        <f t="shared" si="0"/>
        <v>79266</v>
      </c>
      <c r="E10" s="1"/>
      <c r="G10" s="1">
        <v>30</v>
      </c>
      <c r="H10" s="1">
        <v>92731</v>
      </c>
      <c r="I10" s="1">
        <f t="shared" ref="I10" si="2">H10-H9</f>
        <v>85573</v>
      </c>
    </row>
    <row r="11" spans="2:9">
      <c r="B11" s="1">
        <v>40</v>
      </c>
      <c r="C11" s="1">
        <v>471311</v>
      </c>
      <c r="D11" s="1">
        <f t="shared" si="0"/>
        <v>385670</v>
      </c>
      <c r="E11" s="1"/>
      <c r="G11" s="1">
        <v>40</v>
      </c>
      <c r="H11" s="1">
        <v>430203</v>
      </c>
      <c r="I11" s="1">
        <f t="shared" ref="I11" si="3">H11-H10</f>
        <v>337472</v>
      </c>
    </row>
    <row r="12" spans="2:9">
      <c r="B12" s="1">
        <v>50</v>
      </c>
      <c r="C12" s="1">
        <v>984983</v>
      </c>
      <c r="D12" s="1">
        <f t="shared" si="0"/>
        <v>513672</v>
      </c>
      <c r="E12" s="1"/>
      <c r="G12" s="1">
        <v>50</v>
      </c>
      <c r="H12" s="1">
        <v>921940</v>
      </c>
      <c r="I12" s="1">
        <f t="shared" ref="I12" si="4">H12-H11</f>
        <v>491737</v>
      </c>
    </row>
    <row r="13" spans="2:9">
      <c r="B13" s="1">
        <v>60</v>
      </c>
      <c r="C13" s="1">
        <v>1498683</v>
      </c>
      <c r="D13" s="1">
        <f>C13-C12</f>
        <v>513700</v>
      </c>
      <c r="E13" s="1"/>
      <c r="G13" s="1">
        <v>60</v>
      </c>
      <c r="H13" s="1">
        <v>1419840</v>
      </c>
      <c r="I13" s="1">
        <f>H13-H12</f>
        <v>497900</v>
      </c>
    </row>
    <row r="14" spans="2:9">
      <c r="B14" s="1">
        <v>70</v>
      </c>
      <c r="C14" s="1">
        <v>2012383</v>
      </c>
      <c r="D14" s="1">
        <f>C14-C13</f>
        <v>513700</v>
      </c>
      <c r="E14" s="1"/>
      <c r="G14" s="1">
        <v>70</v>
      </c>
      <c r="H14" s="1">
        <v>1917740</v>
      </c>
      <c r="I14" s="1">
        <f>H14-H13</f>
        <v>497900</v>
      </c>
    </row>
    <row r="15" spans="2:9">
      <c r="B15" s="1">
        <v>80</v>
      </c>
      <c r="C15" s="1">
        <v>2526083</v>
      </c>
      <c r="D15" s="1">
        <f>C15-C14</f>
        <v>513700</v>
      </c>
      <c r="E15" s="1"/>
      <c r="G15" s="1">
        <v>80</v>
      </c>
      <c r="H15" s="1">
        <v>2415640</v>
      </c>
      <c r="I15" s="1">
        <f>H15-H14</f>
        <v>497900</v>
      </c>
    </row>
    <row r="16" spans="2:9">
      <c r="B16" s="1">
        <v>90</v>
      </c>
      <c r="C16" s="1">
        <v>3039783</v>
      </c>
      <c r="D16" s="1">
        <f>C16-C15</f>
        <v>513700</v>
      </c>
      <c r="E16" s="1"/>
      <c r="G16" s="1">
        <v>90</v>
      </c>
      <c r="H16" s="1">
        <v>2913540</v>
      </c>
      <c r="I16" s="1">
        <f>H16-H15</f>
        <v>497900</v>
      </c>
    </row>
    <row r="17" spans="2:9">
      <c r="B17" s="1">
        <v>100</v>
      </c>
      <c r="C17" s="1">
        <v>3553483</v>
      </c>
      <c r="D17" s="1">
        <f>C17-C16</f>
        <v>513700</v>
      </c>
      <c r="E17" s="1"/>
      <c r="G17" s="1">
        <v>100</v>
      </c>
      <c r="H17" s="1">
        <v>3411440</v>
      </c>
      <c r="I17" s="1">
        <f>H17-H16</f>
        <v>497900</v>
      </c>
    </row>
    <row r="20" spans="2:9">
      <c r="B20" s="1">
        <v>3</v>
      </c>
      <c r="G20" s="1">
        <v>4</v>
      </c>
    </row>
    <row r="21" spans="2:9">
      <c r="B21" s="1" t="s">
        <v>0</v>
      </c>
      <c r="C21" s="1" t="s">
        <v>1</v>
      </c>
      <c r="D21" s="2"/>
      <c r="G21" s="1" t="s">
        <v>0</v>
      </c>
      <c r="H21" s="1" t="s">
        <v>1</v>
      </c>
      <c r="I21" s="2"/>
    </row>
    <row r="22" spans="2:9">
      <c r="B22" s="1">
        <v>0</v>
      </c>
      <c r="C22" s="1">
        <v>0</v>
      </c>
      <c r="D22" s="1"/>
      <c r="E22" s="1"/>
      <c r="G22" s="1">
        <v>0</v>
      </c>
      <c r="H22" s="1">
        <v>0</v>
      </c>
      <c r="I22" s="1"/>
    </row>
    <row r="23" spans="2:9">
      <c r="B23" s="1">
        <v>10</v>
      </c>
      <c r="C23" s="1">
        <v>650</v>
      </c>
      <c r="D23" s="1">
        <f>C23-C22</f>
        <v>650</v>
      </c>
      <c r="E23" s="1"/>
      <c r="G23" s="1">
        <v>10</v>
      </c>
      <c r="H23" s="1">
        <v>926</v>
      </c>
      <c r="I23" s="1">
        <f>H23-H22</f>
        <v>926</v>
      </c>
    </row>
    <row r="24" spans="2:9">
      <c r="B24" s="1">
        <v>20</v>
      </c>
      <c r="C24" s="1">
        <v>11918</v>
      </c>
      <c r="D24" s="1">
        <f t="shared" ref="D24" si="5">C24-C23</f>
        <v>11268</v>
      </c>
      <c r="E24" s="1"/>
      <c r="G24" s="1">
        <v>20</v>
      </c>
      <c r="H24" s="1">
        <v>16686</v>
      </c>
      <c r="I24" s="1">
        <f t="shared" ref="I24:I27" si="6">H24-H23</f>
        <v>15760</v>
      </c>
    </row>
    <row r="25" spans="2:9">
      <c r="B25" s="1">
        <v>30</v>
      </c>
      <c r="C25" s="1">
        <v>104463</v>
      </c>
      <c r="D25" s="1">
        <f t="shared" ref="D25" si="7">C25-C24</f>
        <v>92545</v>
      </c>
      <c r="E25" s="1"/>
      <c r="G25" s="1">
        <v>30</v>
      </c>
      <c r="H25" s="1">
        <v>116206</v>
      </c>
      <c r="I25" s="1">
        <f t="shared" si="6"/>
        <v>99520</v>
      </c>
    </row>
    <row r="26" spans="2:9">
      <c r="B26" s="1">
        <v>40</v>
      </c>
      <c r="C26" s="1">
        <v>404407</v>
      </c>
      <c r="D26" s="1">
        <f t="shared" ref="D26" si="8">C26-C25</f>
        <v>299944</v>
      </c>
      <c r="E26" s="1"/>
      <c r="G26" s="1">
        <v>40</v>
      </c>
      <c r="H26" s="1">
        <v>378626</v>
      </c>
      <c r="I26" s="1">
        <f t="shared" si="6"/>
        <v>262420</v>
      </c>
    </row>
    <row r="27" spans="2:9">
      <c r="B27" s="1">
        <v>50</v>
      </c>
      <c r="C27" s="1">
        <v>859563</v>
      </c>
      <c r="D27" s="1">
        <f t="shared" ref="D27" si="9">C27-C26</f>
        <v>455156</v>
      </c>
      <c r="E27" s="1"/>
      <c r="G27" s="1">
        <v>50</v>
      </c>
      <c r="H27" s="1">
        <v>797206</v>
      </c>
      <c r="I27" s="1">
        <f t="shared" si="6"/>
        <v>418580</v>
      </c>
    </row>
    <row r="28" spans="2:9">
      <c r="B28" s="1">
        <v>60</v>
      </c>
      <c r="C28" s="1">
        <v>1331963</v>
      </c>
      <c r="D28" s="1">
        <f>C28-C27</f>
        <v>472400</v>
      </c>
      <c r="E28" s="1"/>
      <c r="G28" s="1">
        <v>60</v>
      </c>
      <c r="H28" s="1">
        <v>1244106</v>
      </c>
      <c r="I28" s="1">
        <f>H28-H27</f>
        <v>446900</v>
      </c>
    </row>
    <row r="29" spans="2:9">
      <c r="B29" s="1">
        <v>70</v>
      </c>
      <c r="C29" s="1">
        <v>1804363</v>
      </c>
      <c r="D29" s="1">
        <f>C29-C28</f>
        <v>472400</v>
      </c>
      <c r="E29" s="1"/>
      <c r="G29" s="1">
        <v>70</v>
      </c>
      <c r="H29" s="1">
        <v>1691006</v>
      </c>
      <c r="I29" s="1">
        <f>H29-H28</f>
        <v>446900</v>
      </c>
    </row>
    <row r="30" spans="2:9">
      <c r="B30" s="1">
        <v>80</v>
      </c>
      <c r="C30" s="1">
        <v>2276763</v>
      </c>
      <c r="D30" s="1">
        <f>C30-C29</f>
        <v>472400</v>
      </c>
      <c r="E30" s="1"/>
      <c r="G30" s="1">
        <v>80</v>
      </c>
      <c r="H30" s="1">
        <v>2137906</v>
      </c>
      <c r="I30" s="1">
        <f>H30-H29</f>
        <v>446900</v>
      </c>
    </row>
    <row r="31" spans="2:9">
      <c r="B31" s="1">
        <v>90</v>
      </c>
      <c r="C31" s="1">
        <v>2749163</v>
      </c>
      <c r="D31" s="1">
        <f>C31-C30</f>
        <v>472400</v>
      </c>
      <c r="E31" s="1"/>
      <c r="G31" s="1">
        <v>90</v>
      </c>
      <c r="H31" s="1">
        <v>2584806</v>
      </c>
      <c r="I31" s="1">
        <f>H31-H30</f>
        <v>446900</v>
      </c>
    </row>
    <row r="32" spans="2:9">
      <c r="B32" s="1">
        <v>100</v>
      </c>
      <c r="C32" s="1">
        <v>3221563</v>
      </c>
      <c r="D32" s="1">
        <f>C32-C31</f>
        <v>472400</v>
      </c>
      <c r="E32" s="1"/>
      <c r="G32" s="1">
        <v>100</v>
      </c>
      <c r="H32" s="1">
        <v>3031706</v>
      </c>
      <c r="I32" s="1">
        <f>H32-H31</f>
        <v>446900</v>
      </c>
    </row>
    <row r="34" spans="2:9">
      <c r="B34" s="1">
        <v>5</v>
      </c>
      <c r="G34" s="1">
        <v>6</v>
      </c>
    </row>
    <row r="35" spans="2:9">
      <c r="B35" s="1" t="s">
        <v>0</v>
      </c>
      <c r="C35" s="1" t="s">
        <v>1</v>
      </c>
      <c r="D35" s="2"/>
      <c r="G35" s="1" t="s">
        <v>0</v>
      </c>
      <c r="H35" s="1" t="s">
        <v>1</v>
      </c>
      <c r="I35" s="2"/>
    </row>
    <row r="36" spans="2:9">
      <c r="B36" s="1">
        <v>0</v>
      </c>
      <c r="C36" s="1">
        <v>0</v>
      </c>
      <c r="D36" s="1"/>
      <c r="E36" s="1"/>
      <c r="G36" s="1">
        <v>0</v>
      </c>
      <c r="H36" s="1">
        <v>0</v>
      </c>
      <c r="I36" s="1"/>
    </row>
    <row r="37" spans="2:9">
      <c r="B37" s="1">
        <v>10</v>
      </c>
      <c r="C37" s="1">
        <v>1301</v>
      </c>
      <c r="D37" s="1">
        <f>C37-C36</f>
        <v>1301</v>
      </c>
      <c r="E37" s="1"/>
      <c r="G37" s="1">
        <v>10</v>
      </c>
      <c r="H37" s="1">
        <v>1679</v>
      </c>
      <c r="I37" s="1">
        <f>H37-H36</f>
        <v>1679</v>
      </c>
    </row>
    <row r="38" spans="2:9">
      <c r="B38" s="1">
        <v>20</v>
      </c>
      <c r="C38" s="1">
        <v>21237</v>
      </c>
      <c r="D38" s="1">
        <f t="shared" ref="D38:D41" si="10">C38-C37</f>
        <v>19936</v>
      </c>
      <c r="E38" s="1"/>
      <c r="G38" s="1">
        <v>20</v>
      </c>
      <c r="H38" s="1">
        <v>25800</v>
      </c>
      <c r="I38" s="1">
        <f t="shared" ref="I38:I41" si="11">H38-H37</f>
        <v>24121</v>
      </c>
    </row>
    <row r="39" spans="2:9">
      <c r="B39" s="1">
        <v>30</v>
      </c>
      <c r="C39" s="1">
        <v>137683</v>
      </c>
      <c r="D39" s="1">
        <f t="shared" si="10"/>
        <v>116446</v>
      </c>
      <c r="E39" s="1"/>
      <c r="G39" s="1">
        <v>30</v>
      </c>
      <c r="H39" s="1">
        <v>159178</v>
      </c>
      <c r="I39" s="1">
        <f t="shared" si="11"/>
        <v>133378</v>
      </c>
    </row>
    <row r="40" spans="2:9">
      <c r="B40" s="1">
        <v>40</v>
      </c>
      <c r="C40" s="1">
        <v>431337</v>
      </c>
      <c r="D40" s="1">
        <f t="shared" si="10"/>
        <v>293654</v>
      </c>
      <c r="E40" s="1"/>
      <c r="G40" s="1">
        <v>40</v>
      </c>
      <c r="H40" s="1">
        <v>484076</v>
      </c>
      <c r="I40" s="1">
        <f t="shared" si="11"/>
        <v>324898</v>
      </c>
    </row>
    <row r="41" spans="2:9">
      <c r="B41" s="1">
        <v>50</v>
      </c>
      <c r="C41" s="1">
        <v>884622</v>
      </c>
      <c r="D41" s="1">
        <f t="shared" si="10"/>
        <v>453285</v>
      </c>
      <c r="E41" s="1"/>
      <c r="G41" s="1">
        <v>50</v>
      </c>
      <c r="H41" s="1">
        <v>972070</v>
      </c>
      <c r="I41" s="1">
        <f t="shared" si="11"/>
        <v>487994</v>
      </c>
    </row>
    <row r="42" spans="2:9">
      <c r="B42" s="1">
        <v>60</v>
      </c>
      <c r="C42" s="1">
        <v>1365212</v>
      </c>
      <c r="D42" s="1">
        <f>C42-C41</f>
        <v>480590</v>
      </c>
      <c r="E42" s="1"/>
      <c r="G42" s="1">
        <v>60</v>
      </c>
      <c r="H42" s="1">
        <v>1486360</v>
      </c>
      <c r="I42" s="1">
        <f>H42-H41</f>
        <v>514290</v>
      </c>
    </row>
    <row r="43" spans="2:9">
      <c r="B43" s="1">
        <v>70</v>
      </c>
      <c r="C43" s="1">
        <v>1845802</v>
      </c>
      <c r="D43" s="1">
        <f>C43-C42</f>
        <v>480590</v>
      </c>
      <c r="E43" s="1"/>
      <c r="G43" s="1">
        <v>70</v>
      </c>
      <c r="H43" s="1">
        <v>2000650</v>
      </c>
      <c r="I43" s="1">
        <f>H43-H42</f>
        <v>514290</v>
      </c>
    </row>
    <row r="44" spans="2:9">
      <c r="B44" s="1">
        <v>80</v>
      </c>
      <c r="C44" s="1">
        <v>2326392</v>
      </c>
      <c r="D44" s="1">
        <f>C44-C43</f>
        <v>480590</v>
      </c>
      <c r="E44" s="1"/>
      <c r="G44" s="1">
        <v>80</v>
      </c>
      <c r="H44" s="1">
        <v>2514940</v>
      </c>
      <c r="I44" s="1">
        <f>H44-H43</f>
        <v>514290</v>
      </c>
    </row>
    <row r="45" spans="2:9">
      <c r="B45" s="1">
        <v>90</v>
      </c>
      <c r="C45" s="1">
        <v>2806982</v>
      </c>
      <c r="D45" s="1">
        <f>C45-C44</f>
        <v>480590</v>
      </c>
      <c r="E45" s="1"/>
      <c r="G45" s="1">
        <v>90</v>
      </c>
      <c r="H45" s="1">
        <v>3029230</v>
      </c>
      <c r="I45" s="1">
        <f>H45-H44</f>
        <v>514290</v>
      </c>
    </row>
    <row r="46" spans="2:9">
      <c r="B46" s="1">
        <v>100</v>
      </c>
      <c r="C46" s="1">
        <v>3287572</v>
      </c>
      <c r="D46" s="1">
        <f>C46-C45</f>
        <v>480590</v>
      </c>
      <c r="E46" s="1"/>
      <c r="G46" s="1">
        <v>100</v>
      </c>
      <c r="H46" s="1">
        <v>3543520</v>
      </c>
      <c r="I46" s="1">
        <f>H46-H45</f>
        <v>514290</v>
      </c>
    </row>
    <row r="48" spans="2:9">
      <c r="B48" s="2"/>
    </row>
    <row r="49" spans="2:9">
      <c r="B49" s="1">
        <v>7</v>
      </c>
      <c r="G49" s="1">
        <v>8</v>
      </c>
    </row>
    <row r="50" spans="2:9">
      <c r="B50" s="1" t="s">
        <v>0</v>
      </c>
      <c r="C50" s="1" t="s">
        <v>1</v>
      </c>
      <c r="D50" s="2"/>
      <c r="G50" s="1" t="s">
        <v>0</v>
      </c>
      <c r="H50" s="1" t="s">
        <v>1</v>
      </c>
      <c r="I50" s="2"/>
    </row>
    <row r="51" spans="2:9">
      <c r="B51" s="1">
        <v>0</v>
      </c>
      <c r="C51" s="1">
        <v>0</v>
      </c>
      <c r="D51" s="1"/>
      <c r="E51" s="1"/>
      <c r="G51" s="1">
        <v>0</v>
      </c>
      <c r="H51" s="1">
        <v>0</v>
      </c>
      <c r="I51" s="1"/>
    </row>
    <row r="52" spans="2:9">
      <c r="B52" s="1">
        <v>10</v>
      </c>
      <c r="C52" s="1">
        <v>2014</v>
      </c>
      <c r="D52" s="1">
        <f>C52-C51</f>
        <v>2014</v>
      </c>
      <c r="E52" s="1"/>
      <c r="G52" s="1">
        <v>10</v>
      </c>
      <c r="H52" s="1">
        <v>2014</v>
      </c>
      <c r="I52" s="1">
        <f>H52-H51</f>
        <v>2014</v>
      </c>
    </row>
    <row r="53" spans="2:9">
      <c r="B53" s="1">
        <v>20</v>
      </c>
      <c r="C53" s="1">
        <v>38517</v>
      </c>
      <c r="D53" s="1">
        <f t="shared" ref="D53:D56" si="12">C53-C52</f>
        <v>36503</v>
      </c>
      <c r="E53" s="1"/>
      <c r="G53" s="1">
        <v>20</v>
      </c>
      <c r="H53" s="1">
        <v>38517</v>
      </c>
      <c r="I53" s="1">
        <f t="shared" ref="I53:I56" si="13">H53-H52</f>
        <v>36503</v>
      </c>
    </row>
    <row r="54" spans="2:9">
      <c r="B54" s="1">
        <v>30</v>
      </c>
      <c r="C54" s="1">
        <v>224675</v>
      </c>
      <c r="D54" s="1">
        <f t="shared" si="12"/>
        <v>186158</v>
      </c>
      <c r="E54" s="1"/>
      <c r="G54" s="1">
        <v>30</v>
      </c>
      <c r="H54" s="1">
        <v>224675</v>
      </c>
      <c r="I54" s="1">
        <f t="shared" si="13"/>
        <v>186158</v>
      </c>
    </row>
    <row r="55" spans="2:9">
      <c r="B55" s="1">
        <v>40</v>
      </c>
      <c r="C55" s="1">
        <v>691620</v>
      </c>
      <c r="D55" s="1">
        <f t="shared" si="12"/>
        <v>466945</v>
      </c>
      <c r="E55" s="1"/>
      <c r="G55" s="1">
        <v>40</v>
      </c>
      <c r="H55" s="1">
        <v>691620</v>
      </c>
      <c r="I55" s="1">
        <f t="shared" si="13"/>
        <v>466945</v>
      </c>
    </row>
    <row r="56" spans="2:9">
      <c r="B56" s="1">
        <v>50</v>
      </c>
      <c r="C56" s="1">
        <v>1255459</v>
      </c>
      <c r="D56" s="1">
        <f t="shared" si="12"/>
        <v>563839</v>
      </c>
      <c r="E56" s="1"/>
      <c r="G56" s="1">
        <v>50</v>
      </c>
      <c r="H56" s="1">
        <v>1255459</v>
      </c>
      <c r="I56" s="1">
        <f t="shared" si="13"/>
        <v>563839</v>
      </c>
    </row>
    <row r="57" spans="2:9">
      <c r="B57" s="1">
        <v>60</v>
      </c>
      <c r="C57" s="1">
        <v>1832449</v>
      </c>
      <c r="D57" s="1">
        <f>C57-C56</f>
        <v>576990</v>
      </c>
      <c r="E57" s="1"/>
      <c r="G57" s="1">
        <v>60</v>
      </c>
      <c r="H57" s="1">
        <v>1832449</v>
      </c>
      <c r="I57" s="1">
        <f>H57-H56</f>
        <v>576990</v>
      </c>
    </row>
    <row r="58" spans="2:9">
      <c r="B58" s="1">
        <v>70</v>
      </c>
      <c r="C58" s="1">
        <v>2409439</v>
      </c>
      <c r="D58" s="1">
        <f>C58-C57</f>
        <v>576990</v>
      </c>
      <c r="E58" s="1"/>
      <c r="G58" s="1">
        <v>70</v>
      </c>
      <c r="H58" s="1">
        <v>2409439</v>
      </c>
      <c r="I58" s="1">
        <f>H58-H57</f>
        <v>576990</v>
      </c>
    </row>
    <row r="59" spans="2:9">
      <c r="B59" s="1">
        <v>80</v>
      </c>
      <c r="C59" s="1">
        <v>2986429</v>
      </c>
      <c r="D59" s="1">
        <f>C59-C58</f>
        <v>576990</v>
      </c>
      <c r="E59" s="1"/>
      <c r="G59" s="1">
        <v>80</v>
      </c>
      <c r="H59" s="1">
        <v>2986429</v>
      </c>
      <c r="I59" s="1">
        <f>H59-H58</f>
        <v>576990</v>
      </c>
    </row>
    <row r="60" spans="2:9">
      <c r="B60" s="1">
        <v>90</v>
      </c>
      <c r="C60" s="1">
        <v>3563419</v>
      </c>
      <c r="D60" s="1">
        <f>C60-C59</f>
        <v>576990</v>
      </c>
      <c r="E60" s="1"/>
      <c r="G60" s="1">
        <v>90</v>
      </c>
      <c r="H60" s="1">
        <v>3563419</v>
      </c>
      <c r="I60" s="1">
        <f>H60-H59</f>
        <v>576990</v>
      </c>
    </row>
    <row r="61" spans="2:9">
      <c r="B61" s="1">
        <v>100</v>
      </c>
      <c r="C61" s="1">
        <v>4140409</v>
      </c>
      <c r="D61" s="1">
        <f>C61-C60</f>
        <v>576990</v>
      </c>
      <c r="E61" s="1"/>
      <c r="G61" s="1">
        <v>100</v>
      </c>
      <c r="H61" s="1">
        <v>4140409</v>
      </c>
      <c r="I61" s="1">
        <f>H61-H60</f>
        <v>576990</v>
      </c>
    </row>
    <row r="64" spans="2:9">
      <c r="B64" s="1">
        <v>9</v>
      </c>
      <c r="G64" s="1">
        <v>10</v>
      </c>
    </row>
    <row r="65" spans="2:9">
      <c r="B65" s="1" t="s">
        <v>0</v>
      </c>
      <c r="C65" s="1" t="s">
        <v>1</v>
      </c>
      <c r="D65" s="2"/>
      <c r="G65" s="1" t="s">
        <v>0</v>
      </c>
      <c r="H65" s="1" t="s">
        <v>1</v>
      </c>
      <c r="I65" s="2"/>
    </row>
    <row r="66" spans="2:9">
      <c r="B66" s="1">
        <v>0</v>
      </c>
      <c r="C66" s="1">
        <v>0</v>
      </c>
      <c r="D66" s="1"/>
      <c r="E66" s="1"/>
      <c r="G66" s="1">
        <v>0</v>
      </c>
      <c r="H66" s="1">
        <v>0</v>
      </c>
      <c r="I66" s="1"/>
    </row>
    <row r="67" spans="2:9">
      <c r="B67" s="1">
        <v>10</v>
      </c>
      <c r="C67" s="1">
        <v>271</v>
      </c>
      <c r="D67" s="1">
        <f>C67-C66</f>
        <v>271</v>
      </c>
      <c r="E67" s="1"/>
      <c r="G67" s="1">
        <v>10</v>
      </c>
      <c r="H67" s="1">
        <v>379</v>
      </c>
      <c r="I67" s="1">
        <f>H67-H66</f>
        <v>379</v>
      </c>
    </row>
    <row r="68" spans="2:9">
      <c r="B68" s="1">
        <v>20</v>
      </c>
      <c r="C68" s="1">
        <v>6375</v>
      </c>
      <c r="D68" s="1">
        <f t="shared" ref="D68" si="14">C68-C67</f>
        <v>6104</v>
      </c>
      <c r="E68" s="1"/>
      <c r="G68" s="1">
        <v>20</v>
      </c>
      <c r="H68" s="1">
        <v>7158</v>
      </c>
      <c r="I68" s="1">
        <f t="shared" ref="I68:I71" si="15">H68-H67</f>
        <v>6779</v>
      </c>
    </row>
    <row r="69" spans="2:9">
      <c r="B69" s="1">
        <v>30</v>
      </c>
      <c r="C69" s="1">
        <v>85641</v>
      </c>
      <c r="D69" s="1">
        <f t="shared" ref="D69" si="16">C69-C68</f>
        <v>79266</v>
      </c>
      <c r="E69" s="1"/>
      <c r="G69" s="1">
        <v>30</v>
      </c>
      <c r="H69" s="1">
        <v>92731</v>
      </c>
      <c r="I69" s="1">
        <f t="shared" si="15"/>
        <v>85573</v>
      </c>
    </row>
    <row r="70" spans="2:9">
      <c r="B70" s="1">
        <v>40</v>
      </c>
      <c r="C70" s="1">
        <v>488981</v>
      </c>
      <c r="D70" s="1">
        <f t="shared" ref="D70" si="17">C70-C69</f>
        <v>403340</v>
      </c>
      <c r="E70" s="1"/>
      <c r="G70" s="1">
        <v>40</v>
      </c>
      <c r="H70" s="1">
        <v>433266</v>
      </c>
      <c r="I70" s="1">
        <f t="shared" si="15"/>
        <v>340535</v>
      </c>
    </row>
    <row r="71" spans="2:9">
      <c r="B71" s="1">
        <v>50</v>
      </c>
      <c r="C71" s="1">
        <v>1266371</v>
      </c>
      <c r="D71" s="1">
        <f t="shared" ref="D71" si="18">C71-C70</f>
        <v>777390</v>
      </c>
      <c r="E71" s="1"/>
      <c r="G71" s="1">
        <v>50</v>
      </c>
      <c r="H71" s="1">
        <v>1062591</v>
      </c>
      <c r="I71" s="1">
        <f t="shared" si="15"/>
        <v>629325</v>
      </c>
    </row>
    <row r="72" spans="2:9">
      <c r="B72" s="1">
        <v>60</v>
      </c>
      <c r="C72" s="1">
        <v>2279844</v>
      </c>
      <c r="D72" s="1">
        <f>C72-C71</f>
        <v>1013473</v>
      </c>
      <c r="E72" s="1"/>
      <c r="G72" s="1">
        <v>60</v>
      </c>
      <c r="H72" s="1">
        <v>1926806</v>
      </c>
      <c r="I72" s="1">
        <f>H72-H71</f>
        <v>864215</v>
      </c>
    </row>
    <row r="73" spans="2:9">
      <c r="B73" s="1">
        <v>70</v>
      </c>
      <c r="C73" s="1">
        <v>3417404</v>
      </c>
      <c r="D73" s="1">
        <f>C73-C72</f>
        <v>1137560</v>
      </c>
      <c r="E73" s="1"/>
      <c r="G73" s="1">
        <v>70</v>
      </c>
      <c r="H73" s="1">
        <v>2972776</v>
      </c>
      <c r="I73" s="1">
        <f>H73-H72</f>
        <v>1045970</v>
      </c>
    </row>
    <row r="74" spans="2:9">
      <c r="B74" s="1">
        <v>80</v>
      </c>
      <c r="C74" s="1">
        <v>4611321</v>
      </c>
      <c r="D74" s="1">
        <f>C74-C73</f>
        <v>1193917</v>
      </c>
      <c r="E74" s="1"/>
      <c r="G74" s="1">
        <v>80</v>
      </c>
      <c r="H74" s="1">
        <v>4146371</v>
      </c>
      <c r="I74" s="1">
        <f>H74-H73</f>
        <v>1173595</v>
      </c>
    </row>
    <row r="75" spans="2:9">
      <c r="B75" s="1">
        <v>90</v>
      </c>
      <c r="C75" s="1">
        <v>5828862</v>
      </c>
      <c r="D75" s="1">
        <f>C75-C74</f>
        <v>1217541</v>
      </c>
      <c r="E75" s="1"/>
      <c r="G75" s="1">
        <v>90</v>
      </c>
      <c r="H75" s="1">
        <v>5404591</v>
      </c>
      <c r="I75" s="1">
        <f>H75-H74</f>
        <v>1258220</v>
      </c>
    </row>
    <row r="76" spans="2:9">
      <c r="B76" s="1">
        <v>100</v>
      </c>
      <c r="C76" s="1">
        <v>7056215</v>
      </c>
      <c r="D76" s="1">
        <f>C76-C75</f>
        <v>1227353</v>
      </c>
      <c r="E76" s="1"/>
      <c r="G76" s="1">
        <v>100</v>
      </c>
      <c r="H76" s="1">
        <v>6713441</v>
      </c>
      <c r="I76" s="1">
        <f>H76-H75</f>
        <v>1308850</v>
      </c>
    </row>
    <row r="78" spans="2:9">
      <c r="B78" s="2"/>
    </row>
    <row r="79" spans="2:9">
      <c r="B79" s="1">
        <v>11</v>
      </c>
      <c r="C79" s="2"/>
      <c r="D79" s="2"/>
      <c r="G79" s="1">
        <v>12</v>
      </c>
      <c r="H79" s="2"/>
      <c r="I79" s="2"/>
    </row>
    <row r="80" spans="2:9">
      <c r="B80" s="1" t="s">
        <v>0</v>
      </c>
      <c r="C80" s="1" t="s">
        <v>1</v>
      </c>
      <c r="D80" s="2"/>
      <c r="G80" s="1" t="s">
        <v>0</v>
      </c>
      <c r="H80" s="1" t="s">
        <v>1</v>
      </c>
      <c r="I80" s="2"/>
    </row>
    <row r="81" spans="2:9">
      <c r="B81" s="1">
        <v>0</v>
      </c>
      <c r="C81" s="1">
        <v>0</v>
      </c>
      <c r="D81" s="1"/>
      <c r="E81" s="1"/>
      <c r="G81" s="1">
        <v>0</v>
      </c>
      <c r="H81" s="1">
        <v>0</v>
      </c>
      <c r="I81" s="1"/>
    </row>
    <row r="82" spans="2:9">
      <c r="B82" s="1">
        <v>10</v>
      </c>
      <c r="C82" s="1">
        <v>650</v>
      </c>
      <c r="D82" s="1">
        <f>C82-C81</f>
        <v>650</v>
      </c>
      <c r="E82" s="1"/>
      <c r="G82" s="1">
        <v>10</v>
      </c>
      <c r="H82" s="1">
        <v>926</v>
      </c>
      <c r="I82" s="1">
        <f>H82-H81</f>
        <v>926</v>
      </c>
    </row>
    <row r="83" spans="2:9">
      <c r="B83" s="1">
        <v>20</v>
      </c>
      <c r="C83" s="1">
        <v>11918</v>
      </c>
      <c r="D83" s="1">
        <f t="shared" ref="D83:D86" si="19">C83-C82</f>
        <v>11268</v>
      </c>
      <c r="E83" s="1"/>
      <c r="G83" s="1">
        <v>20</v>
      </c>
      <c r="H83" s="1">
        <v>16686</v>
      </c>
      <c r="I83" s="1">
        <f t="shared" ref="I83:I86" si="20">H83-H82</f>
        <v>15760</v>
      </c>
    </row>
    <row r="84" spans="2:9">
      <c r="B84" s="1">
        <v>30</v>
      </c>
      <c r="C84" s="1">
        <v>104463</v>
      </c>
      <c r="D84" s="1">
        <f t="shared" si="19"/>
        <v>92545</v>
      </c>
      <c r="E84" s="1"/>
      <c r="G84" s="1">
        <v>30</v>
      </c>
      <c r="H84" s="1">
        <v>116206</v>
      </c>
      <c r="I84" s="1">
        <f t="shared" si="20"/>
        <v>99520</v>
      </c>
    </row>
    <row r="85" spans="2:9">
      <c r="B85" s="1">
        <v>40</v>
      </c>
      <c r="C85" s="1">
        <v>405984</v>
      </c>
      <c r="D85" s="1">
        <f t="shared" si="19"/>
        <v>301521</v>
      </c>
      <c r="E85" s="1"/>
      <c r="G85" s="1">
        <v>40</v>
      </c>
      <c r="H85" s="1">
        <v>378706</v>
      </c>
      <c r="I85" s="1">
        <f t="shared" si="20"/>
        <v>262500</v>
      </c>
    </row>
    <row r="86" spans="2:9">
      <c r="B86" s="1">
        <v>50</v>
      </c>
      <c r="C86" s="1">
        <v>947414</v>
      </c>
      <c r="D86" s="1">
        <f t="shared" si="19"/>
        <v>541430</v>
      </c>
      <c r="E86" s="1"/>
      <c r="G86" s="1">
        <v>50</v>
      </c>
      <c r="H86" s="1">
        <v>824766</v>
      </c>
      <c r="I86" s="1">
        <f t="shared" si="20"/>
        <v>446060</v>
      </c>
    </row>
    <row r="87" spans="2:9">
      <c r="B87" s="1">
        <v>60</v>
      </c>
      <c r="C87" s="1">
        <v>1727419</v>
      </c>
      <c r="D87" s="1">
        <f>C87-C86</f>
        <v>780005</v>
      </c>
      <c r="E87" s="1"/>
      <c r="G87" s="1">
        <v>60</v>
      </c>
      <c r="H87" s="1">
        <v>1454826</v>
      </c>
      <c r="I87" s="1">
        <f>H87-H86</f>
        <v>630060</v>
      </c>
    </row>
    <row r="88" spans="2:9">
      <c r="B88" s="1">
        <v>70</v>
      </c>
      <c r="C88" s="1">
        <v>2743199</v>
      </c>
      <c r="D88" s="1">
        <f>C88-C87</f>
        <v>1015780</v>
      </c>
      <c r="E88" s="1"/>
      <c r="G88" s="1">
        <v>70</v>
      </c>
      <c r="H88" s="1">
        <v>2268886</v>
      </c>
      <c r="I88" s="1">
        <f>H88-H87</f>
        <v>814060</v>
      </c>
    </row>
    <row r="89" spans="2:9">
      <c r="B89" s="1">
        <v>80</v>
      </c>
      <c r="C89" s="1">
        <v>3981349</v>
      </c>
      <c r="D89" s="1">
        <f>C89-C88</f>
        <v>1238150</v>
      </c>
      <c r="E89" s="1"/>
      <c r="G89" s="1">
        <v>80</v>
      </c>
      <c r="H89" s="1">
        <v>3266946</v>
      </c>
      <c r="I89" s="1">
        <f>H89-H88</f>
        <v>998060</v>
      </c>
    </row>
    <row r="90" spans="2:9">
      <c r="B90" s="1">
        <v>90</v>
      </c>
      <c r="C90" s="1">
        <v>5412869</v>
      </c>
      <c r="D90" s="1">
        <f>C90-C89</f>
        <v>1431520</v>
      </c>
      <c r="E90" s="1"/>
      <c r="G90" s="1">
        <v>90</v>
      </c>
      <c r="H90" s="1">
        <v>4449006</v>
      </c>
      <c r="I90" s="1">
        <f>H90-H89</f>
        <v>1182060</v>
      </c>
    </row>
    <row r="91" spans="2:9">
      <c r="B91" s="1">
        <v>100</v>
      </c>
      <c r="C91" s="1">
        <v>7003101</v>
      </c>
      <c r="D91" s="1">
        <f>C91-C90</f>
        <v>1590232</v>
      </c>
      <c r="E91" s="1"/>
      <c r="G91" s="1">
        <v>100</v>
      </c>
      <c r="H91" s="1">
        <v>5815066</v>
      </c>
      <c r="I91" s="1">
        <f>H91-H90</f>
        <v>1366060</v>
      </c>
    </row>
    <row r="95" spans="2:9">
      <c r="B95" s="1">
        <v>13</v>
      </c>
      <c r="C95" s="2"/>
      <c r="D95" s="2"/>
      <c r="G95" s="1">
        <v>14</v>
      </c>
      <c r="H95" s="2"/>
      <c r="I95" s="2"/>
    </row>
    <row r="96" spans="2:9">
      <c r="B96" s="1" t="s">
        <v>0</v>
      </c>
      <c r="C96" s="1" t="s">
        <v>1</v>
      </c>
      <c r="D96" s="2"/>
      <c r="G96" s="1" t="s">
        <v>0</v>
      </c>
      <c r="H96" s="1" t="s">
        <v>1</v>
      </c>
      <c r="I96" s="2"/>
    </row>
    <row r="97" spans="2:9">
      <c r="B97" s="1">
        <v>0</v>
      </c>
      <c r="C97" s="1">
        <v>0</v>
      </c>
      <c r="D97" s="1"/>
      <c r="E97" s="1"/>
      <c r="G97" s="1">
        <v>0</v>
      </c>
      <c r="H97" s="1">
        <v>0</v>
      </c>
      <c r="I97" s="1"/>
    </row>
    <row r="98" spans="2:9">
      <c r="B98" s="1">
        <v>10</v>
      </c>
      <c r="C98" s="1">
        <v>1301</v>
      </c>
      <c r="D98" s="1">
        <f>C98-C97</f>
        <v>1301</v>
      </c>
      <c r="E98" s="1"/>
      <c r="G98" s="1">
        <v>10</v>
      </c>
      <c r="H98" s="1">
        <v>1679</v>
      </c>
      <c r="I98" s="1">
        <f>H98-H97</f>
        <v>1679</v>
      </c>
    </row>
    <row r="99" spans="2:9">
      <c r="B99" s="1">
        <v>20</v>
      </c>
      <c r="C99" s="1">
        <v>21237</v>
      </c>
      <c r="D99" s="1">
        <f t="shared" ref="D99:D102" si="21">C99-C98</f>
        <v>19936</v>
      </c>
      <c r="E99" s="1"/>
      <c r="G99" s="1">
        <v>20</v>
      </c>
      <c r="H99" s="1">
        <v>25800</v>
      </c>
      <c r="I99" s="1">
        <f t="shared" ref="I99:I102" si="22">H99-H98</f>
        <v>24121</v>
      </c>
    </row>
    <row r="100" spans="2:9">
      <c r="B100" s="1">
        <v>30</v>
      </c>
      <c r="C100" s="1">
        <v>137683</v>
      </c>
      <c r="D100" s="1">
        <f t="shared" si="21"/>
        <v>116446</v>
      </c>
      <c r="E100" s="1"/>
      <c r="G100" s="1">
        <v>30</v>
      </c>
      <c r="H100" s="1">
        <v>159178</v>
      </c>
      <c r="I100" s="1">
        <f t="shared" si="22"/>
        <v>133378</v>
      </c>
    </row>
    <row r="101" spans="2:9">
      <c r="B101" s="1">
        <v>40</v>
      </c>
      <c r="C101" s="1">
        <v>431421</v>
      </c>
      <c r="D101" s="1">
        <f t="shared" si="21"/>
        <v>293738</v>
      </c>
      <c r="E101" s="1"/>
      <c r="G101" s="1">
        <v>40</v>
      </c>
      <c r="H101" s="1">
        <v>484164</v>
      </c>
      <c r="I101" s="1">
        <f t="shared" si="22"/>
        <v>324986</v>
      </c>
    </row>
    <row r="102" spans="2:9">
      <c r="B102" s="1">
        <v>50</v>
      </c>
      <c r="C102" s="1">
        <v>918161</v>
      </c>
      <c r="D102" s="1">
        <f t="shared" si="21"/>
        <v>486740</v>
      </c>
      <c r="E102" s="1"/>
      <c r="G102" s="1">
        <v>50</v>
      </c>
      <c r="H102" s="1">
        <v>1011594</v>
      </c>
      <c r="I102" s="1">
        <f t="shared" si="22"/>
        <v>527430</v>
      </c>
    </row>
    <row r="103" spans="2:9">
      <c r="B103" s="1">
        <v>60</v>
      </c>
      <c r="C103" s="1">
        <v>1598101</v>
      </c>
      <c r="D103" s="1">
        <f>C103-C102</f>
        <v>679940</v>
      </c>
      <c r="E103" s="1"/>
      <c r="G103" s="1">
        <v>60</v>
      </c>
      <c r="H103" s="1">
        <v>1741424</v>
      </c>
      <c r="I103" s="1">
        <f>H103-H102</f>
        <v>729830</v>
      </c>
    </row>
    <row r="104" spans="2:9">
      <c r="B104" s="1">
        <v>70</v>
      </c>
      <c r="C104" s="1">
        <v>2471241</v>
      </c>
      <c r="D104" s="1">
        <f t="shared" ref="D104:D107" si="23">C104-C103</f>
        <v>873140</v>
      </c>
      <c r="E104" s="1"/>
      <c r="G104" s="1">
        <v>70</v>
      </c>
      <c r="H104" s="1">
        <v>2673654</v>
      </c>
      <c r="I104" s="1">
        <f>H104-H103</f>
        <v>932230</v>
      </c>
    </row>
    <row r="105" spans="2:9">
      <c r="B105" s="1">
        <v>80</v>
      </c>
      <c r="C105" s="1">
        <v>3537581</v>
      </c>
      <c r="D105" s="1">
        <f t="shared" si="23"/>
        <v>1066340</v>
      </c>
      <c r="E105" s="1"/>
      <c r="G105" s="1">
        <v>80</v>
      </c>
      <c r="H105" s="1">
        <v>3808284</v>
      </c>
      <c r="I105" s="1">
        <f>H105-H104</f>
        <v>1134630</v>
      </c>
    </row>
    <row r="106" spans="2:9">
      <c r="B106" s="1">
        <v>90</v>
      </c>
      <c r="C106" s="1">
        <v>4797121</v>
      </c>
      <c r="D106" s="1">
        <f t="shared" si="23"/>
        <v>1259540</v>
      </c>
      <c r="E106" s="1"/>
      <c r="G106" s="1">
        <v>90</v>
      </c>
      <c r="H106" s="1">
        <v>5145314</v>
      </c>
      <c r="I106" s="1">
        <f>H106-H105</f>
        <v>1337030</v>
      </c>
    </row>
    <row r="107" spans="2:9">
      <c r="B107" s="1">
        <v>100</v>
      </c>
      <c r="C107" s="1">
        <v>6249861</v>
      </c>
      <c r="D107" s="1">
        <f t="shared" si="23"/>
        <v>1452740</v>
      </c>
      <c r="E107" s="1"/>
      <c r="G107" s="1">
        <v>100</v>
      </c>
      <c r="H107" s="1">
        <v>6684744</v>
      </c>
      <c r="I107" s="1">
        <f>H107-H106</f>
        <v>1539430</v>
      </c>
    </row>
    <row r="108" spans="2:9">
      <c r="B108" s="2"/>
      <c r="C108" s="2"/>
      <c r="D108" s="2"/>
      <c r="G108" s="2"/>
      <c r="H108" s="2"/>
      <c r="I108" s="2"/>
    </row>
    <row r="109" spans="2:9">
      <c r="B109" s="2"/>
      <c r="C109" s="2"/>
      <c r="D109" s="2"/>
      <c r="H109" s="2"/>
      <c r="I109" s="2"/>
    </row>
    <row r="110" spans="2:9">
      <c r="B110" s="1">
        <v>15</v>
      </c>
      <c r="C110" s="2"/>
      <c r="D110" s="2"/>
      <c r="G110" s="1">
        <v>16</v>
      </c>
      <c r="H110" s="2"/>
      <c r="I110" s="2"/>
    </row>
    <row r="111" spans="2:9">
      <c r="B111" s="1" t="s">
        <v>0</v>
      </c>
      <c r="C111" s="1" t="s">
        <v>1</v>
      </c>
      <c r="D111" s="2"/>
      <c r="G111" s="1" t="s">
        <v>0</v>
      </c>
      <c r="H111" s="1" t="s">
        <v>1</v>
      </c>
      <c r="I111" s="2"/>
    </row>
    <row r="112" spans="2:9">
      <c r="B112" s="1">
        <v>0</v>
      </c>
      <c r="C112" s="1">
        <v>0</v>
      </c>
      <c r="D112" s="1"/>
      <c r="E112" s="1"/>
      <c r="G112" s="1">
        <v>0</v>
      </c>
      <c r="H112" s="1">
        <v>0</v>
      </c>
      <c r="I112" s="1"/>
    </row>
    <row r="113" spans="2:9">
      <c r="B113" s="1">
        <v>10</v>
      </c>
      <c r="C113" s="1">
        <v>2014</v>
      </c>
      <c r="D113" s="1">
        <f>C113-C112</f>
        <v>2014</v>
      </c>
      <c r="E113" s="1"/>
      <c r="G113" s="1">
        <v>10</v>
      </c>
      <c r="H113" s="1">
        <v>2354</v>
      </c>
      <c r="I113" s="1">
        <f>H113-H112</f>
        <v>2354</v>
      </c>
    </row>
    <row r="114" spans="2:9">
      <c r="B114" s="1">
        <v>20</v>
      </c>
      <c r="C114" s="1">
        <v>38517</v>
      </c>
      <c r="D114" s="1">
        <f t="shared" ref="D114:D117" si="24">C114-C113</f>
        <v>36503</v>
      </c>
      <c r="E114" s="1"/>
      <c r="G114" s="1">
        <v>20</v>
      </c>
      <c r="H114" s="1">
        <v>51239</v>
      </c>
      <c r="I114" s="1">
        <f t="shared" ref="I114:I117" si="25">H114-H113</f>
        <v>48885</v>
      </c>
    </row>
    <row r="115" spans="2:9">
      <c r="B115" s="1">
        <v>30</v>
      </c>
      <c r="C115" s="1">
        <v>224675</v>
      </c>
      <c r="D115" s="1">
        <f t="shared" si="24"/>
        <v>186158</v>
      </c>
      <c r="E115" s="1"/>
      <c r="G115" s="1">
        <v>30</v>
      </c>
      <c r="H115" s="1">
        <v>290183</v>
      </c>
      <c r="I115" s="1">
        <f t="shared" si="25"/>
        <v>238944</v>
      </c>
    </row>
    <row r="116" spans="2:9">
      <c r="B116" s="1">
        <v>40</v>
      </c>
      <c r="C116" s="1">
        <v>761629</v>
      </c>
      <c r="D116" s="1">
        <f t="shared" si="24"/>
        <v>536954</v>
      </c>
      <c r="E116" s="1"/>
      <c r="G116" s="1">
        <v>40</v>
      </c>
      <c r="H116" s="1">
        <v>1028993</v>
      </c>
      <c r="I116" s="1">
        <f t="shared" si="25"/>
        <v>738810</v>
      </c>
    </row>
    <row r="117" spans="2:9">
      <c r="B117" s="1">
        <v>50</v>
      </c>
      <c r="C117" s="1">
        <v>1623442</v>
      </c>
      <c r="D117" s="1">
        <f t="shared" si="24"/>
        <v>861813</v>
      </c>
      <c r="E117" s="1"/>
      <c r="G117" s="1">
        <v>50</v>
      </c>
      <c r="H117" s="1">
        <v>2176805</v>
      </c>
      <c r="I117" s="1">
        <f t="shared" si="25"/>
        <v>1147812</v>
      </c>
    </row>
    <row r="118" spans="2:9">
      <c r="B118" s="1">
        <v>60</v>
      </c>
      <c r="C118" s="1">
        <v>2689577</v>
      </c>
      <c r="D118" s="1">
        <f>C118-C117</f>
        <v>1066135</v>
      </c>
      <c r="E118" s="1"/>
      <c r="G118" s="1">
        <v>60</v>
      </c>
      <c r="H118" s="1">
        <v>3532322</v>
      </c>
      <c r="I118" s="1">
        <f>H118-H117</f>
        <v>1355517</v>
      </c>
    </row>
    <row r="119" spans="2:9">
      <c r="B119" s="1">
        <v>70</v>
      </c>
      <c r="C119" s="1">
        <v>3879643</v>
      </c>
      <c r="D119" s="1">
        <f>C119-C118</f>
        <v>1190066</v>
      </c>
      <c r="E119" s="1"/>
      <c r="G119" s="1">
        <v>70</v>
      </c>
      <c r="H119" s="1">
        <v>5010041</v>
      </c>
      <c r="I119" s="1">
        <f>H119-H118</f>
        <v>1477719</v>
      </c>
    </row>
    <row r="120" spans="2:9">
      <c r="B120" s="1">
        <v>80</v>
      </c>
      <c r="C120" s="1">
        <v>5160535</v>
      </c>
      <c r="D120" s="1">
        <f>C120-C119</f>
        <v>1280892</v>
      </c>
      <c r="E120" s="1"/>
      <c r="G120" s="1">
        <v>80</v>
      </c>
      <c r="H120" s="1">
        <v>6565157</v>
      </c>
      <c r="I120" s="1">
        <f>H120-H119</f>
        <v>1555116</v>
      </c>
    </row>
    <row r="121" spans="2:9">
      <c r="B121" s="1">
        <v>90</v>
      </c>
      <c r="C121" s="1">
        <v>6503142</v>
      </c>
      <c r="D121" s="1">
        <f>C121-C120</f>
        <v>1342607</v>
      </c>
      <c r="E121" s="1"/>
      <c r="G121" s="1">
        <v>90</v>
      </c>
      <c r="H121" s="1">
        <v>8148026</v>
      </c>
      <c r="I121" s="1">
        <f>H121-H120</f>
        <v>1582869</v>
      </c>
    </row>
    <row r="122" spans="2:9">
      <c r="B122" s="1">
        <v>100</v>
      </c>
      <c r="C122" s="1">
        <v>7870954</v>
      </c>
      <c r="D122" s="1">
        <f>C122-C121</f>
        <v>1367812</v>
      </c>
      <c r="E122" s="1"/>
      <c r="G122" s="1">
        <v>100</v>
      </c>
      <c r="H122" s="1">
        <v>9739469</v>
      </c>
      <c r="I122" s="1">
        <f>H122-H121</f>
        <v>1591443</v>
      </c>
    </row>
    <row r="124" spans="2:9">
      <c r="B124" s="2"/>
      <c r="D124" s="2"/>
    </row>
    <row r="125" spans="2:9">
      <c r="B125" s="1">
        <v>17</v>
      </c>
      <c r="C125" s="2"/>
      <c r="D125" s="2"/>
    </row>
    <row r="126" spans="2:9">
      <c r="B126" s="1" t="s">
        <v>0</v>
      </c>
      <c r="C126" s="1" t="s">
        <v>1</v>
      </c>
      <c r="D126" s="2"/>
    </row>
    <row r="127" spans="2:9" ht="14.25">
      <c r="B127" s="1">
        <v>0</v>
      </c>
      <c r="C127" s="3">
        <v>0</v>
      </c>
      <c r="D127" s="1"/>
      <c r="E127" s="1"/>
    </row>
    <row r="128" spans="2:9" ht="14.25">
      <c r="B128" s="1">
        <v>10</v>
      </c>
      <c r="C128" s="3">
        <v>615</v>
      </c>
      <c r="D128" s="1">
        <f>C128-C127</f>
        <v>615</v>
      </c>
      <c r="E128" s="1"/>
    </row>
    <row r="129" spans="2:5" ht="14.25">
      <c r="B129" s="1">
        <v>20</v>
      </c>
      <c r="C129" s="3">
        <v>11883</v>
      </c>
      <c r="D129" s="1">
        <f t="shared" ref="D129:D132" si="26">C129-C128</f>
        <v>11268</v>
      </c>
      <c r="E129" s="1"/>
    </row>
    <row r="130" spans="2:5" ht="14.25">
      <c r="B130" s="1">
        <v>30</v>
      </c>
      <c r="C130" s="3">
        <v>104428</v>
      </c>
      <c r="D130" s="1">
        <f t="shared" si="26"/>
        <v>92545</v>
      </c>
      <c r="E130" s="1"/>
    </row>
    <row r="131" spans="2:5" ht="14.25">
      <c r="B131" s="1">
        <v>40</v>
      </c>
      <c r="C131" s="3">
        <v>404372</v>
      </c>
      <c r="D131" s="1">
        <f t="shared" si="26"/>
        <v>299944</v>
      </c>
      <c r="E131" s="1"/>
    </row>
    <row r="132" spans="2:5" ht="14.25">
      <c r="B132" s="1">
        <v>50</v>
      </c>
      <c r="C132" s="3">
        <v>859528</v>
      </c>
      <c r="D132" s="1">
        <f t="shared" si="26"/>
        <v>455156</v>
      </c>
      <c r="E132" s="1"/>
    </row>
    <row r="133" spans="2:5" ht="14.25">
      <c r="B133" s="1">
        <v>60</v>
      </c>
      <c r="C133" s="3">
        <v>1331928</v>
      </c>
      <c r="D133" s="1">
        <f>C133-C132</f>
        <v>472400</v>
      </c>
      <c r="E133" s="1"/>
    </row>
    <row r="134" spans="2:5" ht="14.25">
      <c r="B134" s="1">
        <v>70</v>
      </c>
      <c r="C134" s="3">
        <v>1804328</v>
      </c>
      <c r="D134" s="1">
        <f>C134-C133</f>
        <v>472400</v>
      </c>
      <c r="E134" s="1"/>
    </row>
    <row r="135" spans="2:5" ht="14.25">
      <c r="B135" s="1">
        <v>80</v>
      </c>
      <c r="C135" s="3">
        <v>2276728</v>
      </c>
      <c r="D135" s="1">
        <f>C135-C134</f>
        <v>472400</v>
      </c>
      <c r="E135" s="1"/>
    </row>
    <row r="136" spans="2:5" ht="14.25">
      <c r="B136" s="1">
        <v>90</v>
      </c>
      <c r="C136" s="3">
        <v>2749128</v>
      </c>
      <c r="D136" s="1">
        <f>C136-C135</f>
        <v>472400</v>
      </c>
      <c r="E136" s="1"/>
    </row>
    <row r="137" spans="2:5" ht="14.25">
      <c r="B137" s="1">
        <v>100</v>
      </c>
      <c r="C137" s="3">
        <v>3221528</v>
      </c>
      <c r="D137" s="1">
        <f>C137-C136</f>
        <v>472400</v>
      </c>
      <c r="E137" s="1"/>
    </row>
    <row r="139" spans="2:5">
      <c r="B139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J35" sqref="J35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8.4222222222222225</v>
      </c>
      <c r="F4" s="1">
        <v>10</v>
      </c>
      <c r="G4" s="1">
        <v>379</v>
      </c>
      <c r="H4" s="1">
        <f>G4-G3</f>
        <v>379</v>
      </c>
    </row>
    <row r="5" spans="1:8">
      <c r="A5" s="2">
        <v>3</v>
      </c>
      <c r="B5" s="4">
        <f t="shared" si="0"/>
        <v>16.844444444444445</v>
      </c>
      <c r="F5" s="1">
        <v>20</v>
      </c>
      <c r="G5" s="1">
        <v>7158</v>
      </c>
      <c r="H5" s="1">
        <f t="shared" ref="H5:H8" si="1">G5-G4</f>
        <v>6779</v>
      </c>
    </row>
    <row r="6" spans="1:8">
      <c r="A6" s="2">
        <v>4</v>
      </c>
      <c r="B6" s="4">
        <f t="shared" si="0"/>
        <v>25.266666666666666</v>
      </c>
      <c r="F6" s="1">
        <v>30</v>
      </c>
      <c r="G6" s="1">
        <v>92731</v>
      </c>
      <c r="H6" s="1">
        <f t="shared" si="1"/>
        <v>85573</v>
      </c>
    </row>
    <row r="7" spans="1:8">
      <c r="A7" s="2">
        <v>5</v>
      </c>
      <c r="B7" s="4">
        <f t="shared" si="0"/>
        <v>33.68888888888889</v>
      </c>
      <c r="F7" s="1">
        <v>40</v>
      </c>
      <c r="G7" s="1">
        <v>430203</v>
      </c>
      <c r="H7" s="1">
        <f t="shared" si="1"/>
        <v>337472</v>
      </c>
    </row>
    <row r="8" spans="1:8">
      <c r="A8" s="2">
        <v>6</v>
      </c>
      <c r="B8" s="4">
        <f t="shared" si="0"/>
        <v>42.111111111111114</v>
      </c>
      <c r="F8" s="1">
        <v>50</v>
      </c>
      <c r="G8" s="1">
        <v>921940</v>
      </c>
      <c r="H8" s="1">
        <f t="shared" si="1"/>
        <v>491737</v>
      </c>
    </row>
    <row r="9" spans="1:8">
      <c r="A9" s="2">
        <v>7</v>
      </c>
      <c r="B9" s="4">
        <f t="shared" si="0"/>
        <v>50.533333333333331</v>
      </c>
      <c r="F9" s="1">
        <v>60</v>
      </c>
      <c r="G9" s="1">
        <v>1419840</v>
      </c>
      <c r="H9" s="1">
        <f>G9-G8</f>
        <v>497900</v>
      </c>
    </row>
    <row r="10" spans="1:8">
      <c r="A10" s="2">
        <v>8</v>
      </c>
      <c r="B10" s="4">
        <f t="shared" si="0"/>
        <v>58.955555555555556</v>
      </c>
      <c r="F10" s="1">
        <v>70</v>
      </c>
      <c r="G10" s="1">
        <v>1917740</v>
      </c>
      <c r="H10" s="1">
        <f>G10-G9</f>
        <v>497900</v>
      </c>
    </row>
    <row r="11" spans="1:8">
      <c r="A11" s="2">
        <v>9</v>
      </c>
      <c r="B11" s="4">
        <f t="shared" si="0"/>
        <v>67.37777777777778</v>
      </c>
      <c r="F11" s="1">
        <v>80</v>
      </c>
      <c r="G11" s="1">
        <v>2415640</v>
      </c>
      <c r="H11" s="1">
        <f>G11-G10</f>
        <v>497900</v>
      </c>
    </row>
    <row r="12" spans="1:8">
      <c r="A12" s="2">
        <v>10</v>
      </c>
      <c r="B12" s="4">
        <f>($H$4/45)*(A12-1)</f>
        <v>75.8</v>
      </c>
      <c r="C12" s="2">
        <f>SUM(B3:B12)</f>
        <v>379</v>
      </c>
      <c r="D12" s="4">
        <f>SUM(B3:B12)</f>
        <v>379</v>
      </c>
      <c r="F12" s="1">
        <v>90</v>
      </c>
      <c r="G12" s="1">
        <v>2913540</v>
      </c>
      <c r="H12" s="1">
        <f>G12-G11</f>
        <v>497900</v>
      </c>
    </row>
    <row r="13" spans="1:8">
      <c r="A13" s="2">
        <v>11</v>
      </c>
      <c r="B13" s="4">
        <f>(($H$5-$B$12*11)/55)*(A13-$A$12)+$B$12</f>
        <v>183.89454545454544</v>
      </c>
      <c r="F13" s="1">
        <v>100</v>
      </c>
      <c r="G13" s="1">
        <v>3411440</v>
      </c>
      <c r="H13" s="1">
        <f>G13-G12</f>
        <v>497900</v>
      </c>
    </row>
    <row r="14" spans="1:8">
      <c r="A14" s="2">
        <v>12</v>
      </c>
      <c r="B14" s="4">
        <f>(($H$5-$B$12*11)/55)*(A14-$A$12)+$B$12</f>
        <v>291.98909090909092</v>
      </c>
    </row>
    <row r="15" spans="1:8">
      <c r="A15" s="2">
        <v>13</v>
      </c>
      <c r="B15" s="4">
        <f>(($H$5-$B$12*11)/55)*(A15-$A$12)+$B$12</f>
        <v>400.08363636363634</v>
      </c>
    </row>
    <row r="16" spans="1:8">
      <c r="A16" s="2">
        <v>14</v>
      </c>
      <c r="B16" s="4">
        <f>(($H$5-$B$12*11)/55)*(A16-$A$12)+$B$12</f>
        <v>508.17818181818183</v>
      </c>
    </row>
    <row r="17" spans="1:4">
      <c r="A17" s="2">
        <v>15</v>
      </c>
      <c r="B17" s="4">
        <f>(($H$5-$B$12*11)/55)*(A17-$A$12)+$B$12</f>
        <v>616.27272727272725</v>
      </c>
    </row>
    <row r="18" spans="1:4">
      <c r="A18" s="2">
        <v>16</v>
      </c>
      <c r="B18" s="4">
        <f>(($H$5-$B$12*11)/55)*(A18-$A$12)+$B$12</f>
        <v>724.36727272727262</v>
      </c>
    </row>
    <row r="19" spans="1:4">
      <c r="A19" s="2">
        <v>17</v>
      </c>
      <c r="B19" s="4">
        <f>(($H$5-$B$12*11)/55)*(A19-$A$12)+$B$12</f>
        <v>832.4618181818181</v>
      </c>
    </row>
    <row r="20" spans="1:4">
      <c r="A20" s="2">
        <v>18</v>
      </c>
      <c r="B20" s="4">
        <f>(($H$5-$B$12*11)/55)*(A20-$A$12)+$B$12</f>
        <v>940.55636363636359</v>
      </c>
    </row>
    <row r="21" spans="1:4">
      <c r="A21" s="2">
        <v>19</v>
      </c>
      <c r="B21" s="4">
        <f>(($H$5-$B$12*11)/55)*(A21-$A$12)+$B$12</f>
        <v>1048.6509090909092</v>
      </c>
    </row>
    <row r="22" spans="1:4">
      <c r="A22" s="2">
        <v>20</v>
      </c>
      <c r="B22" s="4">
        <f>(($H$5-$B$12*11)/55)*(A22-$A$12)+$B$12</f>
        <v>1156.7454545454545</v>
      </c>
      <c r="C22" s="2">
        <f>SUM(B13:B22)</f>
        <v>6703.2000000000007</v>
      </c>
      <c r="D22" s="4">
        <f>D12+C22</f>
        <v>7082.2000000000007</v>
      </c>
    </row>
    <row r="23" spans="1:4">
      <c r="A23" s="2">
        <v>21</v>
      </c>
      <c r="B23" s="4">
        <f>(($H$6-$B$22*11)/55)*(A23-$A$22)+$B$22</f>
        <v>2481.2690909090907</v>
      </c>
    </row>
    <row r="24" spans="1:4">
      <c r="A24" s="2">
        <v>22</v>
      </c>
      <c r="B24" s="4">
        <f>(($H$6-$B$22*11)/55)*(A24-$A$22)+$B$22</f>
        <v>3805.7927272727275</v>
      </c>
    </row>
    <row r="25" spans="1:4">
      <c r="A25" s="2">
        <v>23</v>
      </c>
      <c r="B25" s="4">
        <f>(($H$6-$B$22*11)/55)*(A25-$A$22)+$B$22</f>
        <v>5130.3163636363633</v>
      </c>
    </row>
    <row r="26" spans="1:4">
      <c r="A26" s="2">
        <v>24</v>
      </c>
      <c r="B26" s="4">
        <f>(($H$6-$B$22*11)/55)*(A26-$A$22)+$B$22</f>
        <v>6454.84</v>
      </c>
    </row>
    <row r="27" spans="1:4">
      <c r="A27" s="2">
        <v>25</v>
      </c>
      <c r="B27" s="4">
        <f>(($H$6-$B$22*11)/55)*(A27-$A$22)+$B$22</f>
        <v>7779.363636363636</v>
      </c>
    </row>
    <row r="28" spans="1:4">
      <c r="A28" s="2">
        <v>26</v>
      </c>
      <c r="B28" s="4">
        <f>(($H$6-$B$22*11)/55)*(A28-$A$22)+$B$22</f>
        <v>9103.8872727272719</v>
      </c>
    </row>
    <row r="29" spans="1:4">
      <c r="A29" s="2">
        <v>27</v>
      </c>
      <c r="B29" s="4">
        <f>(($H$6-$B$22*11)/55)*(A29-$A$22)+$B$22</f>
        <v>10428.41090909091</v>
      </c>
    </row>
    <row r="30" spans="1:4">
      <c r="A30" s="2">
        <v>28</v>
      </c>
      <c r="B30" s="4">
        <f>(($H$6-$B$22*11)/55)*(A30-$A$22)+$B$22</f>
        <v>11752.934545454546</v>
      </c>
    </row>
    <row r="31" spans="1:4">
      <c r="A31" s="2">
        <v>29</v>
      </c>
      <c r="B31" s="4">
        <f>(($H$6-$B$22*11)/55)*(A31-$A$22)+$B$22</f>
        <v>13077.458181818181</v>
      </c>
    </row>
    <row r="32" spans="1:4">
      <c r="A32" s="2">
        <v>30</v>
      </c>
      <c r="B32" s="4">
        <f>(($H$6-$B$22*11)/55)*(A32-$A$22)+$B$22</f>
        <v>14401.981818181817</v>
      </c>
      <c r="C32" s="2">
        <f>SUM(B23:B32)</f>
        <v>84416.254545454532</v>
      </c>
      <c r="D32" s="4">
        <f>D22+C32</f>
        <v>91498.45454545453</v>
      </c>
    </row>
    <row r="33" spans="1:4">
      <c r="A33" s="2">
        <v>31</v>
      </c>
      <c r="B33" s="4">
        <f>(($H$7-$B$32*11)/55)*(A33-$A$32)+$B$32</f>
        <v>17657.439999999999</v>
      </c>
    </row>
    <row r="34" spans="1:4">
      <c r="A34" s="2">
        <v>32</v>
      </c>
      <c r="B34" s="4">
        <f>(($H$7-$B$32*11)/55)*(A34-$A$32)+$B$32</f>
        <v>20912.898181818182</v>
      </c>
    </row>
    <row r="35" spans="1:4">
      <c r="A35" s="2">
        <v>33</v>
      </c>
      <c r="B35" s="4">
        <f>(($H$7-$B$32*11)/55)*(A35-$A$32)+$B$32</f>
        <v>24168.356363636361</v>
      </c>
    </row>
    <row r="36" spans="1:4">
      <c r="A36" s="2">
        <v>34</v>
      </c>
      <c r="B36" s="4">
        <f>(($H$7-$B$32*11)/55)*(A36-$A$32)+$B$32</f>
        <v>27423.814545454545</v>
      </c>
    </row>
    <row r="37" spans="1:4">
      <c r="A37" s="2">
        <v>35</v>
      </c>
      <c r="B37" s="4">
        <f>(($H$7-$B$32*11)/55)*(A37-$A$32)+$B$32</f>
        <v>30679.272727272728</v>
      </c>
    </row>
    <row r="38" spans="1:4">
      <c r="A38" s="2">
        <v>36</v>
      </c>
      <c r="B38" s="4">
        <f>B37+975</f>
        <v>31654.272727272728</v>
      </c>
    </row>
    <row r="39" spans="1:4">
      <c r="A39" s="2">
        <v>37</v>
      </c>
      <c r="B39" s="4">
        <f t="shared" ref="B39:B41" si="2">B38+975</f>
        <v>32629.272727272728</v>
      </c>
    </row>
    <row r="40" spans="1:4">
      <c r="A40" s="2">
        <v>38</v>
      </c>
      <c r="B40" s="4">
        <f t="shared" si="2"/>
        <v>33604.272727272728</v>
      </c>
    </row>
    <row r="41" spans="1:4">
      <c r="A41" s="2">
        <v>39</v>
      </c>
      <c r="B41" s="4">
        <f t="shared" si="2"/>
        <v>34579.272727272728</v>
      </c>
    </row>
    <row r="42" spans="1:4">
      <c r="A42" s="2">
        <v>40</v>
      </c>
      <c r="B42" s="4">
        <f>B41+921</f>
        <v>35500.272727272728</v>
      </c>
      <c r="C42" s="2">
        <f>SUM(B33:B42)</f>
        <v>288809.14545454551</v>
      </c>
      <c r="D42" s="4">
        <f>D32+C42</f>
        <v>380307.60000000003</v>
      </c>
    </row>
    <row r="43" spans="1:4">
      <c r="A43" s="2">
        <v>41</v>
      </c>
      <c r="B43" s="4">
        <f t="shared" ref="B43:B58" si="3">B42+852</f>
        <v>36352.272727272728</v>
      </c>
    </row>
    <row r="44" spans="1:4">
      <c r="A44" s="2">
        <v>42</v>
      </c>
      <c r="B44" s="4">
        <f t="shared" si="3"/>
        <v>37204.272727272728</v>
      </c>
    </row>
    <row r="45" spans="1:4">
      <c r="A45" s="2">
        <v>43</v>
      </c>
      <c r="B45" s="4">
        <f t="shared" si="3"/>
        <v>38056.272727272728</v>
      </c>
    </row>
    <row r="46" spans="1:4">
      <c r="A46" s="2">
        <v>44</v>
      </c>
      <c r="B46" s="4">
        <f t="shared" si="3"/>
        <v>38908.272727272728</v>
      </c>
    </row>
    <row r="47" spans="1:4">
      <c r="A47" s="2">
        <v>45</v>
      </c>
      <c r="B47" s="4">
        <f t="shared" si="3"/>
        <v>39760.272727272728</v>
      </c>
    </row>
    <row r="48" spans="1:4">
      <c r="A48" s="2">
        <v>46</v>
      </c>
      <c r="B48" s="4">
        <f t="shared" si="3"/>
        <v>40612.272727272728</v>
      </c>
    </row>
    <row r="49" spans="1:4">
      <c r="A49" s="2">
        <v>47</v>
      </c>
      <c r="B49" s="4">
        <f t="shared" si="3"/>
        <v>41464.272727272728</v>
      </c>
    </row>
    <row r="50" spans="1:4">
      <c r="A50" s="2">
        <v>48</v>
      </c>
      <c r="B50" s="4">
        <f t="shared" si="3"/>
        <v>42316.272727272728</v>
      </c>
    </row>
    <row r="51" spans="1:4">
      <c r="A51" s="2">
        <v>49</v>
      </c>
      <c r="B51" s="4">
        <f t="shared" si="3"/>
        <v>43168.272727272728</v>
      </c>
    </row>
    <row r="52" spans="1:4">
      <c r="A52" s="2">
        <v>50</v>
      </c>
      <c r="B52" s="4">
        <f t="shared" si="3"/>
        <v>44020.272727272728</v>
      </c>
      <c r="C52" s="2">
        <f>SUM(B43:B52)</f>
        <v>401862.72727272724</v>
      </c>
      <c r="D52" s="4">
        <f>D42+C52</f>
        <v>782170.32727272727</v>
      </c>
    </row>
    <row r="53" spans="1:4">
      <c r="A53" s="2">
        <v>51</v>
      </c>
      <c r="B53" s="4">
        <f t="shared" si="3"/>
        <v>44872.272727272728</v>
      </c>
    </row>
    <row r="54" spans="1:4">
      <c r="A54" s="2">
        <v>52</v>
      </c>
      <c r="B54" s="4">
        <f t="shared" si="3"/>
        <v>45724.272727272728</v>
      </c>
    </row>
    <row r="55" spans="1:4">
      <c r="A55" s="2">
        <v>53</v>
      </c>
      <c r="B55" s="4">
        <f t="shared" si="3"/>
        <v>46576.272727272728</v>
      </c>
    </row>
    <row r="56" spans="1:4">
      <c r="A56" s="2">
        <v>54</v>
      </c>
      <c r="B56" s="4">
        <f t="shared" ref="B55:B61" si="4">B55+452</f>
        <v>47028.272727272728</v>
      </c>
    </row>
    <row r="57" spans="1:4">
      <c r="A57" s="2">
        <v>55</v>
      </c>
      <c r="B57" s="4">
        <f t="shared" si="4"/>
        <v>47480.272727272728</v>
      </c>
    </row>
    <row r="58" spans="1:4">
      <c r="A58" s="2">
        <v>56</v>
      </c>
      <c r="B58" s="4">
        <f t="shared" si="4"/>
        <v>47932.272727272728</v>
      </c>
    </row>
    <row r="59" spans="1:4">
      <c r="A59" s="2">
        <v>57</v>
      </c>
      <c r="B59" s="4">
        <f t="shared" si="4"/>
        <v>48384.272727272728</v>
      </c>
    </row>
    <row r="60" spans="1:4">
      <c r="A60" s="2">
        <v>58</v>
      </c>
      <c r="B60" s="4">
        <f t="shared" si="4"/>
        <v>48836.272727272728</v>
      </c>
    </row>
    <row r="61" spans="1:4">
      <c r="A61" s="2">
        <v>59</v>
      </c>
      <c r="B61" s="4">
        <f t="shared" si="4"/>
        <v>49288.272727272728</v>
      </c>
    </row>
    <row r="62" spans="1:4">
      <c r="A62" s="2">
        <v>60</v>
      </c>
      <c r="B62" s="4">
        <f>$C$72/10</f>
        <v>49790</v>
      </c>
      <c r="C62" s="2">
        <f>SUM(B53:B62)</f>
        <v>475912.45454545447</v>
      </c>
      <c r="D62" s="4">
        <f>D52+C62</f>
        <v>1258082.7818181817</v>
      </c>
    </row>
    <row r="63" spans="1:4">
      <c r="A63" s="2">
        <v>61</v>
      </c>
      <c r="B63" s="4">
        <f t="shared" ref="B63:B102" si="5">$C$72/10</f>
        <v>49790</v>
      </c>
    </row>
    <row r="64" spans="1:4">
      <c r="A64" s="2">
        <v>62</v>
      </c>
      <c r="B64" s="4">
        <f t="shared" si="5"/>
        <v>49790</v>
      </c>
    </row>
    <row r="65" spans="1:4">
      <c r="A65" s="2">
        <v>63</v>
      </c>
      <c r="B65" s="4">
        <f t="shared" si="5"/>
        <v>49790</v>
      </c>
    </row>
    <row r="66" spans="1:4">
      <c r="A66" s="2">
        <v>64</v>
      </c>
      <c r="B66" s="4">
        <f t="shared" si="5"/>
        <v>49790</v>
      </c>
    </row>
    <row r="67" spans="1:4">
      <c r="A67" s="2">
        <v>65</v>
      </c>
      <c r="B67" s="4">
        <f t="shared" si="5"/>
        <v>49790</v>
      </c>
    </row>
    <row r="68" spans="1:4">
      <c r="A68" s="2">
        <v>66</v>
      </c>
      <c r="B68" s="4">
        <f t="shared" si="5"/>
        <v>49790</v>
      </c>
    </row>
    <row r="69" spans="1:4">
      <c r="A69" s="2">
        <v>67</v>
      </c>
      <c r="B69" s="4">
        <f t="shared" si="5"/>
        <v>49790</v>
      </c>
    </row>
    <row r="70" spans="1:4">
      <c r="A70" s="2">
        <v>68</v>
      </c>
      <c r="B70" s="4">
        <f t="shared" si="5"/>
        <v>49790</v>
      </c>
    </row>
    <row r="71" spans="1:4">
      <c r="A71" s="2">
        <v>69</v>
      </c>
      <c r="B71" s="4">
        <f t="shared" si="5"/>
        <v>49790</v>
      </c>
    </row>
    <row r="72" spans="1:4">
      <c r="A72" s="2">
        <v>70</v>
      </c>
      <c r="B72" s="4">
        <f t="shared" si="5"/>
        <v>49790</v>
      </c>
      <c r="C72" s="2">
        <f>$H$10</f>
        <v>497900</v>
      </c>
      <c r="D72" s="4">
        <f>D62+C72</f>
        <v>1755982.7818181817</v>
      </c>
    </row>
    <row r="73" spans="1:4">
      <c r="A73" s="2">
        <v>71</v>
      </c>
      <c r="B73" s="4">
        <f t="shared" si="5"/>
        <v>49790</v>
      </c>
    </row>
    <row r="74" spans="1:4">
      <c r="A74" s="2">
        <v>72</v>
      </c>
      <c r="B74" s="4">
        <f t="shared" si="5"/>
        <v>49790</v>
      </c>
    </row>
    <row r="75" spans="1:4">
      <c r="A75" s="2">
        <v>73</v>
      </c>
      <c r="B75" s="4">
        <f t="shared" si="5"/>
        <v>49790</v>
      </c>
    </row>
    <row r="76" spans="1:4">
      <c r="A76" s="2">
        <v>74</v>
      </c>
      <c r="B76" s="4">
        <f t="shared" si="5"/>
        <v>49790</v>
      </c>
    </row>
    <row r="77" spans="1:4">
      <c r="A77" s="2">
        <v>75</v>
      </c>
      <c r="B77" s="4">
        <f t="shared" si="5"/>
        <v>49790</v>
      </c>
    </row>
    <row r="78" spans="1:4">
      <c r="A78" s="2">
        <v>76</v>
      </c>
      <c r="B78" s="4">
        <f t="shared" si="5"/>
        <v>49790</v>
      </c>
    </row>
    <row r="79" spans="1:4">
      <c r="A79" s="2">
        <v>77</v>
      </c>
      <c r="B79" s="4">
        <f t="shared" si="5"/>
        <v>49790</v>
      </c>
    </row>
    <row r="80" spans="1:4">
      <c r="A80" s="2">
        <v>78</v>
      </c>
      <c r="B80" s="4">
        <f t="shared" si="5"/>
        <v>49790</v>
      </c>
    </row>
    <row r="81" spans="1:4">
      <c r="A81" s="2">
        <v>79</v>
      </c>
      <c r="B81" s="4">
        <f t="shared" si="5"/>
        <v>49790</v>
      </c>
    </row>
    <row r="82" spans="1:4">
      <c r="A82" s="2">
        <v>80</v>
      </c>
      <c r="B82" s="4">
        <f t="shared" si="5"/>
        <v>49790</v>
      </c>
      <c r="C82" s="2">
        <f>$H$10</f>
        <v>497900</v>
      </c>
      <c r="D82" s="4">
        <f>D72+C82</f>
        <v>2253882.7818181817</v>
      </c>
    </row>
    <row r="83" spans="1:4">
      <c r="A83" s="2">
        <v>81</v>
      </c>
      <c r="B83" s="4">
        <f t="shared" si="5"/>
        <v>49790</v>
      </c>
    </row>
    <row r="84" spans="1:4">
      <c r="A84" s="2">
        <v>82</v>
      </c>
      <c r="B84" s="4">
        <f t="shared" si="5"/>
        <v>49790</v>
      </c>
    </row>
    <row r="85" spans="1:4">
      <c r="A85" s="2">
        <v>83</v>
      </c>
      <c r="B85" s="4">
        <f t="shared" si="5"/>
        <v>49790</v>
      </c>
    </row>
    <row r="86" spans="1:4">
      <c r="A86" s="2">
        <v>84</v>
      </c>
      <c r="B86" s="4">
        <f t="shared" si="5"/>
        <v>49790</v>
      </c>
    </row>
    <row r="87" spans="1:4">
      <c r="A87" s="2">
        <v>85</v>
      </c>
      <c r="B87" s="4">
        <f t="shared" si="5"/>
        <v>49790</v>
      </c>
    </row>
    <row r="88" spans="1:4">
      <c r="A88" s="2">
        <v>86</v>
      </c>
      <c r="B88" s="4">
        <f t="shared" si="5"/>
        <v>49790</v>
      </c>
    </row>
    <row r="89" spans="1:4">
      <c r="A89" s="2">
        <v>87</v>
      </c>
      <c r="B89" s="4">
        <f t="shared" si="5"/>
        <v>49790</v>
      </c>
    </row>
    <row r="90" spans="1:4">
      <c r="A90" s="2">
        <v>88</v>
      </c>
      <c r="B90" s="4">
        <f t="shared" si="5"/>
        <v>49790</v>
      </c>
    </row>
    <row r="91" spans="1:4">
      <c r="A91" s="2">
        <v>89</v>
      </c>
      <c r="B91" s="4">
        <f t="shared" si="5"/>
        <v>49790</v>
      </c>
    </row>
    <row r="92" spans="1:4">
      <c r="A92" s="2">
        <v>90</v>
      </c>
      <c r="B92" s="4">
        <f t="shared" si="5"/>
        <v>49790</v>
      </c>
      <c r="C92" s="2">
        <f>$H$10</f>
        <v>497900</v>
      </c>
      <c r="D92" s="4">
        <f>D82+C92</f>
        <v>2751782.7818181817</v>
      </c>
    </row>
    <row r="93" spans="1:4">
      <c r="A93" s="2">
        <v>91</v>
      </c>
      <c r="B93" s="4">
        <f t="shared" si="5"/>
        <v>49790</v>
      </c>
    </row>
    <row r="94" spans="1:4">
      <c r="A94" s="2">
        <v>92</v>
      </c>
      <c r="B94" s="4">
        <f t="shared" si="5"/>
        <v>49790</v>
      </c>
    </row>
    <row r="95" spans="1:4">
      <c r="A95" s="2">
        <v>93</v>
      </c>
      <c r="B95" s="4">
        <f t="shared" si="5"/>
        <v>49790</v>
      </c>
    </row>
    <row r="96" spans="1:4">
      <c r="A96" s="2">
        <v>94</v>
      </c>
      <c r="B96" s="4">
        <f t="shared" si="5"/>
        <v>49790</v>
      </c>
    </row>
    <row r="97" spans="1:4">
      <c r="A97" s="2">
        <v>95</v>
      </c>
      <c r="B97" s="4">
        <f t="shared" si="5"/>
        <v>49790</v>
      </c>
    </row>
    <row r="98" spans="1:4">
      <c r="A98" s="2">
        <v>96</v>
      </c>
      <c r="B98" s="4">
        <f t="shared" si="5"/>
        <v>49790</v>
      </c>
    </row>
    <row r="99" spans="1:4">
      <c r="A99" s="2">
        <v>97</v>
      </c>
      <c r="B99" s="4">
        <f t="shared" si="5"/>
        <v>49790</v>
      </c>
    </row>
    <row r="100" spans="1:4">
      <c r="A100" s="2">
        <v>98</v>
      </c>
      <c r="B100" s="4">
        <f t="shared" si="5"/>
        <v>49790</v>
      </c>
    </row>
    <row r="101" spans="1:4">
      <c r="A101" s="2">
        <v>99</v>
      </c>
      <c r="B101" s="4">
        <f t="shared" si="5"/>
        <v>49790</v>
      </c>
    </row>
    <row r="102" spans="1:4">
      <c r="A102" s="2">
        <v>100</v>
      </c>
      <c r="B102" s="4">
        <f t="shared" si="5"/>
        <v>49790</v>
      </c>
      <c r="C102" s="2">
        <f>$H$10</f>
        <v>497900</v>
      </c>
      <c r="D102" s="4">
        <f>D92+C102</f>
        <v>3249682.7818181817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C1" sqref="C1:H104857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14.444444444444445</v>
      </c>
      <c r="F4" s="1">
        <v>10</v>
      </c>
      <c r="G4" s="1">
        <v>650</v>
      </c>
      <c r="H4" s="1">
        <f>G4-G3</f>
        <v>650</v>
      </c>
    </row>
    <row r="5" spans="1:8">
      <c r="A5" s="2">
        <v>3</v>
      </c>
      <c r="B5" s="4">
        <f t="shared" si="0"/>
        <v>28.888888888888889</v>
      </c>
      <c r="F5" s="1">
        <v>20</v>
      </c>
      <c r="G5" s="1">
        <v>11918</v>
      </c>
      <c r="H5" s="1">
        <f t="shared" ref="H5:H8" si="1">G5-G4</f>
        <v>11268</v>
      </c>
    </row>
    <row r="6" spans="1:8">
      <c r="A6" s="2">
        <v>4</v>
      </c>
      <c r="B6" s="4">
        <f t="shared" si="0"/>
        <v>43.333333333333336</v>
      </c>
      <c r="F6" s="1">
        <v>30</v>
      </c>
      <c r="G6" s="1">
        <v>104463</v>
      </c>
      <c r="H6" s="1">
        <f t="shared" si="1"/>
        <v>92545</v>
      </c>
    </row>
    <row r="7" spans="1:8">
      <c r="A7" s="2">
        <v>5</v>
      </c>
      <c r="B7" s="4">
        <f t="shared" si="0"/>
        <v>57.777777777777779</v>
      </c>
      <c r="F7" s="1">
        <v>40</v>
      </c>
      <c r="G7" s="1">
        <v>404407</v>
      </c>
      <c r="H7" s="1">
        <f t="shared" si="1"/>
        <v>299944</v>
      </c>
    </row>
    <row r="8" spans="1:8">
      <c r="A8" s="2">
        <v>6</v>
      </c>
      <c r="B8" s="4">
        <f t="shared" si="0"/>
        <v>72.222222222222229</v>
      </c>
      <c r="F8" s="1">
        <v>50</v>
      </c>
      <c r="G8" s="1">
        <v>859563</v>
      </c>
      <c r="H8" s="1">
        <f t="shared" si="1"/>
        <v>455156</v>
      </c>
    </row>
    <row r="9" spans="1:8">
      <c r="A9" s="2">
        <v>7</v>
      </c>
      <c r="B9" s="4">
        <f t="shared" si="0"/>
        <v>86.666666666666671</v>
      </c>
      <c r="F9" s="1">
        <v>60</v>
      </c>
      <c r="G9" s="1">
        <v>1331963</v>
      </c>
      <c r="H9" s="1">
        <f>G9-G8</f>
        <v>472400</v>
      </c>
    </row>
    <row r="10" spans="1:8">
      <c r="A10" s="2">
        <v>8</v>
      </c>
      <c r="B10" s="4">
        <f t="shared" si="0"/>
        <v>101.11111111111111</v>
      </c>
      <c r="F10" s="1">
        <v>70</v>
      </c>
      <c r="G10" s="1">
        <v>1804363</v>
      </c>
      <c r="H10" s="1">
        <f>G10-G9</f>
        <v>472400</v>
      </c>
    </row>
    <row r="11" spans="1:8">
      <c r="A11" s="2">
        <v>9</v>
      </c>
      <c r="B11" s="4">
        <f t="shared" si="0"/>
        <v>115.55555555555556</v>
      </c>
      <c r="F11" s="1">
        <v>80</v>
      </c>
      <c r="G11" s="1">
        <v>2276763</v>
      </c>
      <c r="H11" s="1">
        <f>G11-G10</f>
        <v>472400</v>
      </c>
    </row>
    <row r="12" spans="1:8">
      <c r="A12" s="2">
        <v>10</v>
      </c>
      <c r="B12" s="4">
        <f>($H$4/45)*(A12-1)</f>
        <v>130</v>
      </c>
      <c r="C12" s="2">
        <f>SUM(B3:B12)</f>
        <v>650</v>
      </c>
      <c r="D12" s="4">
        <f>SUM(B3:B12)</f>
        <v>650</v>
      </c>
      <c r="F12" s="1">
        <v>90</v>
      </c>
      <c r="G12" s="1">
        <v>2749163</v>
      </c>
      <c r="H12" s="1">
        <f>G12-G11</f>
        <v>472400</v>
      </c>
    </row>
    <row r="13" spans="1:8">
      <c r="A13" s="2">
        <v>11</v>
      </c>
      <c r="B13" s="4">
        <f>(($H$5-$B$12*11)/55)*(A13-$A$12)+$B$12</f>
        <v>308.87272727272727</v>
      </c>
      <c r="F13" s="1">
        <v>100</v>
      </c>
      <c r="G13" s="1">
        <v>3221563</v>
      </c>
      <c r="H13" s="1">
        <f>G13-G12</f>
        <v>472400</v>
      </c>
    </row>
    <row r="14" spans="1:8">
      <c r="A14" s="2">
        <v>12</v>
      </c>
      <c r="B14" s="4">
        <f>(($H$5-$B$12*11)/55)*(A14-$A$12)+$B$12</f>
        <v>487.74545454545455</v>
      </c>
    </row>
    <row r="15" spans="1:8">
      <c r="A15" s="2">
        <v>13</v>
      </c>
      <c r="B15" s="4">
        <f>(($H$5-$B$12*11)/55)*(A15-$A$12)+$B$12</f>
        <v>666.61818181818182</v>
      </c>
    </row>
    <row r="16" spans="1:8">
      <c r="A16" s="2">
        <v>14</v>
      </c>
      <c r="B16" s="4">
        <f>(($H$5-$B$12*11)/55)*(A16-$A$12)+$B$12</f>
        <v>845.4909090909091</v>
      </c>
    </row>
    <row r="17" spans="1:8">
      <c r="A17" s="2">
        <v>15</v>
      </c>
      <c r="B17" s="4">
        <f>(($H$5-$B$12*11)/55)*(A17-$A$12)+$B$12</f>
        <v>1024.3636363636365</v>
      </c>
    </row>
    <row r="18" spans="1:8">
      <c r="A18" s="2">
        <v>16</v>
      </c>
      <c r="B18" s="4">
        <f>(($H$5-$B$12*11)/55)*(A18-$A$12)+$B$12</f>
        <v>1203.2363636363636</v>
      </c>
    </row>
    <row r="19" spans="1:8">
      <c r="A19" s="2">
        <v>17</v>
      </c>
      <c r="B19" s="4">
        <f>(($H$5-$B$12*11)/55)*(A19-$A$12)+$B$12</f>
        <v>1382.1090909090908</v>
      </c>
    </row>
    <row r="20" spans="1:8">
      <c r="A20" s="2">
        <v>18</v>
      </c>
      <c r="B20" s="4">
        <f>(($H$5-$B$12*11)/55)*(A20-$A$12)+$B$12</f>
        <v>1560.9818181818182</v>
      </c>
    </row>
    <row r="21" spans="1:8">
      <c r="A21" s="2">
        <v>19</v>
      </c>
      <c r="B21" s="4">
        <f>(($H$5-$B$12*11)/55)*(A21-$A$12)+$B$12</f>
        <v>1739.8545454545456</v>
      </c>
    </row>
    <row r="22" spans="1:8">
      <c r="A22" s="2">
        <v>20</v>
      </c>
      <c r="B22" s="4">
        <f>(($H$5-$B$12*11)/55)*(A22-$A$12)+$B$12</f>
        <v>1918.7272727272727</v>
      </c>
      <c r="C22" s="2">
        <f>SUM(B13:B22)</f>
        <v>11138</v>
      </c>
      <c r="D22" s="4">
        <f>D12+C22</f>
        <v>11788</v>
      </c>
      <c r="F22" s="1"/>
    </row>
    <row r="23" spans="1:8">
      <c r="A23" s="2">
        <v>21</v>
      </c>
      <c r="B23" s="4">
        <f>(($H$6-$B$22*11)/55)*(A23-$A$22)+$B$22</f>
        <v>3217.6181818181822</v>
      </c>
      <c r="F23" s="1"/>
      <c r="G23" s="1"/>
    </row>
    <row r="24" spans="1:8">
      <c r="A24" s="2">
        <v>22</v>
      </c>
      <c r="B24" s="4">
        <f>(($H$6-$B$22*11)/55)*(A24-$A$22)+$B$22</f>
        <v>4516.5090909090914</v>
      </c>
      <c r="F24" s="1"/>
      <c r="G24" s="1"/>
      <c r="H24" s="1"/>
    </row>
    <row r="25" spans="1:8">
      <c r="A25" s="2">
        <v>23</v>
      </c>
      <c r="B25" s="4">
        <f>(($H$6-$B$22*11)/55)*(A25-$A$22)+$B$22</f>
        <v>5815.4000000000005</v>
      </c>
      <c r="F25" s="1"/>
      <c r="G25" s="1"/>
      <c r="H25" s="1"/>
    </row>
    <row r="26" spans="1:8">
      <c r="A26" s="2">
        <v>24</v>
      </c>
      <c r="B26" s="4">
        <f>(($H$6-$B$22*11)/55)*(A26-$A$22)+$B$22</f>
        <v>7114.2909090909097</v>
      </c>
      <c r="F26" s="1"/>
      <c r="G26" s="1"/>
      <c r="H26" s="1"/>
    </row>
    <row r="27" spans="1:8">
      <c r="A27" s="2">
        <v>25</v>
      </c>
      <c r="B27" s="4">
        <f>(($H$6-$B$22*11)/55)*(A27-$A$22)+$B$22</f>
        <v>8413.181818181818</v>
      </c>
      <c r="F27" s="1"/>
      <c r="G27" s="1"/>
      <c r="H27" s="1"/>
    </row>
    <row r="28" spans="1:8">
      <c r="A28" s="2">
        <v>26</v>
      </c>
      <c r="B28" s="4">
        <f>(($H$6-$B$22*11)/55)*(A28-$A$22)+$B$22</f>
        <v>9712.0727272727272</v>
      </c>
      <c r="F28" s="1"/>
      <c r="G28" s="1"/>
      <c r="H28" s="1"/>
    </row>
    <row r="29" spans="1:8">
      <c r="A29" s="2">
        <v>27</v>
      </c>
      <c r="B29" s="4">
        <f>(($H$6-$B$22*11)/55)*(A29-$A$22)+$B$22</f>
        <v>11010.963636363636</v>
      </c>
      <c r="F29" s="1"/>
      <c r="G29" s="1"/>
      <c r="H29" s="1"/>
    </row>
    <row r="30" spans="1:8">
      <c r="A30" s="2">
        <v>28</v>
      </c>
      <c r="B30" s="4">
        <f>(($H$6-$B$22*11)/55)*(A30-$A$22)+$B$22</f>
        <v>12309.854545454546</v>
      </c>
      <c r="F30" s="1"/>
      <c r="G30" s="1"/>
      <c r="H30" s="1"/>
    </row>
    <row r="31" spans="1:8">
      <c r="A31" s="2">
        <v>29</v>
      </c>
      <c r="B31" s="4">
        <f>(($H$6-$B$22*11)/55)*(A31-$A$22)+$B$22</f>
        <v>13608.745454545455</v>
      </c>
      <c r="F31" s="1"/>
      <c r="G31" s="1"/>
      <c r="H31" s="1"/>
    </row>
    <row r="32" spans="1:8">
      <c r="A32" s="2">
        <v>30</v>
      </c>
      <c r="B32" s="4">
        <f>(($H$6-$B$22*11)/55)*(A32-$A$22)+$B$22</f>
        <v>14907.636363636364</v>
      </c>
      <c r="C32" s="2">
        <f>SUM(B23:B32)</f>
        <v>90626.272727272735</v>
      </c>
      <c r="D32" s="4">
        <f>D22+C32</f>
        <v>102414.27272727274</v>
      </c>
      <c r="F32" s="1"/>
      <c r="G32" s="1"/>
      <c r="H32" s="1"/>
    </row>
    <row r="33" spans="1:8">
      <c r="A33" s="2">
        <v>31</v>
      </c>
      <c r="B33" s="4">
        <f>(($H$7-$B$32*11)/55)*(A33-$A$32)+$B$32</f>
        <v>17379.636363636364</v>
      </c>
      <c r="F33" s="1"/>
      <c r="G33" s="1"/>
      <c r="H33" s="1"/>
    </row>
    <row r="34" spans="1:8">
      <c r="A34" s="2">
        <v>32</v>
      </c>
      <c r="B34" s="4">
        <f>(($H$7-$B$32*11)/55)*(A34-$A$32)+$B$32</f>
        <v>19851.636363636364</v>
      </c>
      <c r="F34" s="1"/>
      <c r="G34" s="1"/>
      <c r="H34" s="1"/>
    </row>
    <row r="35" spans="1:8">
      <c r="A35" s="2">
        <v>33</v>
      </c>
      <c r="B35" s="4">
        <f>(($H$7-$B$32*11)/55)*(A35-$A$32)+$B$32</f>
        <v>22323.636363636364</v>
      </c>
    </row>
    <row r="36" spans="1:8">
      <c r="A36" s="2">
        <v>34</v>
      </c>
      <c r="B36" s="4">
        <f>(($H$7-$B$32*11)/55)*(A36-$A$32)+$B$32</f>
        <v>24795.636363636364</v>
      </c>
    </row>
    <row r="37" spans="1:8">
      <c r="A37" s="2">
        <v>35</v>
      </c>
      <c r="B37" s="4">
        <f>(($H$7-$B$32*11)/55)*(A37-$A$32)+$B$32</f>
        <v>27267.636363636364</v>
      </c>
    </row>
    <row r="38" spans="1:8">
      <c r="A38" s="2">
        <v>36</v>
      </c>
      <c r="B38" s="4">
        <f>B37+975</f>
        <v>28242.636363636364</v>
      </c>
    </row>
    <row r="39" spans="1:8">
      <c r="A39" s="2">
        <v>37</v>
      </c>
      <c r="B39" s="4">
        <f t="shared" ref="B39:B42" si="2">B38+975</f>
        <v>29217.636363636364</v>
      </c>
    </row>
    <row r="40" spans="1:8">
      <c r="A40" s="2">
        <v>38</v>
      </c>
      <c r="B40" s="4">
        <f t="shared" si="2"/>
        <v>30192.636363636364</v>
      </c>
    </row>
    <row r="41" spans="1:8">
      <c r="A41" s="2">
        <v>39</v>
      </c>
      <c r="B41" s="4">
        <f t="shared" si="2"/>
        <v>31167.636363636364</v>
      </c>
    </row>
    <row r="42" spans="1:8">
      <c r="A42" s="2">
        <v>40</v>
      </c>
      <c r="B42" s="4">
        <f t="shared" si="2"/>
        <v>32142.636363636364</v>
      </c>
      <c r="C42" s="2">
        <f>SUM(B33:B42)</f>
        <v>262581.36363636359</v>
      </c>
      <c r="D42" s="4">
        <f>D32+C42</f>
        <v>364995.63636363635</v>
      </c>
    </row>
    <row r="43" spans="1:8">
      <c r="A43" s="2">
        <v>41</v>
      </c>
      <c r="B43" s="4">
        <f t="shared" ref="B43:B58" si="3">B42+852</f>
        <v>32994.636363636368</v>
      </c>
    </row>
    <row r="44" spans="1:8">
      <c r="A44" s="2">
        <v>42</v>
      </c>
      <c r="B44" s="4">
        <f t="shared" si="3"/>
        <v>33846.636363636368</v>
      </c>
    </row>
    <row r="45" spans="1:8">
      <c r="A45" s="2">
        <v>43</v>
      </c>
      <c r="B45" s="4">
        <f t="shared" si="3"/>
        <v>34698.636363636368</v>
      </c>
    </row>
    <row r="46" spans="1:8">
      <c r="A46" s="2">
        <v>44</v>
      </c>
      <c r="B46" s="4">
        <f t="shared" si="3"/>
        <v>35550.636363636368</v>
      </c>
    </row>
    <row r="47" spans="1:8">
      <c r="A47" s="2">
        <v>45</v>
      </c>
      <c r="B47" s="4">
        <f t="shared" si="3"/>
        <v>36402.636363636368</v>
      </c>
    </row>
    <row r="48" spans="1:8">
      <c r="A48" s="2">
        <v>46</v>
      </c>
      <c r="B48" s="4">
        <f t="shared" si="3"/>
        <v>37254.636363636368</v>
      </c>
    </row>
    <row r="49" spans="1:4">
      <c r="A49" s="2">
        <v>47</v>
      </c>
      <c r="B49" s="4">
        <f t="shared" si="3"/>
        <v>38106.636363636368</v>
      </c>
    </row>
    <row r="50" spans="1:4">
      <c r="A50" s="2">
        <v>48</v>
      </c>
      <c r="B50" s="4">
        <f t="shared" si="3"/>
        <v>38958.636363636368</v>
      </c>
    </row>
    <row r="51" spans="1:4">
      <c r="A51" s="2">
        <v>49</v>
      </c>
      <c r="B51" s="4">
        <f t="shared" si="3"/>
        <v>39810.636363636368</v>
      </c>
    </row>
    <row r="52" spans="1:4">
      <c r="A52" s="2">
        <v>50</v>
      </c>
      <c r="B52" s="4">
        <f t="shared" si="3"/>
        <v>40662.636363636368</v>
      </c>
      <c r="C52" s="2">
        <f>SUM(B43:B52)</f>
        <v>368286.36363636359</v>
      </c>
      <c r="D52" s="4">
        <f>D42+C52</f>
        <v>733282</v>
      </c>
    </row>
    <row r="53" spans="1:4">
      <c r="A53" s="2">
        <v>51</v>
      </c>
      <c r="B53" s="4">
        <f t="shared" si="3"/>
        <v>41514.636363636368</v>
      </c>
    </row>
    <row r="54" spans="1:4">
      <c r="A54" s="2">
        <v>52</v>
      </c>
      <c r="B54" s="4">
        <f t="shared" si="3"/>
        <v>42366.636363636368</v>
      </c>
    </row>
    <row r="55" spans="1:4">
      <c r="A55" s="2">
        <v>53</v>
      </c>
      <c r="B55" s="4">
        <f t="shared" si="3"/>
        <v>43218.636363636368</v>
      </c>
    </row>
    <row r="56" spans="1:4">
      <c r="A56" s="2">
        <v>54</v>
      </c>
      <c r="B56" s="4">
        <f t="shared" si="3"/>
        <v>44070.636363636368</v>
      </c>
    </row>
    <row r="57" spans="1:4">
      <c r="A57" s="2">
        <v>55</v>
      </c>
      <c r="B57" s="4">
        <f t="shared" si="3"/>
        <v>44922.636363636368</v>
      </c>
    </row>
    <row r="58" spans="1:4">
      <c r="A58" s="2">
        <v>56</v>
      </c>
      <c r="B58" s="4">
        <f t="shared" ref="B55:B63" si="4">B57+452</f>
        <v>45374.636363636368</v>
      </c>
    </row>
    <row r="59" spans="1:4">
      <c r="A59" s="2">
        <v>57</v>
      </c>
      <c r="B59" s="4">
        <f t="shared" si="4"/>
        <v>45826.636363636368</v>
      </c>
    </row>
    <row r="60" spans="1:4">
      <c r="A60" s="2">
        <v>58</v>
      </c>
      <c r="B60" s="4">
        <f t="shared" si="4"/>
        <v>46278.636363636368</v>
      </c>
    </row>
    <row r="61" spans="1:4">
      <c r="A61" s="2">
        <v>59</v>
      </c>
      <c r="B61" s="4">
        <f t="shared" si="4"/>
        <v>46730.636363636368</v>
      </c>
    </row>
    <row r="62" spans="1:4">
      <c r="A62" s="2">
        <v>60</v>
      </c>
      <c r="B62" s="4">
        <f t="shared" ref="B62:B102" si="5">$C$72/10</f>
        <v>47240</v>
      </c>
      <c r="C62" s="2">
        <f>SUM(B53:B62)</f>
        <v>447543.72727272724</v>
      </c>
      <c r="D62" s="4">
        <f>D52+C62</f>
        <v>1180825.7272727273</v>
      </c>
    </row>
    <row r="63" spans="1:4">
      <c r="A63" s="2">
        <v>61</v>
      </c>
      <c r="B63" s="4">
        <f t="shared" si="5"/>
        <v>47240</v>
      </c>
    </row>
    <row r="64" spans="1:4">
      <c r="A64" s="2">
        <v>62</v>
      </c>
      <c r="B64" s="4">
        <f t="shared" si="5"/>
        <v>47240</v>
      </c>
    </row>
    <row r="65" spans="1:4">
      <c r="A65" s="2">
        <v>63</v>
      </c>
      <c r="B65" s="4">
        <f t="shared" si="5"/>
        <v>47240</v>
      </c>
    </row>
    <row r="66" spans="1:4">
      <c r="A66" s="2">
        <v>64</v>
      </c>
      <c r="B66" s="4">
        <f t="shared" si="5"/>
        <v>47240</v>
      </c>
    </row>
    <row r="67" spans="1:4">
      <c r="A67" s="2">
        <v>65</v>
      </c>
      <c r="B67" s="4">
        <f t="shared" si="5"/>
        <v>47240</v>
      </c>
    </row>
    <row r="68" spans="1:4">
      <c r="A68" s="2">
        <v>66</v>
      </c>
      <c r="B68" s="4">
        <f t="shared" si="5"/>
        <v>47240</v>
      </c>
    </row>
    <row r="69" spans="1:4">
      <c r="A69" s="2">
        <v>67</v>
      </c>
      <c r="B69" s="4">
        <f t="shared" si="5"/>
        <v>47240</v>
      </c>
    </row>
    <row r="70" spans="1:4">
      <c r="A70" s="2">
        <v>68</v>
      </c>
      <c r="B70" s="4">
        <f t="shared" si="5"/>
        <v>47240</v>
      </c>
    </row>
    <row r="71" spans="1:4">
      <c r="A71" s="2">
        <v>69</v>
      </c>
      <c r="B71" s="4">
        <f t="shared" si="5"/>
        <v>47240</v>
      </c>
    </row>
    <row r="72" spans="1:4">
      <c r="A72" s="2">
        <v>70</v>
      </c>
      <c r="B72" s="4">
        <f t="shared" si="5"/>
        <v>47240</v>
      </c>
      <c r="C72" s="2">
        <f>$H$10</f>
        <v>472400</v>
      </c>
      <c r="D72" s="4">
        <f>D62+C72</f>
        <v>1653225.7272727273</v>
      </c>
    </row>
    <row r="73" spans="1:4">
      <c r="A73" s="2">
        <v>71</v>
      </c>
      <c r="B73" s="4">
        <f t="shared" si="5"/>
        <v>47240</v>
      </c>
    </row>
    <row r="74" spans="1:4">
      <c r="A74" s="2">
        <v>72</v>
      </c>
      <c r="B74" s="4">
        <f t="shared" si="5"/>
        <v>47240</v>
      </c>
    </row>
    <row r="75" spans="1:4">
      <c r="A75" s="2">
        <v>73</v>
      </c>
      <c r="B75" s="4">
        <f t="shared" si="5"/>
        <v>47240</v>
      </c>
    </row>
    <row r="76" spans="1:4">
      <c r="A76" s="2">
        <v>74</v>
      </c>
      <c r="B76" s="4">
        <f t="shared" si="5"/>
        <v>47240</v>
      </c>
    </row>
    <row r="77" spans="1:4">
      <c r="A77" s="2">
        <v>75</v>
      </c>
      <c r="B77" s="4">
        <f t="shared" si="5"/>
        <v>47240</v>
      </c>
    </row>
    <row r="78" spans="1:4">
      <c r="A78" s="2">
        <v>76</v>
      </c>
      <c r="B78" s="4">
        <f t="shared" si="5"/>
        <v>47240</v>
      </c>
    </row>
    <row r="79" spans="1:4">
      <c r="A79" s="2">
        <v>77</v>
      </c>
      <c r="B79" s="4">
        <f t="shared" si="5"/>
        <v>47240</v>
      </c>
    </row>
    <row r="80" spans="1:4">
      <c r="A80" s="2">
        <v>78</v>
      </c>
      <c r="B80" s="4">
        <f t="shared" si="5"/>
        <v>47240</v>
      </c>
    </row>
    <row r="81" spans="1:4">
      <c r="A81" s="2">
        <v>79</v>
      </c>
      <c r="B81" s="4">
        <f t="shared" si="5"/>
        <v>47240</v>
      </c>
    </row>
    <row r="82" spans="1:4">
      <c r="A82" s="2">
        <v>80</v>
      </c>
      <c r="B82" s="4">
        <f t="shared" si="5"/>
        <v>47240</v>
      </c>
      <c r="C82" s="2">
        <f>$H$10</f>
        <v>472400</v>
      </c>
      <c r="D82" s="4">
        <f>D72+C82</f>
        <v>2125625.7272727275</v>
      </c>
    </row>
    <row r="83" spans="1:4">
      <c r="A83" s="2">
        <v>81</v>
      </c>
      <c r="B83" s="4">
        <f t="shared" si="5"/>
        <v>47240</v>
      </c>
    </row>
    <row r="84" spans="1:4">
      <c r="A84" s="2">
        <v>82</v>
      </c>
      <c r="B84" s="4">
        <f t="shared" si="5"/>
        <v>47240</v>
      </c>
    </row>
    <row r="85" spans="1:4">
      <c r="A85" s="2">
        <v>83</v>
      </c>
      <c r="B85" s="4">
        <f t="shared" si="5"/>
        <v>47240</v>
      </c>
    </row>
    <row r="86" spans="1:4">
      <c r="A86" s="2">
        <v>84</v>
      </c>
      <c r="B86" s="4">
        <f t="shared" si="5"/>
        <v>47240</v>
      </c>
    </row>
    <row r="87" spans="1:4">
      <c r="A87" s="2">
        <v>85</v>
      </c>
      <c r="B87" s="4">
        <f t="shared" si="5"/>
        <v>47240</v>
      </c>
    </row>
    <row r="88" spans="1:4">
      <c r="A88" s="2">
        <v>86</v>
      </c>
      <c r="B88" s="4">
        <f t="shared" si="5"/>
        <v>47240</v>
      </c>
    </row>
    <row r="89" spans="1:4">
      <c r="A89" s="2">
        <v>87</v>
      </c>
      <c r="B89" s="4">
        <f t="shared" si="5"/>
        <v>47240</v>
      </c>
    </row>
    <row r="90" spans="1:4">
      <c r="A90" s="2">
        <v>88</v>
      </c>
      <c r="B90" s="4">
        <f t="shared" si="5"/>
        <v>47240</v>
      </c>
    </row>
    <row r="91" spans="1:4">
      <c r="A91" s="2">
        <v>89</v>
      </c>
      <c r="B91" s="4">
        <f t="shared" si="5"/>
        <v>47240</v>
      </c>
    </row>
    <row r="92" spans="1:4">
      <c r="A92" s="2">
        <v>90</v>
      </c>
      <c r="B92" s="4">
        <f t="shared" si="5"/>
        <v>47240</v>
      </c>
      <c r="C92" s="2">
        <f>$H$10</f>
        <v>472400</v>
      </c>
      <c r="D92" s="4">
        <f>D82+C92</f>
        <v>2598025.7272727275</v>
      </c>
    </row>
    <row r="93" spans="1:4">
      <c r="A93" s="2">
        <v>91</v>
      </c>
      <c r="B93" s="4">
        <f t="shared" si="5"/>
        <v>47240</v>
      </c>
    </row>
    <row r="94" spans="1:4">
      <c r="A94" s="2">
        <v>92</v>
      </c>
      <c r="B94" s="4">
        <f t="shared" si="5"/>
        <v>47240</v>
      </c>
    </row>
    <row r="95" spans="1:4">
      <c r="A95" s="2">
        <v>93</v>
      </c>
      <c r="B95" s="4">
        <f t="shared" si="5"/>
        <v>47240</v>
      </c>
    </row>
    <row r="96" spans="1:4">
      <c r="A96" s="2">
        <v>94</v>
      </c>
      <c r="B96" s="4">
        <f t="shared" si="5"/>
        <v>47240</v>
      </c>
    </row>
    <row r="97" spans="1:4">
      <c r="A97" s="2">
        <v>95</v>
      </c>
      <c r="B97" s="4">
        <f t="shared" si="5"/>
        <v>47240</v>
      </c>
    </row>
    <row r="98" spans="1:4">
      <c r="A98" s="2">
        <v>96</v>
      </c>
      <c r="B98" s="4">
        <f t="shared" si="5"/>
        <v>47240</v>
      </c>
    </row>
    <row r="99" spans="1:4">
      <c r="A99" s="2">
        <v>97</v>
      </c>
      <c r="B99" s="4">
        <f t="shared" si="5"/>
        <v>47240</v>
      </c>
    </row>
    <row r="100" spans="1:4">
      <c r="A100" s="2">
        <v>98</v>
      </c>
      <c r="B100" s="4">
        <f t="shared" si="5"/>
        <v>47240</v>
      </c>
    </row>
    <row r="101" spans="1:4">
      <c r="A101" s="2">
        <v>99</v>
      </c>
      <c r="B101" s="4">
        <f t="shared" si="5"/>
        <v>47240</v>
      </c>
    </row>
    <row r="102" spans="1:4">
      <c r="A102" s="2">
        <v>100</v>
      </c>
      <c r="B102" s="4">
        <f t="shared" si="5"/>
        <v>47240</v>
      </c>
      <c r="C102" s="2">
        <f>$H$10</f>
        <v>472400</v>
      </c>
      <c r="D102" s="4">
        <f>D92+C102</f>
        <v>3070425.7272727275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C1" sqref="C1:H104857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20.577777777777779</v>
      </c>
      <c r="F4" s="1">
        <v>10</v>
      </c>
      <c r="G4" s="1">
        <v>926</v>
      </c>
      <c r="H4" s="1">
        <f>G4-G3</f>
        <v>926</v>
      </c>
    </row>
    <row r="5" spans="1:8">
      <c r="A5" s="2">
        <v>3</v>
      </c>
      <c r="B5" s="4">
        <f t="shared" si="0"/>
        <v>41.155555555555559</v>
      </c>
      <c r="F5" s="1">
        <v>20</v>
      </c>
      <c r="G5" s="1">
        <v>16686</v>
      </c>
      <c r="H5" s="1">
        <f t="shared" ref="H5:H8" si="1">G5-G4</f>
        <v>15760</v>
      </c>
    </row>
    <row r="6" spans="1:8">
      <c r="A6" s="2">
        <v>4</v>
      </c>
      <c r="B6" s="4">
        <f t="shared" si="0"/>
        <v>61.733333333333334</v>
      </c>
      <c r="F6" s="1">
        <v>30</v>
      </c>
      <c r="G6" s="1">
        <v>116206</v>
      </c>
      <c r="H6" s="1">
        <f t="shared" si="1"/>
        <v>99520</v>
      </c>
    </row>
    <row r="7" spans="1:8">
      <c r="A7" s="2">
        <v>5</v>
      </c>
      <c r="B7" s="4">
        <f t="shared" si="0"/>
        <v>82.311111111111117</v>
      </c>
      <c r="F7" s="1">
        <v>40</v>
      </c>
      <c r="G7" s="1">
        <v>378626</v>
      </c>
      <c r="H7" s="1">
        <f t="shared" si="1"/>
        <v>262420</v>
      </c>
    </row>
    <row r="8" spans="1:8">
      <c r="A8" s="2">
        <v>6</v>
      </c>
      <c r="B8" s="4">
        <f t="shared" si="0"/>
        <v>102.8888888888889</v>
      </c>
      <c r="F8" s="1">
        <v>50</v>
      </c>
      <c r="G8" s="1">
        <v>797206</v>
      </c>
      <c r="H8" s="1">
        <f t="shared" si="1"/>
        <v>418580</v>
      </c>
    </row>
    <row r="9" spans="1:8">
      <c r="A9" s="2">
        <v>7</v>
      </c>
      <c r="B9" s="4">
        <f t="shared" si="0"/>
        <v>123.46666666666667</v>
      </c>
      <c r="F9" s="1">
        <v>60</v>
      </c>
      <c r="G9" s="1">
        <v>1244106</v>
      </c>
      <c r="H9" s="1">
        <f>G9-G8</f>
        <v>446900</v>
      </c>
    </row>
    <row r="10" spans="1:8">
      <c r="A10" s="2">
        <v>8</v>
      </c>
      <c r="B10" s="4">
        <f t="shared" si="0"/>
        <v>144.04444444444445</v>
      </c>
      <c r="F10" s="1">
        <v>70</v>
      </c>
      <c r="G10" s="1">
        <v>1691006</v>
      </c>
      <c r="H10" s="1">
        <f>G10-G9</f>
        <v>446900</v>
      </c>
    </row>
    <row r="11" spans="1:8">
      <c r="A11" s="2">
        <v>9</v>
      </c>
      <c r="B11" s="4">
        <f t="shared" si="0"/>
        <v>164.62222222222223</v>
      </c>
      <c r="F11" s="1">
        <v>80</v>
      </c>
      <c r="G11" s="1">
        <v>2137906</v>
      </c>
      <c r="H11" s="1">
        <f>G11-G10</f>
        <v>446900</v>
      </c>
    </row>
    <row r="12" spans="1:8">
      <c r="A12" s="2">
        <v>10</v>
      </c>
      <c r="B12" s="4">
        <f>($H$4/45)*(A12-1)</f>
        <v>185.20000000000002</v>
      </c>
      <c r="C12" s="2">
        <f>SUM(B3:B12)</f>
        <v>926.00000000000011</v>
      </c>
      <c r="D12" s="4">
        <f>SUM(B3:B12)</f>
        <v>926.00000000000011</v>
      </c>
      <c r="F12" s="1">
        <v>90</v>
      </c>
      <c r="G12" s="1">
        <v>2584806</v>
      </c>
      <c r="H12" s="1">
        <f>G12-G11</f>
        <v>446900</v>
      </c>
    </row>
    <row r="13" spans="1:8">
      <c r="A13" s="2">
        <v>11</v>
      </c>
      <c r="B13" s="4">
        <f>(($H$5-$B$12*11)/55)*(A13-$A$12)+$B$12</f>
        <v>434.70545454545459</v>
      </c>
      <c r="F13" s="1">
        <v>100</v>
      </c>
      <c r="G13" s="1">
        <v>3031706</v>
      </c>
      <c r="H13" s="1">
        <f>G13-G12</f>
        <v>446900</v>
      </c>
    </row>
    <row r="14" spans="1:8">
      <c r="A14" s="2">
        <v>12</v>
      </c>
      <c r="B14" s="4">
        <f>(($H$5-$B$12*11)/55)*(A14-$A$12)+$B$12</f>
        <v>684.21090909090913</v>
      </c>
    </row>
    <row r="15" spans="1:8">
      <c r="A15" s="2">
        <v>13</v>
      </c>
      <c r="B15" s="4">
        <f>(($H$5-$B$12*11)/55)*(A15-$A$12)+$B$12</f>
        <v>933.71636363636367</v>
      </c>
    </row>
    <row r="16" spans="1:8">
      <c r="A16" s="2">
        <v>14</v>
      </c>
      <c r="B16" s="4">
        <f>(($H$5-$B$12*11)/55)*(A16-$A$12)+$B$12</f>
        <v>1183.2218181818182</v>
      </c>
    </row>
    <row r="17" spans="1:8">
      <c r="A17" s="2">
        <v>15</v>
      </c>
      <c r="B17" s="4">
        <f>(($H$5-$B$12*11)/55)*(A17-$A$12)+$B$12</f>
        <v>1432.7272727272727</v>
      </c>
    </row>
    <row r="18" spans="1:8">
      <c r="A18" s="2">
        <v>16</v>
      </c>
      <c r="B18" s="4">
        <f>(($H$5-$B$12*11)/55)*(A18-$A$12)+$B$12</f>
        <v>1682.2327272727273</v>
      </c>
    </row>
    <row r="19" spans="1:8">
      <c r="A19" s="2">
        <v>17</v>
      </c>
      <c r="B19" s="4">
        <f>(($H$5-$B$12*11)/55)*(A19-$A$12)+$B$12</f>
        <v>1931.7381818181818</v>
      </c>
    </row>
    <row r="20" spans="1:8">
      <c r="A20" s="2">
        <v>18</v>
      </c>
      <c r="B20" s="4">
        <f>(($H$5-$B$12*11)/55)*(A20-$A$12)+$B$12</f>
        <v>2181.2436363636361</v>
      </c>
    </row>
    <row r="21" spans="1:8">
      <c r="A21" s="2">
        <v>19</v>
      </c>
      <c r="B21" s="4">
        <f>(($H$5-$B$12*11)/55)*(A21-$A$12)+$B$12</f>
        <v>2430.7490909090907</v>
      </c>
    </row>
    <row r="22" spans="1:8">
      <c r="A22" s="2">
        <v>20</v>
      </c>
      <c r="B22" s="4">
        <f>(($H$5-$B$12*11)/55)*(A22-$A$12)+$B$12</f>
        <v>2680.2545454545452</v>
      </c>
      <c r="C22" s="2">
        <f>SUM(B13:B22)</f>
        <v>15574.8</v>
      </c>
      <c r="D22" s="4">
        <f>D12+C22</f>
        <v>16500.8</v>
      </c>
      <c r="F22" s="1"/>
    </row>
    <row r="23" spans="1:8">
      <c r="A23" s="2">
        <v>21</v>
      </c>
      <c r="B23" s="4">
        <f>(($H$6-$B$22*11)/55)*(A23-$A$22)+$B$22</f>
        <v>3953.6581818181821</v>
      </c>
      <c r="F23" s="1"/>
      <c r="G23" s="1"/>
    </row>
    <row r="24" spans="1:8">
      <c r="A24" s="2">
        <v>22</v>
      </c>
      <c r="B24" s="4">
        <f>(($H$6-$B$22*11)/55)*(A24-$A$22)+$B$22</f>
        <v>5227.061818181819</v>
      </c>
      <c r="F24" s="1"/>
      <c r="G24" s="1"/>
      <c r="H24" s="1"/>
    </row>
    <row r="25" spans="1:8">
      <c r="A25" s="2">
        <v>23</v>
      </c>
      <c r="B25" s="4">
        <f>(($H$6-$B$22*11)/55)*(A25-$A$22)+$B$22</f>
        <v>6500.465454545455</v>
      </c>
      <c r="F25" s="1"/>
      <c r="G25" s="1"/>
      <c r="H25" s="1"/>
    </row>
    <row r="26" spans="1:8">
      <c r="A26" s="2">
        <v>24</v>
      </c>
      <c r="B26" s="4">
        <f>(($H$6-$B$22*11)/55)*(A26-$A$22)+$B$22</f>
        <v>7773.8690909090919</v>
      </c>
      <c r="F26" s="1"/>
      <c r="G26" s="1"/>
      <c r="H26" s="1"/>
    </row>
    <row r="27" spans="1:8">
      <c r="A27" s="2">
        <v>25</v>
      </c>
      <c r="B27" s="4">
        <f>(($H$6-$B$22*11)/55)*(A27-$A$22)+$B$22</f>
        <v>9047.2727272727279</v>
      </c>
      <c r="F27" s="1"/>
      <c r="G27" s="1"/>
      <c r="H27" s="1"/>
    </row>
    <row r="28" spans="1:8">
      <c r="A28" s="2">
        <v>26</v>
      </c>
      <c r="B28" s="4">
        <f>(($H$6-$B$22*11)/55)*(A28-$A$22)+$B$22</f>
        <v>10320.676363636365</v>
      </c>
      <c r="F28" s="1"/>
      <c r="G28" s="1"/>
      <c r="H28" s="1"/>
    </row>
    <row r="29" spans="1:8">
      <c r="A29" s="2">
        <v>27</v>
      </c>
      <c r="B29" s="4">
        <f>(($H$6-$B$22*11)/55)*(A29-$A$22)+$B$22</f>
        <v>11594.080000000002</v>
      </c>
      <c r="F29" s="1"/>
      <c r="G29" s="1"/>
      <c r="H29" s="1"/>
    </row>
    <row r="30" spans="1:8">
      <c r="A30" s="2">
        <v>28</v>
      </c>
      <c r="B30" s="4">
        <f>(($H$6-$B$22*11)/55)*(A30-$A$22)+$B$22</f>
        <v>12867.483636363639</v>
      </c>
      <c r="F30" s="1"/>
      <c r="G30" s="1"/>
      <c r="H30" s="1"/>
    </row>
    <row r="31" spans="1:8">
      <c r="A31" s="2">
        <v>29</v>
      </c>
      <c r="B31" s="4">
        <f>(($H$6-$B$22*11)/55)*(A31-$A$22)+$B$22</f>
        <v>14140.887272727276</v>
      </c>
      <c r="F31" s="1"/>
      <c r="G31" s="1"/>
      <c r="H31" s="1"/>
    </row>
    <row r="32" spans="1:8">
      <c r="A32" s="2">
        <v>30</v>
      </c>
      <c r="B32" s="4">
        <f>(($H$6-$B$22*11)/55)*(A32-$A$22)+$B$22</f>
        <v>15414.290909090912</v>
      </c>
      <c r="C32" s="2">
        <f>SUM(B23:B32)</f>
        <v>96839.745454545468</v>
      </c>
      <c r="D32" s="4">
        <f>D22+C32</f>
        <v>113340.54545454547</v>
      </c>
      <c r="F32" s="1"/>
      <c r="G32" s="1"/>
      <c r="H32" s="1"/>
    </row>
    <row r="33" spans="1:8">
      <c r="A33" s="2">
        <v>31</v>
      </c>
      <c r="B33" s="4">
        <f>(($H$7-$B$32*11)/55)*(A33-$A$32)+$B$32</f>
        <v>17102.705454545456</v>
      </c>
      <c r="F33" s="1"/>
      <c r="G33" s="1"/>
      <c r="H33" s="1"/>
    </row>
    <row r="34" spans="1:8">
      <c r="A34" s="2">
        <v>32</v>
      </c>
      <c r="B34" s="4">
        <f>(($H$7-$B$32*11)/55)*(A34-$A$32)+$B$32</f>
        <v>18791.120000000003</v>
      </c>
      <c r="F34" s="1"/>
      <c r="G34" s="1"/>
      <c r="H34" s="1"/>
    </row>
    <row r="35" spans="1:8">
      <c r="A35" s="2">
        <v>33</v>
      </c>
      <c r="B35" s="4">
        <f>(($H$7-$B$32*11)/55)*(A35-$A$32)+$B$32</f>
        <v>20479.534545454546</v>
      </c>
    </row>
    <row r="36" spans="1:8">
      <c r="A36" s="2">
        <v>34</v>
      </c>
      <c r="B36" s="4">
        <f>(($H$7-$B$32*11)/55)*(A36-$A$32)+$B$32</f>
        <v>22167.949090909089</v>
      </c>
    </row>
    <row r="37" spans="1:8">
      <c r="A37" s="2">
        <v>35</v>
      </c>
      <c r="B37" s="4">
        <f>(($H$7-$B$32*11)/55)*(A37-$A$32)+$B$32</f>
        <v>23856.363636363636</v>
      </c>
    </row>
    <row r="38" spans="1:8">
      <c r="A38" s="2">
        <v>36</v>
      </c>
      <c r="B38" s="4">
        <f>B37+975</f>
        <v>24831.363636363636</v>
      </c>
    </row>
    <row r="39" spans="1:8">
      <c r="A39" s="2">
        <v>37</v>
      </c>
      <c r="B39" s="4">
        <f t="shared" ref="B39:B42" si="2">B38+975</f>
        <v>25806.363636363636</v>
      </c>
    </row>
    <row r="40" spans="1:8">
      <c r="A40" s="2">
        <v>38</v>
      </c>
      <c r="B40" s="4">
        <f t="shared" si="2"/>
        <v>26781.363636363636</v>
      </c>
    </row>
    <row r="41" spans="1:8">
      <c r="A41" s="2">
        <v>39</v>
      </c>
      <c r="B41" s="4">
        <f t="shared" si="2"/>
        <v>27756.363636363636</v>
      </c>
    </row>
    <row r="42" spans="1:8">
      <c r="A42" s="2">
        <v>40</v>
      </c>
      <c r="B42" s="4">
        <f t="shared" si="2"/>
        <v>28731.363636363636</v>
      </c>
      <c r="C42" s="2">
        <f>SUM(B33:B42)</f>
        <v>236304.49090909094</v>
      </c>
      <c r="D42" s="4">
        <f>D32+C42</f>
        <v>349645.03636363638</v>
      </c>
    </row>
    <row r="43" spans="1:8">
      <c r="A43" s="2">
        <v>41</v>
      </c>
      <c r="B43" s="4">
        <f t="shared" ref="B43:B58" si="3">B42+852</f>
        <v>29583.363636363636</v>
      </c>
    </row>
    <row r="44" spans="1:8">
      <c r="A44" s="2">
        <v>42</v>
      </c>
      <c r="B44" s="4">
        <f t="shared" si="3"/>
        <v>30435.363636363636</v>
      </c>
    </row>
    <row r="45" spans="1:8">
      <c r="A45" s="2">
        <v>43</v>
      </c>
      <c r="B45" s="4">
        <f t="shared" si="3"/>
        <v>31287.363636363636</v>
      </c>
    </row>
    <row r="46" spans="1:8">
      <c r="A46" s="2">
        <v>44</v>
      </c>
      <c r="B46" s="4">
        <f t="shared" si="3"/>
        <v>32139.363636363636</v>
      </c>
    </row>
    <row r="47" spans="1:8">
      <c r="A47" s="2">
        <v>45</v>
      </c>
      <c r="B47" s="4">
        <f t="shared" si="3"/>
        <v>32991.363636363632</v>
      </c>
    </row>
    <row r="48" spans="1:8">
      <c r="A48" s="2">
        <v>46</v>
      </c>
      <c r="B48" s="4">
        <f t="shared" si="3"/>
        <v>33843.363636363632</v>
      </c>
    </row>
    <row r="49" spans="1:4">
      <c r="A49" s="2">
        <v>47</v>
      </c>
      <c r="B49" s="4">
        <f t="shared" si="3"/>
        <v>34695.363636363632</v>
      </c>
    </row>
    <row r="50" spans="1:4">
      <c r="A50" s="2">
        <v>48</v>
      </c>
      <c r="B50" s="4">
        <f t="shared" si="3"/>
        <v>35547.363636363632</v>
      </c>
    </row>
    <row r="51" spans="1:4">
      <c r="A51" s="2">
        <v>49</v>
      </c>
      <c r="B51" s="4">
        <f t="shared" si="3"/>
        <v>36399.363636363632</v>
      </c>
    </row>
    <row r="52" spans="1:4">
      <c r="A52" s="2">
        <v>50</v>
      </c>
      <c r="B52" s="4">
        <f t="shared" si="3"/>
        <v>37251.363636363632</v>
      </c>
      <c r="C52" s="2">
        <f>SUM(B43:B52)</f>
        <v>334173.63636363641</v>
      </c>
      <c r="D52" s="4">
        <f>D42+C52</f>
        <v>683818.67272727285</v>
      </c>
    </row>
    <row r="53" spans="1:4">
      <c r="A53" s="2">
        <v>51</v>
      </c>
      <c r="B53" s="4">
        <f t="shared" si="3"/>
        <v>38103.363636363632</v>
      </c>
    </row>
    <row r="54" spans="1:4">
      <c r="A54" s="2">
        <v>52</v>
      </c>
      <c r="B54" s="4">
        <f t="shared" si="3"/>
        <v>38955.363636363632</v>
      </c>
    </row>
    <row r="55" spans="1:4">
      <c r="A55" s="2">
        <v>53</v>
      </c>
      <c r="B55" s="4">
        <f t="shared" si="3"/>
        <v>39807.363636363632</v>
      </c>
    </row>
    <row r="56" spans="1:4">
      <c r="A56" s="2">
        <v>54</v>
      </c>
      <c r="B56" s="4">
        <f t="shared" si="3"/>
        <v>40659.363636363632</v>
      </c>
    </row>
    <row r="57" spans="1:4">
      <c r="A57" s="2">
        <v>55</v>
      </c>
      <c r="B57" s="4">
        <f t="shared" si="3"/>
        <v>41511.363636363632</v>
      </c>
    </row>
    <row r="58" spans="1:4">
      <c r="A58" s="2">
        <v>56</v>
      </c>
      <c r="B58" s="4">
        <f t="shared" ref="B55:B63" si="4">B57+452</f>
        <v>41963.363636363632</v>
      </c>
    </row>
    <row r="59" spans="1:4">
      <c r="A59" s="2">
        <v>57</v>
      </c>
      <c r="B59" s="4">
        <f t="shared" si="4"/>
        <v>42415.363636363632</v>
      </c>
    </row>
    <row r="60" spans="1:4">
      <c r="A60" s="2">
        <v>58</v>
      </c>
      <c r="B60" s="4">
        <f t="shared" si="4"/>
        <v>42867.363636363632</v>
      </c>
    </row>
    <row r="61" spans="1:4">
      <c r="A61" s="2">
        <v>59</v>
      </c>
      <c r="B61" s="4">
        <f t="shared" si="4"/>
        <v>43319.363636363632</v>
      </c>
    </row>
    <row r="62" spans="1:4">
      <c r="A62" s="2">
        <v>60</v>
      </c>
      <c r="B62" s="4">
        <f t="shared" si="4"/>
        <v>43771.363636363632</v>
      </c>
      <c r="C62" s="2">
        <f>SUM(B53:B62)</f>
        <v>413373.63636363641</v>
      </c>
      <c r="D62" s="4">
        <f>D52+C62</f>
        <v>1097192.3090909093</v>
      </c>
    </row>
    <row r="63" spans="1:4">
      <c r="A63" s="2">
        <v>61</v>
      </c>
      <c r="B63" s="4">
        <f t="shared" si="4"/>
        <v>44223.363636363632</v>
      </c>
    </row>
    <row r="64" spans="1:4">
      <c r="A64" s="2">
        <v>62</v>
      </c>
      <c r="B64" s="4">
        <f t="shared" ref="B64:B103" si="5">$C$72/10</f>
        <v>44690</v>
      </c>
    </row>
    <row r="65" spans="1:4">
      <c r="A65" s="2">
        <v>63</v>
      </c>
      <c r="B65" s="4">
        <f t="shared" si="5"/>
        <v>44690</v>
      </c>
    </row>
    <row r="66" spans="1:4">
      <c r="A66" s="2">
        <v>64</v>
      </c>
      <c r="B66" s="4">
        <f t="shared" si="5"/>
        <v>44690</v>
      </c>
    </row>
    <row r="67" spans="1:4">
      <c r="A67" s="2">
        <v>65</v>
      </c>
      <c r="B67" s="4">
        <f t="shared" si="5"/>
        <v>44690</v>
      </c>
    </row>
    <row r="68" spans="1:4">
      <c r="A68" s="2">
        <v>66</v>
      </c>
      <c r="B68" s="4">
        <f t="shared" si="5"/>
        <v>44690</v>
      </c>
    </row>
    <row r="69" spans="1:4">
      <c r="A69" s="2">
        <v>67</v>
      </c>
      <c r="B69" s="4">
        <f t="shared" si="5"/>
        <v>44690</v>
      </c>
    </row>
    <row r="70" spans="1:4">
      <c r="A70" s="2">
        <v>68</v>
      </c>
      <c r="B70" s="4">
        <f t="shared" si="5"/>
        <v>44690</v>
      </c>
    </row>
    <row r="71" spans="1:4">
      <c r="A71" s="2">
        <v>69</v>
      </c>
      <c r="B71" s="4">
        <f t="shared" si="5"/>
        <v>44690</v>
      </c>
    </row>
    <row r="72" spans="1:4">
      <c r="A72" s="2">
        <v>70</v>
      </c>
      <c r="B72" s="4">
        <f t="shared" si="5"/>
        <v>44690</v>
      </c>
      <c r="C72" s="2">
        <f>$H$10</f>
        <v>446900</v>
      </c>
      <c r="D72" s="4">
        <f>D62+C72</f>
        <v>1544092.3090909093</v>
      </c>
    </row>
    <row r="73" spans="1:4">
      <c r="A73" s="2">
        <v>71</v>
      </c>
      <c r="B73" s="4">
        <f t="shared" si="5"/>
        <v>44690</v>
      </c>
    </row>
    <row r="74" spans="1:4">
      <c r="A74" s="2">
        <v>72</v>
      </c>
      <c r="B74" s="4">
        <f t="shared" si="5"/>
        <v>44690</v>
      </c>
    </row>
    <row r="75" spans="1:4">
      <c r="A75" s="2">
        <v>73</v>
      </c>
      <c r="B75" s="4">
        <f t="shared" si="5"/>
        <v>44690</v>
      </c>
    </row>
    <row r="76" spans="1:4">
      <c r="A76" s="2">
        <v>74</v>
      </c>
      <c r="B76" s="4">
        <f t="shared" si="5"/>
        <v>44690</v>
      </c>
    </row>
    <row r="77" spans="1:4">
      <c r="A77" s="2">
        <v>75</v>
      </c>
      <c r="B77" s="4">
        <f t="shared" si="5"/>
        <v>44690</v>
      </c>
    </row>
    <row r="78" spans="1:4">
      <c r="A78" s="2">
        <v>76</v>
      </c>
      <c r="B78" s="4">
        <f t="shared" si="5"/>
        <v>44690</v>
      </c>
    </row>
    <row r="79" spans="1:4">
      <c r="A79" s="2">
        <v>77</v>
      </c>
      <c r="B79" s="4">
        <f t="shared" si="5"/>
        <v>44690</v>
      </c>
    </row>
    <row r="80" spans="1:4">
      <c r="A80" s="2">
        <v>78</v>
      </c>
      <c r="B80" s="4">
        <f t="shared" si="5"/>
        <v>44690</v>
      </c>
    </row>
    <row r="81" spans="1:4">
      <c r="A81" s="2">
        <v>79</v>
      </c>
      <c r="B81" s="4">
        <f t="shared" si="5"/>
        <v>44690</v>
      </c>
    </row>
    <row r="82" spans="1:4">
      <c r="A82" s="2">
        <v>80</v>
      </c>
      <c r="B82" s="4">
        <f t="shared" si="5"/>
        <v>44690</v>
      </c>
      <c r="C82" s="2">
        <f>$H$10</f>
        <v>446900</v>
      </c>
      <c r="D82" s="4">
        <f>D72+C82</f>
        <v>1990992.3090909093</v>
      </c>
    </row>
    <row r="83" spans="1:4">
      <c r="A83" s="2">
        <v>81</v>
      </c>
      <c r="B83" s="4">
        <f t="shared" si="5"/>
        <v>44690</v>
      </c>
    </row>
    <row r="84" spans="1:4">
      <c r="A84" s="2">
        <v>82</v>
      </c>
      <c r="B84" s="4">
        <f t="shared" si="5"/>
        <v>44690</v>
      </c>
    </row>
    <row r="85" spans="1:4">
      <c r="A85" s="2">
        <v>83</v>
      </c>
      <c r="B85" s="4">
        <f t="shared" si="5"/>
        <v>44690</v>
      </c>
    </row>
    <row r="86" spans="1:4">
      <c r="A86" s="2">
        <v>84</v>
      </c>
      <c r="B86" s="4">
        <f t="shared" si="5"/>
        <v>44690</v>
      </c>
    </row>
    <row r="87" spans="1:4">
      <c r="A87" s="2">
        <v>85</v>
      </c>
      <c r="B87" s="4">
        <f t="shared" si="5"/>
        <v>44690</v>
      </c>
    </row>
    <row r="88" spans="1:4">
      <c r="A88" s="2">
        <v>86</v>
      </c>
      <c r="B88" s="4">
        <f t="shared" si="5"/>
        <v>44690</v>
      </c>
    </row>
    <row r="89" spans="1:4">
      <c r="A89" s="2">
        <v>87</v>
      </c>
      <c r="B89" s="4">
        <f t="shared" si="5"/>
        <v>44690</v>
      </c>
    </row>
    <row r="90" spans="1:4">
      <c r="A90" s="2">
        <v>88</v>
      </c>
      <c r="B90" s="4">
        <f t="shared" si="5"/>
        <v>44690</v>
      </c>
    </row>
    <row r="91" spans="1:4">
      <c r="A91" s="2">
        <v>89</v>
      </c>
      <c r="B91" s="4">
        <f t="shared" si="5"/>
        <v>44690</v>
      </c>
    </row>
    <row r="92" spans="1:4">
      <c r="A92" s="2">
        <v>90</v>
      </c>
      <c r="B92" s="4">
        <f t="shared" si="5"/>
        <v>44690</v>
      </c>
      <c r="C92" s="2">
        <f>$H$10</f>
        <v>446900</v>
      </c>
      <c r="D92" s="4">
        <f>D82+C92</f>
        <v>2437892.3090909095</v>
      </c>
    </row>
    <row r="93" spans="1:4">
      <c r="A93" s="2">
        <v>91</v>
      </c>
      <c r="B93" s="4">
        <f t="shared" si="5"/>
        <v>44690</v>
      </c>
    </row>
    <row r="94" spans="1:4">
      <c r="A94" s="2">
        <v>92</v>
      </c>
      <c r="B94" s="4">
        <f t="shared" si="5"/>
        <v>44690</v>
      </c>
    </row>
    <row r="95" spans="1:4">
      <c r="A95" s="2">
        <v>93</v>
      </c>
      <c r="B95" s="4">
        <f t="shared" si="5"/>
        <v>44690</v>
      </c>
    </row>
    <row r="96" spans="1:4">
      <c r="A96" s="2">
        <v>94</v>
      </c>
      <c r="B96" s="4">
        <f t="shared" si="5"/>
        <v>44690</v>
      </c>
    </row>
    <row r="97" spans="1:4">
      <c r="A97" s="2">
        <v>95</v>
      </c>
      <c r="B97" s="4">
        <f t="shared" si="5"/>
        <v>44690</v>
      </c>
    </row>
    <row r="98" spans="1:4">
      <c r="A98" s="2">
        <v>96</v>
      </c>
      <c r="B98" s="4">
        <f t="shared" si="5"/>
        <v>44690</v>
      </c>
    </row>
    <row r="99" spans="1:4">
      <c r="A99" s="2">
        <v>97</v>
      </c>
      <c r="B99" s="4">
        <f t="shared" si="5"/>
        <v>44690</v>
      </c>
    </row>
    <row r="100" spans="1:4">
      <c r="A100" s="2">
        <v>98</v>
      </c>
      <c r="B100" s="4">
        <f t="shared" si="5"/>
        <v>44690</v>
      </c>
    </row>
    <row r="101" spans="1:4">
      <c r="A101" s="2">
        <v>99</v>
      </c>
      <c r="B101" s="4">
        <f t="shared" si="5"/>
        <v>44690</v>
      </c>
    </row>
    <row r="102" spans="1:4">
      <c r="A102" s="2">
        <v>100</v>
      </c>
      <c r="B102" s="4">
        <f t="shared" si="5"/>
        <v>44690</v>
      </c>
      <c r="C102" s="2">
        <f>$H$10</f>
        <v>446900</v>
      </c>
      <c r="D102" s="4">
        <f>D92+C102</f>
        <v>2884792.3090909095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L25" sqref="L25:L2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28.911111111111111</v>
      </c>
      <c r="F4" s="1">
        <v>10</v>
      </c>
      <c r="G4" s="1">
        <v>1301</v>
      </c>
      <c r="H4" s="1">
        <f>G4-G3</f>
        <v>1301</v>
      </c>
    </row>
    <row r="5" spans="1:8">
      <c r="A5" s="2">
        <v>3</v>
      </c>
      <c r="B5" s="4">
        <f t="shared" si="0"/>
        <v>57.822222222222223</v>
      </c>
      <c r="F5" s="1">
        <v>20</v>
      </c>
      <c r="G5" s="1">
        <v>21237</v>
      </c>
      <c r="H5" s="1">
        <f t="shared" ref="H5:H8" si="1">G5-G4</f>
        <v>19936</v>
      </c>
    </row>
    <row r="6" spans="1:8">
      <c r="A6" s="2">
        <v>4</v>
      </c>
      <c r="B6" s="4">
        <f t="shared" si="0"/>
        <v>86.733333333333334</v>
      </c>
      <c r="F6" s="1">
        <v>30</v>
      </c>
      <c r="G6" s="1">
        <v>137683</v>
      </c>
      <c r="H6" s="1">
        <f t="shared" si="1"/>
        <v>116446</v>
      </c>
    </row>
    <row r="7" spans="1:8">
      <c r="A7" s="2">
        <v>5</v>
      </c>
      <c r="B7" s="4">
        <f t="shared" si="0"/>
        <v>115.64444444444445</v>
      </c>
      <c r="F7" s="1">
        <v>40</v>
      </c>
      <c r="G7" s="1">
        <v>431337</v>
      </c>
      <c r="H7" s="1">
        <f t="shared" si="1"/>
        <v>293654</v>
      </c>
    </row>
    <row r="8" spans="1:8">
      <c r="A8" s="2">
        <v>6</v>
      </c>
      <c r="B8" s="4">
        <f t="shared" si="0"/>
        <v>144.55555555555554</v>
      </c>
      <c r="F8" s="1">
        <v>50</v>
      </c>
      <c r="G8" s="1">
        <v>884622</v>
      </c>
      <c r="H8" s="1">
        <f t="shared" si="1"/>
        <v>453285</v>
      </c>
    </row>
    <row r="9" spans="1:8">
      <c r="A9" s="2">
        <v>7</v>
      </c>
      <c r="B9" s="4">
        <f t="shared" si="0"/>
        <v>173.46666666666667</v>
      </c>
      <c r="F9" s="1">
        <v>60</v>
      </c>
      <c r="G9" s="1">
        <v>1365212</v>
      </c>
      <c r="H9" s="1">
        <f>G9-G8</f>
        <v>480590</v>
      </c>
    </row>
    <row r="10" spans="1:8">
      <c r="A10" s="2">
        <v>8</v>
      </c>
      <c r="B10" s="4">
        <f t="shared" si="0"/>
        <v>202.37777777777779</v>
      </c>
      <c r="F10" s="1">
        <v>70</v>
      </c>
      <c r="G10" s="1">
        <v>1845802</v>
      </c>
      <c r="H10" s="1">
        <f>G10-G9</f>
        <v>480590</v>
      </c>
    </row>
    <row r="11" spans="1:8">
      <c r="A11" s="2">
        <v>9</v>
      </c>
      <c r="B11" s="4">
        <f t="shared" si="0"/>
        <v>231.28888888888889</v>
      </c>
      <c r="F11" s="1">
        <v>80</v>
      </c>
      <c r="G11" s="1">
        <v>2326392</v>
      </c>
      <c r="H11" s="1">
        <f>G11-G10</f>
        <v>480590</v>
      </c>
    </row>
    <row r="12" spans="1:8">
      <c r="A12" s="2">
        <v>10</v>
      </c>
      <c r="B12" s="4">
        <f>($H$4/45)*(A12-1)</f>
        <v>260.2</v>
      </c>
      <c r="C12" s="2">
        <f>SUM(B3:B12)</f>
        <v>1301.0000000000002</v>
      </c>
      <c r="D12" s="4">
        <f>SUM(B3:B12)</f>
        <v>1301.0000000000002</v>
      </c>
      <c r="F12" s="1">
        <v>90</v>
      </c>
      <c r="G12" s="1">
        <v>2806982</v>
      </c>
      <c r="H12" s="1">
        <f>G12-G11</f>
        <v>480590</v>
      </c>
    </row>
    <row r="13" spans="1:8">
      <c r="A13" s="2">
        <v>11</v>
      </c>
      <c r="B13" s="4">
        <f>(($H$5-$B$12*11)/55)*(A13-$A$12)+$B$12</f>
        <v>570.63272727272727</v>
      </c>
      <c r="F13" s="1">
        <v>100</v>
      </c>
      <c r="G13" s="1">
        <v>3287572</v>
      </c>
      <c r="H13" s="1">
        <f>G13-G12</f>
        <v>480590</v>
      </c>
    </row>
    <row r="14" spans="1:8">
      <c r="A14" s="2">
        <v>12</v>
      </c>
      <c r="B14" s="4">
        <f>(($H$5-$B$12*11)/55)*(A14-$A$12)+$B$12</f>
        <v>881.06545454545449</v>
      </c>
    </row>
    <row r="15" spans="1:8">
      <c r="A15" s="2">
        <v>13</v>
      </c>
      <c r="B15" s="4">
        <f>(($H$5-$B$12*11)/55)*(A15-$A$12)+$B$12</f>
        <v>1191.4981818181818</v>
      </c>
    </row>
    <row r="16" spans="1:8">
      <c r="A16" s="2">
        <v>14</v>
      </c>
      <c r="B16" s="4">
        <f>(($H$5-$B$12*11)/55)*(A16-$A$12)+$B$12</f>
        <v>1501.9309090909092</v>
      </c>
    </row>
    <row r="17" spans="1:8">
      <c r="A17" s="2">
        <v>15</v>
      </c>
      <c r="B17" s="4">
        <f>(($H$5-$B$12*11)/55)*(A17-$A$12)+$B$12</f>
        <v>1812.3636363636365</v>
      </c>
    </row>
    <row r="18" spans="1:8">
      <c r="A18" s="2">
        <v>16</v>
      </c>
      <c r="B18" s="4">
        <f>(($H$5-$B$12*11)/55)*(A18-$A$12)+$B$12</f>
        <v>2122.7963636363634</v>
      </c>
    </row>
    <row r="19" spans="1:8">
      <c r="A19" s="2">
        <v>17</v>
      </c>
      <c r="B19" s="4">
        <f>(($H$5-$B$12*11)/55)*(A19-$A$12)+$B$12</f>
        <v>2433.2290909090907</v>
      </c>
    </row>
    <row r="20" spans="1:8">
      <c r="A20" s="2">
        <v>18</v>
      </c>
      <c r="B20" s="4">
        <f>(($H$5-$B$12*11)/55)*(A20-$A$12)+$B$12</f>
        <v>2743.661818181818</v>
      </c>
    </row>
    <row r="21" spans="1:8">
      <c r="A21" s="2">
        <v>19</v>
      </c>
      <c r="B21" s="4">
        <f>(($H$5-$B$12*11)/55)*(A21-$A$12)+$B$12</f>
        <v>3054.0945454545454</v>
      </c>
    </row>
    <row r="22" spans="1:8">
      <c r="A22" s="2">
        <v>20</v>
      </c>
      <c r="B22" s="4">
        <f>(($H$5-$B$12*11)/55)*(A22-$A$12)+$B$12</f>
        <v>3364.5272727272727</v>
      </c>
      <c r="C22" s="2">
        <f>SUM(B13:B22)</f>
        <v>19675.8</v>
      </c>
      <c r="D22" s="4">
        <f>D12+C22</f>
        <v>20976.799999999999</v>
      </c>
      <c r="F22" s="1"/>
    </row>
    <row r="23" spans="1:8">
      <c r="A23" s="2">
        <v>21</v>
      </c>
      <c r="B23" s="4">
        <f>(($H$6-$B$22*11)/55)*(A23-$A$22)+$B$22</f>
        <v>4808.8218181818183</v>
      </c>
      <c r="F23" s="1"/>
      <c r="G23" s="1"/>
    </row>
    <row r="24" spans="1:8">
      <c r="A24" s="2">
        <v>22</v>
      </c>
      <c r="B24" s="4">
        <f>(($H$6-$B$22*11)/55)*(A24-$A$22)+$B$22</f>
        <v>6253.1163636363635</v>
      </c>
      <c r="F24" s="1"/>
      <c r="G24" s="1"/>
      <c r="H24" s="1"/>
    </row>
    <row r="25" spans="1:8">
      <c r="A25" s="2">
        <v>23</v>
      </c>
      <c r="B25" s="4">
        <f>(($H$6-$B$22*11)/55)*(A25-$A$22)+$B$22</f>
        <v>7697.4109090909096</v>
      </c>
      <c r="F25" s="1"/>
      <c r="G25" s="1"/>
      <c r="H25" s="1"/>
    </row>
    <row r="26" spans="1:8">
      <c r="A26" s="2">
        <v>24</v>
      </c>
      <c r="B26" s="4">
        <f>(($H$6-$B$22*11)/55)*(A26-$A$22)+$B$22</f>
        <v>9141.7054545454539</v>
      </c>
      <c r="F26" s="1"/>
      <c r="G26" s="1"/>
      <c r="H26" s="1"/>
    </row>
    <row r="27" spans="1:8">
      <c r="A27" s="2">
        <v>25</v>
      </c>
      <c r="B27" s="4">
        <f>(($H$6-$B$22*11)/55)*(A27-$A$22)+$B$22</f>
        <v>10586</v>
      </c>
      <c r="F27" s="1"/>
      <c r="G27" s="1"/>
      <c r="H27" s="1"/>
    </row>
    <row r="28" spans="1:8">
      <c r="A28" s="2">
        <v>26</v>
      </c>
      <c r="B28" s="4">
        <f>(($H$6-$B$22*11)/55)*(A28-$A$22)+$B$22</f>
        <v>12030.294545454546</v>
      </c>
      <c r="F28" s="1"/>
      <c r="G28" s="1"/>
      <c r="H28" s="1"/>
    </row>
    <row r="29" spans="1:8">
      <c r="A29" s="2">
        <v>27</v>
      </c>
      <c r="B29" s="4">
        <f>(($H$6-$B$22*11)/55)*(A29-$A$22)+$B$22</f>
        <v>13474.58909090909</v>
      </c>
      <c r="F29" s="1"/>
      <c r="G29" s="1"/>
      <c r="H29" s="1"/>
    </row>
    <row r="30" spans="1:8">
      <c r="A30" s="2">
        <v>28</v>
      </c>
      <c r="B30" s="4">
        <f>(($H$6-$B$22*11)/55)*(A30-$A$22)+$B$22</f>
        <v>14918.883636363636</v>
      </c>
      <c r="F30" s="1"/>
      <c r="G30" s="1"/>
      <c r="H30" s="1"/>
    </row>
    <row r="31" spans="1:8">
      <c r="A31" s="2">
        <v>29</v>
      </c>
      <c r="B31" s="4">
        <f>(($H$6-$B$22*11)/55)*(A31-$A$22)+$B$22</f>
        <v>16363.178181818183</v>
      </c>
      <c r="F31" s="1"/>
      <c r="G31" s="1"/>
      <c r="H31" s="1"/>
    </row>
    <row r="32" spans="1:8">
      <c r="A32" s="2">
        <v>30</v>
      </c>
      <c r="B32" s="4">
        <f>(($H$6-$B$22*11)/55)*(A32-$A$22)+$B$22</f>
        <v>17807.472727272725</v>
      </c>
      <c r="C32" s="2">
        <f>SUM(B23:B32)</f>
        <v>113081.47272727272</v>
      </c>
      <c r="D32" s="4">
        <f>D22+C32</f>
        <v>134058.27272727271</v>
      </c>
      <c r="F32" s="1"/>
      <c r="G32" s="1"/>
      <c r="H32" s="1"/>
    </row>
    <row r="33" spans="1:8">
      <c r="A33" s="2">
        <v>31</v>
      </c>
      <c r="B33" s="4">
        <f>(($H$7-$B$32*11)/55)*(A33-$A$32)+$B$32</f>
        <v>19585.141818181815</v>
      </c>
      <c r="F33" s="1"/>
      <c r="G33" s="1"/>
      <c r="H33" s="1"/>
    </row>
    <row r="34" spans="1:8">
      <c r="A34" s="2">
        <v>32</v>
      </c>
      <c r="B34" s="4">
        <f>(($H$7-$B$32*11)/55)*(A34-$A$32)+$B$32</f>
        <v>21362.810909090906</v>
      </c>
      <c r="F34" s="1"/>
      <c r="G34" s="1"/>
      <c r="H34" s="1"/>
    </row>
    <row r="35" spans="1:8">
      <c r="A35" s="2">
        <v>33</v>
      </c>
      <c r="B35" s="4">
        <f>(($H$7-$B$32*11)/55)*(A35-$A$32)+$B$32</f>
        <v>23140.48</v>
      </c>
    </row>
    <row r="36" spans="1:8">
      <c r="A36" s="2">
        <v>34</v>
      </c>
      <c r="B36" s="4">
        <f>(($H$7-$B$32*11)/55)*(A36-$A$32)+$B$32</f>
        <v>24918.14909090909</v>
      </c>
    </row>
    <row r="37" spans="1:8">
      <c r="A37" s="2">
        <v>35</v>
      </c>
      <c r="B37" s="4">
        <f>(($H$7-$B$32*11)/55)*(A37-$A$32)+$B$32</f>
        <v>26695.81818181818</v>
      </c>
    </row>
    <row r="38" spans="1:8">
      <c r="A38" s="2">
        <v>36</v>
      </c>
      <c r="B38" s="4">
        <f>B37+975</f>
        <v>27670.81818181818</v>
      </c>
    </row>
    <row r="39" spans="1:8">
      <c r="A39" s="2">
        <v>37</v>
      </c>
      <c r="B39" s="4">
        <f t="shared" ref="B39:B42" si="2">B38+975</f>
        <v>28645.81818181818</v>
      </c>
    </row>
    <row r="40" spans="1:8">
      <c r="A40" s="2">
        <v>38</v>
      </c>
      <c r="B40" s="4">
        <f t="shared" si="2"/>
        <v>29620.81818181818</v>
      </c>
    </row>
    <row r="41" spans="1:8">
      <c r="A41" s="2">
        <v>39</v>
      </c>
      <c r="B41" s="4">
        <f t="shared" si="2"/>
        <v>30595.81818181818</v>
      </c>
    </row>
    <row r="42" spans="1:8">
      <c r="A42" s="2">
        <v>40</v>
      </c>
      <c r="B42" s="4">
        <f t="shared" si="2"/>
        <v>31570.81818181818</v>
      </c>
      <c r="C42" s="2">
        <f>SUM(B33:B42)</f>
        <v>263806.49090909091</v>
      </c>
      <c r="D42" s="4">
        <f>D32+C42</f>
        <v>397864.76363636361</v>
      </c>
    </row>
    <row r="43" spans="1:8">
      <c r="A43" s="2">
        <v>41</v>
      </c>
      <c r="B43" s="4">
        <f t="shared" ref="B43:B58" si="3">B42+852</f>
        <v>32422.81818181818</v>
      </c>
    </row>
    <row r="44" spans="1:8">
      <c r="A44" s="2">
        <v>42</v>
      </c>
      <c r="B44" s="4">
        <f t="shared" si="3"/>
        <v>33274.818181818177</v>
      </c>
    </row>
    <row r="45" spans="1:8">
      <c r="A45" s="2">
        <v>43</v>
      </c>
      <c r="B45" s="4">
        <f t="shared" si="3"/>
        <v>34126.818181818177</v>
      </c>
    </row>
    <row r="46" spans="1:8">
      <c r="A46" s="2">
        <v>44</v>
      </c>
      <c r="B46" s="4">
        <f t="shared" si="3"/>
        <v>34978.818181818177</v>
      </c>
    </row>
    <row r="47" spans="1:8">
      <c r="A47" s="2">
        <v>45</v>
      </c>
      <c r="B47" s="4">
        <f t="shared" si="3"/>
        <v>35830.818181818177</v>
      </c>
    </row>
    <row r="48" spans="1:8">
      <c r="A48" s="2">
        <v>46</v>
      </c>
      <c r="B48" s="4">
        <f t="shared" si="3"/>
        <v>36682.818181818177</v>
      </c>
    </row>
    <row r="49" spans="1:4">
      <c r="A49" s="2">
        <v>47</v>
      </c>
      <c r="B49" s="4">
        <f t="shared" si="3"/>
        <v>37534.818181818177</v>
      </c>
    </row>
    <row r="50" spans="1:4">
      <c r="A50" s="2">
        <v>48</v>
      </c>
      <c r="B50" s="4">
        <f t="shared" si="3"/>
        <v>38386.818181818177</v>
      </c>
    </row>
    <row r="51" spans="1:4">
      <c r="A51" s="2">
        <v>49</v>
      </c>
      <c r="B51" s="4">
        <f t="shared" si="3"/>
        <v>39238.818181818177</v>
      </c>
    </row>
    <row r="52" spans="1:4">
      <c r="A52" s="2">
        <v>50</v>
      </c>
      <c r="B52" s="4">
        <f t="shared" si="3"/>
        <v>40090.818181818177</v>
      </c>
      <c r="C52" s="2">
        <f>SUM(B43:B52)</f>
        <v>362568.18181818177</v>
      </c>
      <c r="D52" s="4">
        <f>D42+C52</f>
        <v>760432.94545454532</v>
      </c>
    </row>
    <row r="53" spans="1:4">
      <c r="A53" s="2">
        <v>51</v>
      </c>
      <c r="B53" s="4">
        <f t="shared" si="3"/>
        <v>40942.818181818177</v>
      </c>
    </row>
    <row r="54" spans="1:4">
      <c r="A54" s="2">
        <v>52</v>
      </c>
      <c r="B54" s="4">
        <f t="shared" si="3"/>
        <v>41794.818181818177</v>
      </c>
    </row>
    <row r="55" spans="1:4">
      <c r="A55" s="2">
        <v>53</v>
      </c>
      <c r="B55" s="4">
        <f t="shared" si="3"/>
        <v>42646.818181818177</v>
      </c>
    </row>
    <row r="56" spans="1:4">
      <c r="A56" s="2">
        <v>54</v>
      </c>
      <c r="B56" s="4">
        <f t="shared" si="3"/>
        <v>43498.818181818177</v>
      </c>
    </row>
    <row r="57" spans="1:4">
      <c r="A57" s="2">
        <v>55</v>
      </c>
      <c r="B57" s="4">
        <f t="shared" si="3"/>
        <v>44350.818181818177</v>
      </c>
    </row>
    <row r="58" spans="1:4">
      <c r="A58" s="2">
        <v>56</v>
      </c>
      <c r="B58" s="4">
        <f t="shared" ref="B57:B65" si="4">B57+452</f>
        <v>44802.818181818177</v>
      </c>
    </row>
    <row r="59" spans="1:4">
      <c r="A59" s="2">
        <v>57</v>
      </c>
      <c r="B59" s="4">
        <f t="shared" si="4"/>
        <v>45254.818181818177</v>
      </c>
    </row>
    <row r="60" spans="1:4">
      <c r="A60" s="2">
        <v>58</v>
      </c>
      <c r="B60" s="4">
        <f t="shared" si="4"/>
        <v>45706.818181818177</v>
      </c>
    </row>
    <row r="61" spans="1:4">
      <c r="A61" s="2">
        <v>59</v>
      </c>
      <c r="B61" s="4">
        <f t="shared" si="4"/>
        <v>46158.818181818177</v>
      </c>
    </row>
    <row r="62" spans="1:4">
      <c r="A62" s="2">
        <v>60</v>
      </c>
      <c r="B62" s="4">
        <f t="shared" si="4"/>
        <v>46610.818181818177</v>
      </c>
      <c r="C62" s="2">
        <f>SUM(B53:B62)</f>
        <v>441768.18181818177</v>
      </c>
      <c r="D62" s="4">
        <f>D52+C62</f>
        <v>1202201.127272727</v>
      </c>
    </row>
    <row r="63" spans="1:4">
      <c r="A63" s="2">
        <v>61</v>
      </c>
      <c r="B63" s="4">
        <f t="shared" si="4"/>
        <v>47062.818181818177</v>
      </c>
    </row>
    <row r="64" spans="1:4">
      <c r="A64" s="2">
        <v>62</v>
      </c>
      <c r="B64" s="4">
        <f t="shared" ref="B64:B103" si="5">$C$72/10</f>
        <v>48059</v>
      </c>
    </row>
    <row r="65" spans="1:4">
      <c r="A65" s="2">
        <v>63</v>
      </c>
      <c r="B65" s="4">
        <f t="shared" si="5"/>
        <v>48059</v>
      </c>
    </row>
    <row r="66" spans="1:4">
      <c r="A66" s="2">
        <v>64</v>
      </c>
      <c r="B66" s="4">
        <f t="shared" si="5"/>
        <v>48059</v>
      </c>
    </row>
    <row r="67" spans="1:4">
      <c r="A67" s="2">
        <v>65</v>
      </c>
      <c r="B67" s="4">
        <f t="shared" si="5"/>
        <v>48059</v>
      </c>
    </row>
    <row r="68" spans="1:4">
      <c r="A68" s="2">
        <v>66</v>
      </c>
      <c r="B68" s="4">
        <f t="shared" si="5"/>
        <v>48059</v>
      </c>
    </row>
    <row r="69" spans="1:4">
      <c r="A69" s="2">
        <v>67</v>
      </c>
      <c r="B69" s="4">
        <f t="shared" si="5"/>
        <v>48059</v>
      </c>
    </row>
    <row r="70" spans="1:4">
      <c r="A70" s="2">
        <v>68</v>
      </c>
      <c r="B70" s="4">
        <f t="shared" si="5"/>
        <v>48059</v>
      </c>
    </row>
    <row r="71" spans="1:4">
      <c r="A71" s="2">
        <v>69</v>
      </c>
      <c r="B71" s="4">
        <f t="shared" si="5"/>
        <v>48059</v>
      </c>
    </row>
    <row r="72" spans="1:4">
      <c r="A72" s="2">
        <v>70</v>
      </c>
      <c r="B72" s="4">
        <f t="shared" si="5"/>
        <v>48059</v>
      </c>
      <c r="C72" s="2">
        <f>$H$10</f>
        <v>480590</v>
      </c>
      <c r="D72" s="4">
        <f>D62+C72</f>
        <v>1682791.127272727</v>
      </c>
    </row>
    <row r="73" spans="1:4">
      <c r="A73" s="2">
        <v>71</v>
      </c>
      <c r="B73" s="4">
        <f t="shared" si="5"/>
        <v>48059</v>
      </c>
    </row>
    <row r="74" spans="1:4">
      <c r="A74" s="2">
        <v>72</v>
      </c>
      <c r="B74" s="4">
        <f t="shared" si="5"/>
        <v>48059</v>
      </c>
    </row>
    <row r="75" spans="1:4">
      <c r="A75" s="2">
        <v>73</v>
      </c>
      <c r="B75" s="4">
        <f t="shared" si="5"/>
        <v>48059</v>
      </c>
    </row>
    <row r="76" spans="1:4">
      <c r="A76" s="2">
        <v>74</v>
      </c>
      <c r="B76" s="4">
        <f t="shared" si="5"/>
        <v>48059</v>
      </c>
    </row>
    <row r="77" spans="1:4">
      <c r="A77" s="2">
        <v>75</v>
      </c>
      <c r="B77" s="4">
        <f t="shared" si="5"/>
        <v>48059</v>
      </c>
    </row>
    <row r="78" spans="1:4">
      <c r="A78" s="2">
        <v>76</v>
      </c>
      <c r="B78" s="4">
        <f t="shared" si="5"/>
        <v>48059</v>
      </c>
    </row>
    <row r="79" spans="1:4">
      <c r="A79" s="2">
        <v>77</v>
      </c>
      <c r="B79" s="4">
        <f t="shared" si="5"/>
        <v>48059</v>
      </c>
    </row>
    <row r="80" spans="1:4">
      <c r="A80" s="2">
        <v>78</v>
      </c>
      <c r="B80" s="4">
        <f t="shared" si="5"/>
        <v>48059</v>
      </c>
    </row>
    <row r="81" spans="1:4">
      <c r="A81" s="2">
        <v>79</v>
      </c>
      <c r="B81" s="4">
        <f t="shared" si="5"/>
        <v>48059</v>
      </c>
    </row>
    <row r="82" spans="1:4">
      <c r="A82" s="2">
        <v>80</v>
      </c>
      <c r="B82" s="4">
        <f t="shared" si="5"/>
        <v>48059</v>
      </c>
      <c r="C82" s="2">
        <f>$H$10</f>
        <v>480590</v>
      </c>
      <c r="D82" s="4">
        <f>D72+C82</f>
        <v>2163381.127272727</v>
      </c>
    </row>
    <row r="83" spans="1:4">
      <c r="A83" s="2">
        <v>81</v>
      </c>
      <c r="B83" s="4">
        <f t="shared" si="5"/>
        <v>48059</v>
      </c>
    </row>
    <row r="84" spans="1:4">
      <c r="A84" s="2">
        <v>82</v>
      </c>
      <c r="B84" s="4">
        <f t="shared" si="5"/>
        <v>48059</v>
      </c>
    </row>
    <row r="85" spans="1:4">
      <c r="A85" s="2">
        <v>83</v>
      </c>
      <c r="B85" s="4">
        <f t="shared" si="5"/>
        <v>48059</v>
      </c>
    </row>
    <row r="86" spans="1:4">
      <c r="A86" s="2">
        <v>84</v>
      </c>
      <c r="B86" s="4">
        <f t="shared" si="5"/>
        <v>48059</v>
      </c>
    </row>
    <row r="87" spans="1:4">
      <c r="A87" s="2">
        <v>85</v>
      </c>
      <c r="B87" s="4">
        <f t="shared" si="5"/>
        <v>48059</v>
      </c>
    </row>
    <row r="88" spans="1:4">
      <c r="A88" s="2">
        <v>86</v>
      </c>
      <c r="B88" s="4">
        <f t="shared" si="5"/>
        <v>48059</v>
      </c>
    </row>
    <row r="89" spans="1:4">
      <c r="A89" s="2">
        <v>87</v>
      </c>
      <c r="B89" s="4">
        <f t="shared" si="5"/>
        <v>48059</v>
      </c>
    </row>
    <row r="90" spans="1:4">
      <c r="A90" s="2">
        <v>88</v>
      </c>
      <c r="B90" s="4">
        <f t="shared" si="5"/>
        <v>48059</v>
      </c>
    </row>
    <row r="91" spans="1:4">
      <c r="A91" s="2">
        <v>89</v>
      </c>
      <c r="B91" s="4">
        <f t="shared" si="5"/>
        <v>48059</v>
      </c>
    </row>
    <row r="92" spans="1:4">
      <c r="A92" s="2">
        <v>90</v>
      </c>
      <c r="B92" s="4">
        <f t="shared" si="5"/>
        <v>48059</v>
      </c>
      <c r="C92" s="2">
        <f>$H$10</f>
        <v>480590</v>
      </c>
      <c r="D92" s="4">
        <f>D82+C92</f>
        <v>2643971.127272727</v>
      </c>
    </row>
    <row r="93" spans="1:4">
      <c r="A93" s="2">
        <v>91</v>
      </c>
      <c r="B93" s="4">
        <f t="shared" si="5"/>
        <v>48059</v>
      </c>
    </row>
    <row r="94" spans="1:4">
      <c r="A94" s="2">
        <v>92</v>
      </c>
      <c r="B94" s="4">
        <f t="shared" si="5"/>
        <v>48059</v>
      </c>
    </row>
    <row r="95" spans="1:4">
      <c r="A95" s="2">
        <v>93</v>
      </c>
      <c r="B95" s="4">
        <f t="shared" si="5"/>
        <v>48059</v>
      </c>
    </row>
    <row r="96" spans="1:4">
      <c r="A96" s="2">
        <v>94</v>
      </c>
      <c r="B96" s="4">
        <f t="shared" si="5"/>
        <v>48059</v>
      </c>
    </row>
    <row r="97" spans="1:4">
      <c r="A97" s="2">
        <v>95</v>
      </c>
      <c r="B97" s="4">
        <f t="shared" si="5"/>
        <v>48059</v>
      </c>
    </row>
    <row r="98" spans="1:4">
      <c r="A98" s="2">
        <v>96</v>
      </c>
      <c r="B98" s="4">
        <f t="shared" si="5"/>
        <v>48059</v>
      </c>
    </row>
    <row r="99" spans="1:4">
      <c r="A99" s="2">
        <v>97</v>
      </c>
      <c r="B99" s="4">
        <f t="shared" si="5"/>
        <v>48059</v>
      </c>
    </row>
    <row r="100" spans="1:4">
      <c r="A100" s="2">
        <v>98</v>
      </c>
      <c r="B100" s="4">
        <f t="shared" si="5"/>
        <v>48059</v>
      </c>
    </row>
    <row r="101" spans="1:4">
      <c r="A101" s="2">
        <v>99</v>
      </c>
      <c r="B101" s="4">
        <f t="shared" si="5"/>
        <v>48059</v>
      </c>
    </row>
    <row r="102" spans="1:4">
      <c r="A102" s="2">
        <v>100</v>
      </c>
      <c r="B102" s="4">
        <f t="shared" si="5"/>
        <v>48059</v>
      </c>
      <c r="C102" s="2">
        <f>$H$10</f>
        <v>480590</v>
      </c>
      <c r="D102" s="4">
        <f>D92+C102</f>
        <v>3124561.127272727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C1" sqref="C1:H104857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37.31111111111111</v>
      </c>
      <c r="F4" s="1">
        <v>10</v>
      </c>
      <c r="G4" s="1">
        <v>1679</v>
      </c>
      <c r="H4" s="1">
        <f>G4-G3</f>
        <v>1679</v>
      </c>
    </row>
    <row r="5" spans="1:8">
      <c r="A5" s="2">
        <v>3</v>
      </c>
      <c r="B5" s="4">
        <f t="shared" si="0"/>
        <v>74.62222222222222</v>
      </c>
      <c r="F5" s="1">
        <v>20</v>
      </c>
      <c r="G5" s="1">
        <v>25800</v>
      </c>
      <c r="H5" s="1">
        <f t="shared" ref="H5:H8" si="1">G5-G4</f>
        <v>24121</v>
      </c>
    </row>
    <row r="6" spans="1:8">
      <c r="A6" s="2">
        <v>4</v>
      </c>
      <c r="B6" s="4">
        <f t="shared" si="0"/>
        <v>111.93333333333334</v>
      </c>
      <c r="F6" s="1">
        <v>30</v>
      </c>
      <c r="G6" s="1">
        <v>159178</v>
      </c>
      <c r="H6" s="1">
        <f t="shared" si="1"/>
        <v>133378</v>
      </c>
    </row>
    <row r="7" spans="1:8">
      <c r="A7" s="2">
        <v>5</v>
      </c>
      <c r="B7" s="4">
        <f t="shared" si="0"/>
        <v>149.24444444444444</v>
      </c>
      <c r="F7" s="1">
        <v>40</v>
      </c>
      <c r="G7" s="1">
        <v>484076</v>
      </c>
      <c r="H7" s="1">
        <f t="shared" si="1"/>
        <v>324898</v>
      </c>
    </row>
    <row r="8" spans="1:8">
      <c r="A8" s="2">
        <v>6</v>
      </c>
      <c r="B8" s="4">
        <f t="shared" si="0"/>
        <v>186.55555555555554</v>
      </c>
      <c r="F8" s="1">
        <v>50</v>
      </c>
      <c r="G8" s="1">
        <v>972070</v>
      </c>
      <c r="H8" s="1">
        <f t="shared" si="1"/>
        <v>487994</v>
      </c>
    </row>
    <row r="9" spans="1:8">
      <c r="A9" s="2">
        <v>7</v>
      </c>
      <c r="B9" s="4">
        <f t="shared" si="0"/>
        <v>223.86666666666667</v>
      </c>
      <c r="F9" s="1">
        <v>60</v>
      </c>
      <c r="G9" s="1">
        <v>1486360</v>
      </c>
      <c r="H9" s="1">
        <f>G9-G8</f>
        <v>514290</v>
      </c>
    </row>
    <row r="10" spans="1:8">
      <c r="A10" s="2">
        <v>8</v>
      </c>
      <c r="B10" s="4">
        <f t="shared" si="0"/>
        <v>261.17777777777775</v>
      </c>
      <c r="F10" s="1">
        <v>70</v>
      </c>
      <c r="G10" s="1">
        <v>2000650</v>
      </c>
      <c r="H10" s="1">
        <f>G10-G9</f>
        <v>514290</v>
      </c>
    </row>
    <row r="11" spans="1:8">
      <c r="A11" s="2">
        <v>9</v>
      </c>
      <c r="B11" s="4">
        <f t="shared" si="0"/>
        <v>298.48888888888888</v>
      </c>
      <c r="F11" s="1">
        <v>80</v>
      </c>
      <c r="G11" s="1">
        <v>2514940</v>
      </c>
      <c r="H11" s="1">
        <f>G11-G10</f>
        <v>514290</v>
      </c>
    </row>
    <row r="12" spans="1:8">
      <c r="A12" s="2">
        <v>10</v>
      </c>
      <c r="B12" s="4">
        <f>($H$4/45)*(A12-1)</f>
        <v>335.8</v>
      </c>
      <c r="C12" s="2">
        <f>SUM(B3:B12)</f>
        <v>1678.9999999999998</v>
      </c>
      <c r="D12" s="4">
        <f>SUM(B3:B12)</f>
        <v>1678.9999999999998</v>
      </c>
      <c r="F12" s="1">
        <v>90</v>
      </c>
      <c r="G12" s="1">
        <v>3029230</v>
      </c>
      <c r="H12" s="1">
        <f>G12-G11</f>
        <v>514290</v>
      </c>
    </row>
    <row r="13" spans="1:8">
      <c r="A13" s="2">
        <v>11</v>
      </c>
      <c r="B13" s="4">
        <f>(($H$5-$B$12*11)/55)*(A13-$A$12)+$B$12</f>
        <v>707.20363636363641</v>
      </c>
      <c r="F13" s="1">
        <v>100</v>
      </c>
      <c r="G13" s="1">
        <v>3543520</v>
      </c>
      <c r="H13" s="1">
        <f>G13-G12</f>
        <v>514290</v>
      </c>
    </row>
    <row r="14" spans="1:8">
      <c r="A14" s="2">
        <v>12</v>
      </c>
      <c r="B14" s="4">
        <f>(($H$5-$B$12*11)/55)*(A14-$A$12)+$B$12</f>
        <v>1078.6072727272729</v>
      </c>
    </row>
    <row r="15" spans="1:8">
      <c r="A15" s="2">
        <v>13</v>
      </c>
      <c r="B15" s="4">
        <f>(($H$5-$B$12*11)/55)*(A15-$A$12)+$B$12</f>
        <v>1450.0109090909091</v>
      </c>
    </row>
    <row r="16" spans="1:8">
      <c r="A16" s="2">
        <v>14</v>
      </c>
      <c r="B16" s="4">
        <f>(($H$5-$B$12*11)/55)*(A16-$A$12)+$B$12</f>
        <v>1821.4145454545455</v>
      </c>
    </row>
    <row r="17" spans="1:8">
      <c r="A17" s="2">
        <v>15</v>
      </c>
      <c r="B17" s="4">
        <f>(($H$5-$B$12*11)/55)*(A17-$A$12)+$B$12</f>
        <v>2192.818181818182</v>
      </c>
    </row>
    <row r="18" spans="1:8">
      <c r="A18" s="2">
        <v>16</v>
      </c>
      <c r="B18" s="4">
        <f>(($H$5-$B$12*11)/55)*(A18-$A$12)+$B$12</f>
        <v>2564.2218181818184</v>
      </c>
    </row>
    <row r="19" spans="1:8">
      <c r="A19" s="2">
        <v>17</v>
      </c>
      <c r="B19" s="4">
        <f>(($H$5-$B$12*11)/55)*(A19-$A$12)+$B$12</f>
        <v>2935.6254545454549</v>
      </c>
    </row>
    <row r="20" spans="1:8">
      <c r="A20" s="2">
        <v>18</v>
      </c>
      <c r="B20" s="4">
        <f>(($H$5-$B$12*11)/55)*(A20-$A$12)+$B$12</f>
        <v>3307.0290909090913</v>
      </c>
    </row>
    <row r="21" spans="1:8">
      <c r="A21" s="2">
        <v>19</v>
      </c>
      <c r="B21" s="4">
        <f>(($H$5-$B$12*11)/55)*(A21-$A$12)+$B$12</f>
        <v>3678.4327272727278</v>
      </c>
    </row>
    <row r="22" spans="1:8">
      <c r="A22" s="2">
        <v>20</v>
      </c>
      <c r="B22" s="4">
        <f>(($H$5-$B$12*11)/55)*(A22-$A$12)+$B$12</f>
        <v>4049.8363636363642</v>
      </c>
      <c r="C22" s="2">
        <f>SUM(B13:B22)</f>
        <v>23785.200000000004</v>
      </c>
      <c r="D22" s="4">
        <f>D12+C22</f>
        <v>25464.200000000004</v>
      </c>
      <c r="F22" s="1"/>
    </row>
    <row r="23" spans="1:8">
      <c r="A23" s="2">
        <v>21</v>
      </c>
      <c r="B23" s="4">
        <f>(($H$6-$B$22*11)/55)*(A23-$A$22)+$B$22</f>
        <v>5664.9236363636364</v>
      </c>
      <c r="F23" s="1"/>
      <c r="G23" s="1"/>
    </row>
    <row r="24" spans="1:8">
      <c r="A24" s="2">
        <v>22</v>
      </c>
      <c r="B24" s="4">
        <f>(($H$6-$B$22*11)/55)*(A24-$A$22)+$B$22</f>
        <v>7280.0109090909091</v>
      </c>
      <c r="F24" s="1"/>
      <c r="G24" s="1"/>
      <c r="H24" s="1"/>
    </row>
    <row r="25" spans="1:8">
      <c r="A25" s="2">
        <v>23</v>
      </c>
      <c r="B25" s="4">
        <f>(($H$6-$B$22*11)/55)*(A25-$A$22)+$B$22</f>
        <v>8895.0981818181808</v>
      </c>
      <c r="F25" s="1"/>
      <c r="G25" s="1"/>
      <c r="H25" s="1"/>
    </row>
    <row r="26" spans="1:8">
      <c r="A26" s="2">
        <v>24</v>
      </c>
      <c r="B26" s="4">
        <f>(($H$6-$B$22*11)/55)*(A26-$A$22)+$B$22</f>
        <v>10510.185454545453</v>
      </c>
      <c r="F26" s="1"/>
      <c r="G26" s="1"/>
      <c r="H26" s="1"/>
    </row>
    <row r="27" spans="1:8">
      <c r="A27" s="2">
        <v>25</v>
      </c>
      <c r="B27" s="4">
        <f>(($H$6-$B$22*11)/55)*(A27-$A$22)+$B$22</f>
        <v>12125.272727272726</v>
      </c>
      <c r="F27" s="1"/>
      <c r="G27" s="1"/>
      <c r="H27" s="1"/>
    </row>
    <row r="28" spans="1:8">
      <c r="A28" s="2">
        <v>26</v>
      </c>
      <c r="B28" s="4">
        <f>(($H$6-$B$22*11)/55)*(A28-$A$22)+$B$22</f>
        <v>13740.359999999999</v>
      </c>
      <c r="F28" s="1"/>
      <c r="G28" s="1"/>
      <c r="H28" s="1"/>
    </row>
    <row r="29" spans="1:8">
      <c r="A29" s="2">
        <v>27</v>
      </c>
      <c r="B29" s="4">
        <f>(($H$6-$B$22*11)/55)*(A29-$A$22)+$B$22</f>
        <v>15355.447272727271</v>
      </c>
      <c r="F29" s="1"/>
      <c r="G29" s="1"/>
      <c r="H29" s="1"/>
    </row>
    <row r="30" spans="1:8">
      <c r="A30" s="2">
        <v>28</v>
      </c>
      <c r="B30" s="4">
        <f>(($H$6-$B$22*11)/55)*(A30-$A$22)+$B$22</f>
        <v>16970.534545454542</v>
      </c>
      <c r="F30" s="1"/>
      <c r="G30" s="1"/>
      <c r="H30" s="1"/>
    </row>
    <row r="31" spans="1:8">
      <c r="A31" s="2">
        <v>29</v>
      </c>
      <c r="B31" s="4">
        <f>(($H$6-$B$22*11)/55)*(A31-$A$22)+$B$22</f>
        <v>18585.621818181815</v>
      </c>
      <c r="F31" s="1"/>
      <c r="G31" s="1"/>
      <c r="H31" s="1"/>
    </row>
    <row r="32" spans="1:8">
      <c r="A32" s="2">
        <v>30</v>
      </c>
      <c r="B32" s="4">
        <f>(($H$6-$B$22*11)/55)*(A32-$A$22)+$B$22</f>
        <v>20200.709090909088</v>
      </c>
      <c r="C32" s="2">
        <f>SUM(B23:B32)</f>
        <v>129328.16363636362</v>
      </c>
      <c r="D32" s="4">
        <f>D22+C32</f>
        <v>154792.36363636362</v>
      </c>
      <c r="F32" s="1"/>
      <c r="G32" s="1"/>
      <c r="H32" s="1"/>
    </row>
    <row r="33" spans="1:8">
      <c r="A33" s="2">
        <v>31</v>
      </c>
      <c r="B33" s="4">
        <f>(($H$7-$B$32*11)/55)*(A33-$A$32)+$B$32</f>
        <v>22067.803636363635</v>
      </c>
      <c r="F33" s="1"/>
      <c r="G33" s="1"/>
      <c r="H33" s="1"/>
    </row>
    <row r="34" spans="1:8">
      <c r="A34" s="2">
        <v>32</v>
      </c>
      <c r="B34" s="4">
        <f>(($H$7-$B$32*11)/55)*(A34-$A$32)+$B$32</f>
        <v>23934.898181818178</v>
      </c>
      <c r="F34" s="1"/>
      <c r="G34" s="1"/>
      <c r="H34" s="1"/>
    </row>
    <row r="35" spans="1:8">
      <c r="A35" s="2">
        <v>33</v>
      </c>
      <c r="B35" s="4">
        <f>(($H$7-$B$32*11)/55)*(A35-$A$32)+$B$32</f>
        <v>25801.992727272725</v>
      </c>
    </row>
    <row r="36" spans="1:8">
      <c r="A36" s="2">
        <v>34</v>
      </c>
      <c r="B36" s="4">
        <f>(($H$7-$B$32*11)/55)*(A36-$A$32)+$B$32</f>
        <v>27669.087272727273</v>
      </c>
    </row>
    <row r="37" spans="1:8">
      <c r="A37" s="2">
        <v>35</v>
      </c>
      <c r="B37" s="4">
        <f>(($H$7-$B$32*11)/55)*(A37-$A$32)+$B$32</f>
        <v>29536.18181818182</v>
      </c>
    </row>
    <row r="38" spans="1:8">
      <c r="A38" s="2">
        <v>36</v>
      </c>
      <c r="B38" s="4">
        <f>B37+975</f>
        <v>30511.18181818182</v>
      </c>
    </row>
    <row r="39" spans="1:8">
      <c r="A39" s="2">
        <v>37</v>
      </c>
      <c r="B39" s="4">
        <f t="shared" ref="B39:B42" si="2">B38+975</f>
        <v>31486.18181818182</v>
      </c>
    </row>
    <row r="40" spans="1:8">
      <c r="A40" s="2">
        <v>38</v>
      </c>
      <c r="B40" s="4">
        <f t="shared" si="2"/>
        <v>32461.18181818182</v>
      </c>
    </row>
    <row r="41" spans="1:8">
      <c r="A41" s="2">
        <v>39</v>
      </c>
      <c r="B41" s="4">
        <f t="shared" si="2"/>
        <v>33436.181818181823</v>
      </c>
    </row>
    <row r="42" spans="1:8">
      <c r="A42" s="2">
        <v>40</v>
      </c>
      <c r="B42" s="4">
        <f t="shared" si="2"/>
        <v>34411.181818181823</v>
      </c>
      <c r="C42" s="2">
        <f>SUM(B33:B42)</f>
        <v>291315.87272727274</v>
      </c>
      <c r="D42" s="4">
        <f>D32+C42</f>
        <v>446108.23636363633</v>
      </c>
    </row>
    <row r="43" spans="1:8">
      <c r="A43" s="2">
        <v>41</v>
      </c>
      <c r="B43" s="4">
        <f t="shared" ref="B43:B59" si="3">B42+852</f>
        <v>35263.181818181823</v>
      </c>
    </row>
    <row r="44" spans="1:8">
      <c r="A44" s="2">
        <v>42</v>
      </c>
      <c r="B44" s="4">
        <f t="shared" si="3"/>
        <v>36115.181818181823</v>
      </c>
    </row>
    <row r="45" spans="1:8">
      <c r="A45" s="2">
        <v>43</v>
      </c>
      <c r="B45" s="4">
        <f t="shared" si="3"/>
        <v>36967.181818181823</v>
      </c>
    </row>
    <row r="46" spans="1:8">
      <c r="A46" s="2">
        <v>44</v>
      </c>
      <c r="B46" s="4">
        <f t="shared" si="3"/>
        <v>37819.181818181823</v>
      </c>
    </row>
    <row r="47" spans="1:8">
      <c r="A47" s="2">
        <v>45</v>
      </c>
      <c r="B47" s="4">
        <f t="shared" si="3"/>
        <v>38671.181818181823</v>
      </c>
    </row>
    <row r="48" spans="1:8">
      <c r="A48" s="2">
        <v>46</v>
      </c>
      <c r="B48" s="4">
        <f t="shared" si="3"/>
        <v>39523.181818181823</v>
      </c>
    </row>
    <row r="49" spans="1:4">
      <c r="A49" s="2">
        <v>47</v>
      </c>
      <c r="B49" s="4">
        <f t="shared" si="3"/>
        <v>40375.181818181823</v>
      </c>
    </row>
    <row r="50" spans="1:4">
      <c r="A50" s="2">
        <v>48</v>
      </c>
      <c r="B50" s="4">
        <f t="shared" si="3"/>
        <v>41227.181818181823</v>
      </c>
    </row>
    <row r="51" spans="1:4">
      <c r="A51" s="2">
        <v>49</v>
      </c>
      <c r="B51" s="4">
        <f t="shared" si="3"/>
        <v>42079.181818181823</v>
      </c>
    </row>
    <row r="52" spans="1:4">
      <c r="A52" s="2">
        <v>50</v>
      </c>
      <c r="B52" s="4">
        <f t="shared" si="3"/>
        <v>42931.181818181823</v>
      </c>
      <c r="C52" s="2">
        <f>SUM(B43:B52)</f>
        <v>390971.81818181823</v>
      </c>
      <c r="D52" s="4">
        <f>D42+C52</f>
        <v>837080.05454545456</v>
      </c>
    </row>
    <row r="53" spans="1:4">
      <c r="A53" s="2">
        <v>51</v>
      </c>
      <c r="B53" s="4">
        <f t="shared" si="3"/>
        <v>43783.181818181823</v>
      </c>
    </row>
    <row r="54" spans="1:4">
      <c r="A54" s="2">
        <v>52</v>
      </c>
      <c r="B54" s="4">
        <f t="shared" si="3"/>
        <v>44635.181818181823</v>
      </c>
    </row>
    <row r="55" spans="1:4">
      <c r="A55" s="2">
        <v>53</v>
      </c>
      <c r="B55" s="4">
        <f t="shared" si="3"/>
        <v>45487.181818181823</v>
      </c>
    </row>
    <row r="56" spans="1:4">
      <c r="A56" s="2">
        <v>54</v>
      </c>
      <c r="B56" s="4">
        <f t="shared" si="3"/>
        <v>46339.181818181823</v>
      </c>
    </row>
    <row r="57" spans="1:4">
      <c r="A57" s="2">
        <v>55</v>
      </c>
      <c r="B57" s="4">
        <f t="shared" si="3"/>
        <v>47191.181818181823</v>
      </c>
    </row>
    <row r="58" spans="1:4">
      <c r="A58" s="2">
        <v>56</v>
      </c>
      <c r="B58" s="4">
        <f t="shared" si="3"/>
        <v>48043.181818181823</v>
      </c>
    </row>
    <row r="59" spans="1:4">
      <c r="A59" s="2">
        <v>57</v>
      </c>
      <c r="B59" s="4">
        <f t="shared" si="3"/>
        <v>48895.181818181823</v>
      </c>
    </row>
    <row r="60" spans="1:4">
      <c r="A60" s="2">
        <v>58</v>
      </c>
      <c r="B60" s="4">
        <f t="shared" ref="B57:B65" si="4">B59+452</f>
        <v>49347.181818181823</v>
      </c>
    </row>
    <row r="61" spans="1:4">
      <c r="A61" s="2">
        <v>59</v>
      </c>
      <c r="B61" s="4">
        <f t="shared" si="4"/>
        <v>49799.181818181823</v>
      </c>
    </row>
    <row r="62" spans="1:4">
      <c r="A62" s="2">
        <v>60</v>
      </c>
      <c r="B62" s="4">
        <f t="shared" si="4"/>
        <v>50251.181818181823</v>
      </c>
      <c r="C62" s="2">
        <f>SUM(B53:B62)</f>
        <v>473771.81818181823</v>
      </c>
      <c r="D62" s="4">
        <f>D52+C62</f>
        <v>1310851.8727272728</v>
      </c>
    </row>
    <row r="63" spans="1:4">
      <c r="A63" s="2">
        <v>61</v>
      </c>
      <c r="B63" s="4">
        <f t="shared" si="4"/>
        <v>50703.181818181823</v>
      </c>
    </row>
    <row r="64" spans="1:4">
      <c r="A64" s="2">
        <v>62</v>
      </c>
      <c r="B64" s="4">
        <f t="shared" ref="B64:B103" si="5">$C$72/10</f>
        <v>51429</v>
      </c>
    </row>
    <row r="65" spans="1:4">
      <c r="A65" s="2">
        <v>63</v>
      </c>
      <c r="B65" s="4">
        <f t="shared" si="5"/>
        <v>51429</v>
      </c>
    </row>
    <row r="66" spans="1:4">
      <c r="A66" s="2">
        <v>64</v>
      </c>
      <c r="B66" s="4">
        <f t="shared" si="5"/>
        <v>51429</v>
      </c>
    </row>
    <row r="67" spans="1:4">
      <c r="A67" s="2">
        <v>65</v>
      </c>
      <c r="B67" s="4">
        <f t="shared" si="5"/>
        <v>51429</v>
      </c>
    </row>
    <row r="68" spans="1:4">
      <c r="A68" s="2">
        <v>66</v>
      </c>
      <c r="B68" s="4">
        <f t="shared" si="5"/>
        <v>51429</v>
      </c>
    </row>
    <row r="69" spans="1:4">
      <c r="A69" s="2">
        <v>67</v>
      </c>
      <c r="B69" s="4">
        <f t="shared" si="5"/>
        <v>51429</v>
      </c>
    </row>
    <row r="70" spans="1:4">
      <c r="A70" s="2">
        <v>68</v>
      </c>
      <c r="B70" s="4">
        <f t="shared" si="5"/>
        <v>51429</v>
      </c>
    </row>
    <row r="71" spans="1:4">
      <c r="A71" s="2">
        <v>69</v>
      </c>
      <c r="B71" s="4">
        <f t="shared" si="5"/>
        <v>51429</v>
      </c>
    </row>
    <row r="72" spans="1:4">
      <c r="A72" s="2">
        <v>70</v>
      </c>
      <c r="B72" s="4">
        <f t="shared" si="5"/>
        <v>51429</v>
      </c>
      <c r="C72" s="2">
        <f>$H$10</f>
        <v>514290</v>
      </c>
      <c r="D72" s="4">
        <f>D62+C72</f>
        <v>1825141.8727272728</v>
      </c>
    </row>
    <row r="73" spans="1:4">
      <c r="A73" s="2">
        <v>71</v>
      </c>
      <c r="B73" s="4">
        <f t="shared" si="5"/>
        <v>51429</v>
      </c>
    </row>
    <row r="74" spans="1:4">
      <c r="A74" s="2">
        <v>72</v>
      </c>
      <c r="B74" s="4">
        <f t="shared" si="5"/>
        <v>51429</v>
      </c>
    </row>
    <row r="75" spans="1:4">
      <c r="A75" s="2">
        <v>73</v>
      </c>
      <c r="B75" s="4">
        <f t="shared" si="5"/>
        <v>51429</v>
      </c>
    </row>
    <row r="76" spans="1:4">
      <c r="A76" s="2">
        <v>74</v>
      </c>
      <c r="B76" s="4">
        <f t="shared" si="5"/>
        <v>51429</v>
      </c>
    </row>
    <row r="77" spans="1:4">
      <c r="A77" s="2">
        <v>75</v>
      </c>
      <c r="B77" s="4">
        <f t="shared" si="5"/>
        <v>51429</v>
      </c>
    </row>
    <row r="78" spans="1:4">
      <c r="A78" s="2">
        <v>76</v>
      </c>
      <c r="B78" s="4">
        <f t="shared" si="5"/>
        <v>51429</v>
      </c>
    </row>
    <row r="79" spans="1:4">
      <c r="A79" s="2">
        <v>77</v>
      </c>
      <c r="B79" s="4">
        <f t="shared" si="5"/>
        <v>51429</v>
      </c>
    </row>
    <row r="80" spans="1:4">
      <c r="A80" s="2">
        <v>78</v>
      </c>
      <c r="B80" s="4">
        <f t="shared" si="5"/>
        <v>51429</v>
      </c>
    </row>
    <row r="81" spans="1:4">
      <c r="A81" s="2">
        <v>79</v>
      </c>
      <c r="B81" s="4">
        <f t="shared" si="5"/>
        <v>51429</v>
      </c>
    </row>
    <row r="82" spans="1:4">
      <c r="A82" s="2">
        <v>80</v>
      </c>
      <c r="B82" s="4">
        <f t="shared" si="5"/>
        <v>51429</v>
      </c>
      <c r="C82" s="2">
        <f>$H$10</f>
        <v>514290</v>
      </c>
      <c r="D82" s="4">
        <f>D72+C82</f>
        <v>2339431.872727273</v>
      </c>
    </row>
    <row r="83" spans="1:4">
      <c r="A83" s="2">
        <v>81</v>
      </c>
      <c r="B83" s="4">
        <f t="shared" si="5"/>
        <v>51429</v>
      </c>
    </row>
    <row r="84" spans="1:4">
      <c r="A84" s="2">
        <v>82</v>
      </c>
      <c r="B84" s="4">
        <f t="shared" si="5"/>
        <v>51429</v>
      </c>
    </row>
    <row r="85" spans="1:4">
      <c r="A85" s="2">
        <v>83</v>
      </c>
      <c r="B85" s="4">
        <f t="shared" si="5"/>
        <v>51429</v>
      </c>
    </row>
    <row r="86" spans="1:4">
      <c r="A86" s="2">
        <v>84</v>
      </c>
      <c r="B86" s="4">
        <f t="shared" si="5"/>
        <v>51429</v>
      </c>
    </row>
    <row r="87" spans="1:4">
      <c r="A87" s="2">
        <v>85</v>
      </c>
      <c r="B87" s="4">
        <f t="shared" si="5"/>
        <v>51429</v>
      </c>
    </row>
    <row r="88" spans="1:4">
      <c r="A88" s="2">
        <v>86</v>
      </c>
      <c r="B88" s="4">
        <f t="shared" si="5"/>
        <v>51429</v>
      </c>
    </row>
    <row r="89" spans="1:4">
      <c r="A89" s="2">
        <v>87</v>
      </c>
      <c r="B89" s="4">
        <f t="shared" si="5"/>
        <v>51429</v>
      </c>
    </row>
    <row r="90" spans="1:4">
      <c r="A90" s="2">
        <v>88</v>
      </c>
      <c r="B90" s="4">
        <f t="shared" si="5"/>
        <v>51429</v>
      </c>
    </row>
    <row r="91" spans="1:4">
      <c r="A91" s="2">
        <v>89</v>
      </c>
      <c r="B91" s="4">
        <f t="shared" si="5"/>
        <v>51429</v>
      </c>
    </row>
    <row r="92" spans="1:4">
      <c r="A92" s="2">
        <v>90</v>
      </c>
      <c r="B92" s="4">
        <f t="shared" si="5"/>
        <v>51429</v>
      </c>
      <c r="C92" s="2">
        <f>$H$10</f>
        <v>514290</v>
      </c>
      <c r="D92" s="4">
        <f>D82+C92</f>
        <v>2853721.872727273</v>
      </c>
    </row>
    <row r="93" spans="1:4">
      <c r="A93" s="2">
        <v>91</v>
      </c>
      <c r="B93" s="4">
        <f t="shared" si="5"/>
        <v>51429</v>
      </c>
    </row>
    <row r="94" spans="1:4">
      <c r="A94" s="2">
        <v>92</v>
      </c>
      <c r="B94" s="4">
        <f t="shared" si="5"/>
        <v>51429</v>
      </c>
    </row>
    <row r="95" spans="1:4">
      <c r="A95" s="2">
        <v>93</v>
      </c>
      <c r="B95" s="4">
        <f t="shared" si="5"/>
        <v>51429</v>
      </c>
    </row>
    <row r="96" spans="1:4">
      <c r="A96" s="2">
        <v>94</v>
      </c>
      <c r="B96" s="4">
        <f t="shared" si="5"/>
        <v>51429</v>
      </c>
    </row>
    <row r="97" spans="1:4">
      <c r="A97" s="2">
        <v>95</v>
      </c>
      <c r="B97" s="4">
        <f t="shared" si="5"/>
        <v>51429</v>
      </c>
    </row>
    <row r="98" spans="1:4">
      <c r="A98" s="2">
        <v>96</v>
      </c>
      <c r="B98" s="4">
        <f t="shared" si="5"/>
        <v>51429</v>
      </c>
    </row>
    <row r="99" spans="1:4">
      <c r="A99" s="2">
        <v>97</v>
      </c>
      <c r="B99" s="4">
        <f t="shared" si="5"/>
        <v>51429</v>
      </c>
    </row>
    <row r="100" spans="1:4">
      <c r="A100" s="2">
        <v>98</v>
      </c>
      <c r="B100" s="4">
        <f t="shared" si="5"/>
        <v>51429</v>
      </c>
    </row>
    <row r="101" spans="1:4">
      <c r="A101" s="2">
        <v>99</v>
      </c>
      <c r="B101" s="4">
        <f t="shared" si="5"/>
        <v>51429</v>
      </c>
    </row>
    <row r="102" spans="1:4">
      <c r="A102" s="2">
        <v>100</v>
      </c>
      <c r="B102" s="4">
        <f t="shared" si="5"/>
        <v>51429</v>
      </c>
      <c r="C102" s="2">
        <f>$H$10</f>
        <v>514290</v>
      </c>
      <c r="D102" s="4">
        <f>D92+C102</f>
        <v>3368011.872727273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C1" sqref="C1:H1048576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44.755555555555553</v>
      </c>
      <c r="F4" s="1">
        <v>10</v>
      </c>
      <c r="G4" s="1">
        <v>2014</v>
      </c>
      <c r="H4" s="1">
        <f>G4-G3</f>
        <v>2014</v>
      </c>
    </row>
    <row r="5" spans="1:8">
      <c r="A5" s="2">
        <v>3</v>
      </c>
      <c r="B5" s="4">
        <f t="shared" si="0"/>
        <v>89.511111111111106</v>
      </c>
      <c r="F5" s="1">
        <v>20</v>
      </c>
      <c r="G5" s="1">
        <v>38517</v>
      </c>
      <c r="H5" s="1">
        <f t="shared" ref="H5:H8" si="1">G5-G4</f>
        <v>36503</v>
      </c>
    </row>
    <row r="6" spans="1:8">
      <c r="A6" s="2">
        <v>4</v>
      </c>
      <c r="B6" s="4">
        <f t="shared" si="0"/>
        <v>134.26666666666665</v>
      </c>
      <c r="F6" s="1">
        <v>30</v>
      </c>
      <c r="G6" s="1">
        <v>224675</v>
      </c>
      <c r="H6" s="1">
        <f t="shared" si="1"/>
        <v>186158</v>
      </c>
    </row>
    <row r="7" spans="1:8">
      <c r="A7" s="2">
        <v>5</v>
      </c>
      <c r="B7" s="4">
        <f t="shared" si="0"/>
        <v>179.02222222222221</v>
      </c>
      <c r="F7" s="1">
        <v>40</v>
      </c>
      <c r="G7" s="1">
        <v>691620</v>
      </c>
      <c r="H7" s="1">
        <f t="shared" si="1"/>
        <v>466945</v>
      </c>
    </row>
    <row r="8" spans="1:8">
      <c r="A8" s="2">
        <v>6</v>
      </c>
      <c r="B8" s="4">
        <f t="shared" si="0"/>
        <v>223.77777777777777</v>
      </c>
      <c r="F8" s="1">
        <v>50</v>
      </c>
      <c r="G8" s="1">
        <v>1255459</v>
      </c>
      <c r="H8" s="1">
        <f t="shared" si="1"/>
        <v>563839</v>
      </c>
    </row>
    <row r="9" spans="1:8">
      <c r="A9" s="2">
        <v>7</v>
      </c>
      <c r="B9" s="4">
        <f t="shared" si="0"/>
        <v>268.5333333333333</v>
      </c>
      <c r="F9" s="1">
        <v>60</v>
      </c>
      <c r="G9" s="1">
        <v>1832449</v>
      </c>
      <c r="H9" s="1">
        <f>G9-G8</f>
        <v>576990</v>
      </c>
    </row>
    <row r="10" spans="1:8">
      <c r="A10" s="2">
        <v>8</v>
      </c>
      <c r="B10" s="4">
        <f t="shared" si="0"/>
        <v>313.28888888888889</v>
      </c>
      <c r="F10" s="1">
        <v>70</v>
      </c>
      <c r="G10" s="1">
        <v>2409439</v>
      </c>
      <c r="H10" s="1">
        <f>G10-G9</f>
        <v>576990</v>
      </c>
    </row>
    <row r="11" spans="1:8">
      <c r="A11" s="2">
        <v>9</v>
      </c>
      <c r="B11" s="4">
        <f t="shared" si="0"/>
        <v>358.04444444444442</v>
      </c>
      <c r="F11" s="1">
        <v>80</v>
      </c>
      <c r="G11" s="1">
        <v>2986429</v>
      </c>
      <c r="H11" s="1">
        <f>G11-G10</f>
        <v>576990</v>
      </c>
    </row>
    <row r="12" spans="1:8">
      <c r="A12" s="2">
        <v>10</v>
      </c>
      <c r="B12" s="4">
        <f>($H$4/45)*(A12-1)</f>
        <v>402.79999999999995</v>
      </c>
      <c r="C12" s="2">
        <f>SUM(B3:B12)</f>
        <v>2014</v>
      </c>
      <c r="D12" s="4">
        <f>SUM(B3:B12)</f>
        <v>2014</v>
      </c>
      <c r="F12" s="1">
        <v>90</v>
      </c>
      <c r="G12" s="1">
        <v>3563419</v>
      </c>
      <c r="H12" s="1">
        <f>G12-G11</f>
        <v>576990</v>
      </c>
    </row>
    <row r="13" spans="1:8">
      <c r="A13" s="2">
        <v>11</v>
      </c>
      <c r="B13" s="4">
        <f>(($H$5-$B$12*11)/55)*(A13-$A$12)+$B$12</f>
        <v>985.93090909090904</v>
      </c>
      <c r="F13" s="1">
        <v>100</v>
      </c>
      <c r="G13" s="1">
        <v>4140409</v>
      </c>
      <c r="H13" s="1">
        <f>G13-G12</f>
        <v>576990</v>
      </c>
    </row>
    <row r="14" spans="1:8">
      <c r="A14" s="2">
        <v>12</v>
      </c>
      <c r="B14" s="4">
        <f>(($H$5-$B$12*11)/55)*(A14-$A$12)+$B$12</f>
        <v>1569.0618181818181</v>
      </c>
    </row>
    <row r="15" spans="1:8">
      <c r="A15" s="2">
        <v>13</v>
      </c>
      <c r="B15" s="4">
        <f>(($H$5-$B$12*11)/55)*(A15-$A$12)+$B$12</f>
        <v>2152.1927272727271</v>
      </c>
    </row>
    <row r="16" spans="1:8">
      <c r="A16" s="2">
        <v>14</v>
      </c>
      <c r="B16" s="4">
        <f>(($H$5-$B$12*11)/55)*(A16-$A$12)+$B$12</f>
        <v>2735.3236363636361</v>
      </c>
    </row>
    <row r="17" spans="1:8">
      <c r="A17" s="2">
        <v>15</v>
      </c>
      <c r="B17" s="4">
        <f>(($H$5-$B$12*11)/55)*(A17-$A$12)+$B$12</f>
        <v>3318.454545454545</v>
      </c>
    </row>
    <row r="18" spans="1:8">
      <c r="A18" s="2">
        <v>16</v>
      </c>
      <c r="B18" s="4">
        <f>(($H$5-$B$12*11)/55)*(A18-$A$12)+$B$12</f>
        <v>3901.5854545454549</v>
      </c>
    </row>
    <row r="19" spans="1:8">
      <c r="A19" s="2">
        <v>17</v>
      </c>
      <c r="B19" s="4">
        <f>(($H$5-$B$12*11)/55)*(A19-$A$12)+$B$12</f>
        <v>4484.7163636363639</v>
      </c>
    </row>
    <row r="20" spans="1:8">
      <c r="A20" s="2">
        <v>18</v>
      </c>
      <c r="B20" s="4">
        <f>(($H$5-$B$12*11)/55)*(A20-$A$12)+$B$12</f>
        <v>5067.8472727272729</v>
      </c>
    </row>
    <row r="21" spans="1:8">
      <c r="A21" s="2">
        <v>19</v>
      </c>
      <c r="B21" s="4">
        <f>(($H$5-$B$12*11)/55)*(A21-$A$12)+$B$12</f>
        <v>5650.9781818181818</v>
      </c>
    </row>
    <row r="22" spans="1:8">
      <c r="A22" s="2">
        <v>20</v>
      </c>
      <c r="B22" s="4">
        <f>(($H$5-$B$12*11)/55)*(A22-$A$12)+$B$12</f>
        <v>6234.1090909090908</v>
      </c>
      <c r="C22" s="2">
        <f>SUM(B13:B22)</f>
        <v>36100.199999999997</v>
      </c>
      <c r="D22" s="4">
        <f>D12+C22</f>
        <v>38114.199999999997</v>
      </c>
      <c r="F22" s="1"/>
    </row>
    <row r="23" spans="1:8">
      <c r="A23" s="2">
        <v>21</v>
      </c>
      <c r="B23" s="4">
        <f>(($H$6-$B$22*11)/55)*(A23-$A$22)+$B$22</f>
        <v>8371.9781818181818</v>
      </c>
      <c r="F23" s="1"/>
      <c r="G23" s="1"/>
    </row>
    <row r="24" spans="1:8">
      <c r="A24" s="2">
        <v>22</v>
      </c>
      <c r="B24" s="4">
        <f>(($H$6-$B$22*11)/55)*(A24-$A$22)+$B$22</f>
        <v>10509.847272727273</v>
      </c>
      <c r="F24" s="1"/>
      <c r="G24" s="1"/>
      <c r="H24" s="1"/>
    </row>
    <row r="25" spans="1:8">
      <c r="A25" s="2">
        <v>23</v>
      </c>
      <c r="B25" s="4">
        <f>(($H$6-$B$22*11)/55)*(A25-$A$22)+$B$22</f>
        <v>12647.716363636364</v>
      </c>
      <c r="F25" s="1"/>
      <c r="G25" s="1"/>
      <c r="H25" s="1"/>
    </row>
    <row r="26" spans="1:8">
      <c r="A26" s="2">
        <v>24</v>
      </c>
      <c r="B26" s="4">
        <f>(($H$6-$B$22*11)/55)*(A26-$A$22)+$B$22</f>
        <v>14785.585454545455</v>
      </c>
      <c r="F26" s="1"/>
      <c r="G26" s="1"/>
      <c r="H26" s="1"/>
    </row>
    <row r="27" spans="1:8">
      <c r="A27" s="2">
        <v>25</v>
      </c>
      <c r="B27" s="4">
        <f>(($H$6-$B$22*11)/55)*(A27-$A$22)+$B$22</f>
        <v>16923.454545454544</v>
      </c>
      <c r="F27" s="1"/>
      <c r="G27" s="1"/>
      <c r="H27" s="1"/>
    </row>
    <row r="28" spans="1:8">
      <c r="A28" s="2">
        <v>26</v>
      </c>
      <c r="B28" s="4">
        <f>(($H$6-$B$22*11)/55)*(A28-$A$22)+$B$22</f>
        <v>19061.323636363639</v>
      </c>
      <c r="F28" s="1"/>
      <c r="G28" s="1"/>
      <c r="H28" s="1"/>
    </row>
    <row r="29" spans="1:8">
      <c r="A29" s="2">
        <v>27</v>
      </c>
      <c r="B29" s="4">
        <f>(($H$6-$B$22*11)/55)*(A29-$A$22)+$B$22</f>
        <v>21199.192727272726</v>
      </c>
      <c r="F29" s="1"/>
      <c r="G29" s="1"/>
      <c r="H29" s="1"/>
    </row>
    <row r="30" spans="1:8">
      <c r="A30" s="2">
        <v>28</v>
      </c>
      <c r="B30" s="4">
        <f>(($H$6-$B$22*11)/55)*(A30-$A$22)+$B$22</f>
        <v>23337.061818181821</v>
      </c>
      <c r="F30" s="1"/>
      <c r="G30" s="1"/>
      <c r="H30" s="1"/>
    </row>
    <row r="31" spans="1:8">
      <c r="A31" s="2">
        <v>29</v>
      </c>
      <c r="B31" s="4">
        <f>(($H$6-$B$22*11)/55)*(A31-$A$22)+$B$22</f>
        <v>25474.930909090908</v>
      </c>
      <c r="F31" s="1"/>
      <c r="G31" s="1"/>
      <c r="H31" s="1"/>
    </row>
    <row r="32" spans="1:8">
      <c r="A32" s="2">
        <v>30</v>
      </c>
      <c r="B32" s="4">
        <f>(($H$6-$B$22*11)/55)*(A32-$A$22)+$B$22</f>
        <v>27612.800000000003</v>
      </c>
      <c r="C32" s="2">
        <f>SUM(B23:B32)</f>
        <v>179923.89090909093</v>
      </c>
      <c r="D32" s="4">
        <f>D22+C32</f>
        <v>218038.09090909094</v>
      </c>
      <c r="F32" s="1"/>
      <c r="G32" s="1"/>
      <c r="H32" s="1"/>
    </row>
    <row r="33" spans="1:8">
      <c r="A33" s="2">
        <v>31</v>
      </c>
      <c r="B33" s="4">
        <f>(($H$7-$B$32*11)/55)*(A33-$A$32)+$B$32</f>
        <v>30580.149090909094</v>
      </c>
      <c r="F33" s="1"/>
      <c r="G33" s="1"/>
      <c r="H33" s="1"/>
    </row>
    <row r="34" spans="1:8">
      <c r="A34" s="2">
        <v>32</v>
      </c>
      <c r="B34" s="4">
        <f>(($H$7-$B$32*11)/55)*(A34-$A$32)+$B$32</f>
        <v>33547.498181818184</v>
      </c>
      <c r="F34" s="1"/>
      <c r="G34" s="1"/>
      <c r="H34" s="1"/>
    </row>
    <row r="35" spans="1:8">
      <c r="A35" s="2">
        <v>33</v>
      </c>
      <c r="B35" s="4">
        <f>(($H$7-$B$32*11)/55)*(A35-$A$32)+$B$32</f>
        <v>36514.847272727275</v>
      </c>
    </row>
    <row r="36" spans="1:8">
      <c r="A36" s="2">
        <v>34</v>
      </c>
      <c r="B36" s="4">
        <f>(($H$7-$B$32*11)/55)*(A36-$A$32)+$B$32</f>
        <v>39482.196363636365</v>
      </c>
    </row>
    <row r="37" spans="1:8">
      <c r="A37" s="2">
        <v>35</v>
      </c>
      <c r="B37" s="4">
        <f>(($H$7-$B$32*11)/55)*(A37-$A$32)+$B$32</f>
        <v>42449.545454545456</v>
      </c>
    </row>
    <row r="38" spans="1:8">
      <c r="A38" s="2">
        <v>36</v>
      </c>
      <c r="B38" s="4">
        <f>B37+975</f>
        <v>43424.545454545456</v>
      </c>
    </row>
    <row r="39" spans="1:8">
      <c r="A39" s="2">
        <v>37</v>
      </c>
      <c r="B39" s="4">
        <f t="shared" ref="B39:B43" si="2">B38+975</f>
        <v>44399.545454545456</v>
      </c>
    </row>
    <row r="40" spans="1:8">
      <c r="A40" s="2">
        <v>38</v>
      </c>
      <c r="B40" s="4">
        <f t="shared" si="2"/>
        <v>45374.545454545456</v>
      </c>
    </row>
    <row r="41" spans="1:8">
      <c r="A41" s="2">
        <v>39</v>
      </c>
      <c r="B41" s="4">
        <f t="shared" si="2"/>
        <v>46349.545454545456</v>
      </c>
    </row>
    <row r="42" spans="1:8">
      <c r="A42" s="2">
        <v>40</v>
      </c>
      <c r="B42" s="4">
        <f t="shared" si="2"/>
        <v>47324.545454545456</v>
      </c>
      <c r="C42" s="2">
        <f>SUM(B33:B42)</f>
        <v>409446.96363636374</v>
      </c>
      <c r="D42" s="4">
        <f>D32+C42</f>
        <v>627485.05454545468</v>
      </c>
    </row>
    <row r="43" spans="1:8">
      <c r="A43" s="2">
        <v>41</v>
      </c>
      <c r="B43" s="4">
        <f>B42+852</f>
        <v>48176.545454545456</v>
      </c>
    </row>
    <row r="44" spans="1:8">
      <c r="A44" s="2">
        <v>42</v>
      </c>
      <c r="B44" s="4">
        <f t="shared" ref="B41:B62" si="3">B43+452</f>
        <v>48628.545454545456</v>
      </c>
    </row>
    <row r="45" spans="1:8">
      <c r="A45" s="2">
        <v>43</v>
      </c>
      <c r="B45" s="4">
        <f t="shared" si="3"/>
        <v>49080.545454545456</v>
      </c>
    </row>
    <row r="46" spans="1:8">
      <c r="A46" s="2">
        <v>44</v>
      </c>
      <c r="B46" s="4">
        <f t="shared" si="3"/>
        <v>49532.545454545456</v>
      </c>
    </row>
    <row r="47" spans="1:8">
      <c r="A47" s="2">
        <v>45</v>
      </c>
      <c r="B47" s="4">
        <f t="shared" si="3"/>
        <v>49984.545454545456</v>
      </c>
    </row>
    <row r="48" spans="1:8">
      <c r="A48" s="2">
        <v>46</v>
      </c>
      <c r="B48" s="4">
        <f t="shared" si="3"/>
        <v>50436.545454545456</v>
      </c>
    </row>
    <row r="49" spans="1:4">
      <c r="A49" s="2">
        <v>47</v>
      </c>
      <c r="B49" s="4">
        <f t="shared" si="3"/>
        <v>50888.545454545456</v>
      </c>
    </row>
    <row r="50" spans="1:4">
      <c r="A50" s="2">
        <v>48</v>
      </c>
      <c r="B50" s="4">
        <f t="shared" si="3"/>
        <v>51340.545454545456</v>
      </c>
    </row>
    <row r="51" spans="1:4">
      <c r="A51" s="2">
        <v>49</v>
      </c>
      <c r="B51" s="4">
        <f t="shared" si="3"/>
        <v>51792.545454545456</v>
      </c>
    </row>
    <row r="52" spans="1:4">
      <c r="A52" s="2">
        <v>50</v>
      </c>
      <c r="B52" s="4">
        <f t="shared" si="3"/>
        <v>52244.545454545456</v>
      </c>
      <c r="C52" s="2">
        <f>SUM(B43:B52)</f>
        <v>502105.45454545465</v>
      </c>
      <c r="D52" s="4">
        <f>D42+C52</f>
        <v>1129590.5090909093</v>
      </c>
    </row>
    <row r="53" spans="1:4">
      <c r="A53" s="2">
        <v>51</v>
      </c>
      <c r="B53" s="4">
        <f t="shared" si="3"/>
        <v>52696.545454545456</v>
      </c>
    </row>
    <row r="54" spans="1:4">
      <c r="A54" s="2">
        <v>52</v>
      </c>
      <c r="B54" s="4">
        <f t="shared" si="3"/>
        <v>53148.545454545456</v>
      </c>
    </row>
    <row r="55" spans="1:4">
      <c r="A55" s="2">
        <v>53</v>
      </c>
      <c r="B55" s="4">
        <f t="shared" si="3"/>
        <v>53600.545454545456</v>
      </c>
    </row>
    <row r="56" spans="1:4">
      <c r="A56" s="2">
        <v>54</v>
      </c>
      <c r="B56" s="4">
        <f t="shared" si="3"/>
        <v>54052.545454545456</v>
      </c>
    </row>
    <row r="57" spans="1:4">
      <c r="A57" s="2">
        <v>55</v>
      </c>
      <c r="B57" s="4">
        <f t="shared" si="3"/>
        <v>54504.545454545456</v>
      </c>
    </row>
    <row r="58" spans="1:4">
      <c r="A58" s="2">
        <v>56</v>
      </c>
      <c r="B58" s="4">
        <f t="shared" si="3"/>
        <v>54956.545454545456</v>
      </c>
    </row>
    <row r="59" spans="1:4">
      <c r="A59" s="2">
        <v>57</v>
      </c>
      <c r="B59" s="4">
        <f t="shared" si="3"/>
        <v>55408.545454545456</v>
      </c>
    </row>
    <row r="60" spans="1:4">
      <c r="A60" s="2">
        <v>58</v>
      </c>
      <c r="B60" s="4">
        <f t="shared" si="3"/>
        <v>55860.545454545456</v>
      </c>
    </row>
    <row r="61" spans="1:4">
      <c r="A61" s="2">
        <v>59</v>
      </c>
      <c r="B61" s="4">
        <f t="shared" si="3"/>
        <v>56312.545454545456</v>
      </c>
    </row>
    <row r="62" spans="1:4">
      <c r="A62" s="2">
        <v>60</v>
      </c>
      <c r="B62" s="4">
        <f t="shared" si="3"/>
        <v>56764.545454545456</v>
      </c>
      <c r="C62" s="2">
        <f>SUM(B53:B62)</f>
        <v>547305.45454545459</v>
      </c>
      <c r="D62" s="4">
        <f>D52+C62</f>
        <v>1676895.9636363639</v>
      </c>
    </row>
    <row r="63" spans="1:4">
      <c r="A63" s="2">
        <v>61</v>
      </c>
      <c r="B63" s="4">
        <f t="shared" ref="B59:B67" si="4">B62+452</f>
        <v>57216.545454545456</v>
      </c>
    </row>
    <row r="64" spans="1:4">
      <c r="A64" s="2">
        <v>62</v>
      </c>
      <c r="B64" s="4">
        <f t="shared" ref="B64:B103" si="5">$C$72/10</f>
        <v>57699</v>
      </c>
    </row>
    <row r="65" spans="1:4">
      <c r="A65" s="2">
        <v>63</v>
      </c>
      <c r="B65" s="4">
        <f t="shared" si="5"/>
        <v>57699</v>
      </c>
    </row>
    <row r="66" spans="1:4">
      <c r="A66" s="2">
        <v>64</v>
      </c>
      <c r="B66" s="4">
        <f t="shared" si="5"/>
        <v>57699</v>
      </c>
    </row>
    <row r="67" spans="1:4">
      <c r="A67" s="2">
        <v>65</v>
      </c>
      <c r="B67" s="4">
        <f t="shared" si="5"/>
        <v>57699</v>
      </c>
    </row>
    <row r="68" spans="1:4">
      <c r="A68" s="2">
        <v>66</v>
      </c>
      <c r="B68" s="4">
        <f t="shared" si="5"/>
        <v>57699</v>
      </c>
    </row>
    <row r="69" spans="1:4">
      <c r="A69" s="2">
        <v>67</v>
      </c>
      <c r="B69" s="4">
        <f t="shared" si="5"/>
        <v>57699</v>
      </c>
    </row>
    <row r="70" spans="1:4">
      <c r="A70" s="2">
        <v>68</v>
      </c>
      <c r="B70" s="4">
        <f t="shared" si="5"/>
        <v>57699</v>
      </c>
    </row>
    <row r="71" spans="1:4">
      <c r="A71" s="2">
        <v>69</v>
      </c>
      <c r="B71" s="4">
        <f t="shared" si="5"/>
        <v>57699</v>
      </c>
    </row>
    <row r="72" spans="1:4">
      <c r="A72" s="2">
        <v>70</v>
      </c>
      <c r="B72" s="4">
        <f t="shared" si="5"/>
        <v>57699</v>
      </c>
      <c r="C72" s="2">
        <f>$H$10</f>
        <v>576990</v>
      </c>
      <c r="D72" s="4">
        <f>D62+C72</f>
        <v>2253885.9636363639</v>
      </c>
    </row>
    <row r="73" spans="1:4">
      <c r="A73" s="2">
        <v>71</v>
      </c>
      <c r="B73" s="4">
        <f t="shared" si="5"/>
        <v>57699</v>
      </c>
    </row>
    <row r="74" spans="1:4">
      <c r="A74" s="2">
        <v>72</v>
      </c>
      <c r="B74" s="4">
        <f t="shared" si="5"/>
        <v>57699</v>
      </c>
    </row>
    <row r="75" spans="1:4">
      <c r="A75" s="2">
        <v>73</v>
      </c>
      <c r="B75" s="4">
        <f t="shared" si="5"/>
        <v>57699</v>
      </c>
    </row>
    <row r="76" spans="1:4">
      <c r="A76" s="2">
        <v>74</v>
      </c>
      <c r="B76" s="4">
        <f t="shared" si="5"/>
        <v>57699</v>
      </c>
    </row>
    <row r="77" spans="1:4">
      <c r="A77" s="2">
        <v>75</v>
      </c>
      <c r="B77" s="4">
        <f t="shared" si="5"/>
        <v>57699</v>
      </c>
    </row>
    <row r="78" spans="1:4">
      <c r="A78" s="2">
        <v>76</v>
      </c>
      <c r="B78" s="4">
        <f t="shared" si="5"/>
        <v>57699</v>
      </c>
    </row>
    <row r="79" spans="1:4">
      <c r="A79" s="2">
        <v>77</v>
      </c>
      <c r="B79" s="4">
        <f t="shared" si="5"/>
        <v>57699</v>
      </c>
    </row>
    <row r="80" spans="1:4">
      <c r="A80" s="2">
        <v>78</v>
      </c>
      <c r="B80" s="4">
        <f t="shared" si="5"/>
        <v>57699</v>
      </c>
    </row>
    <row r="81" spans="1:4">
      <c r="A81" s="2">
        <v>79</v>
      </c>
      <c r="B81" s="4">
        <f t="shared" si="5"/>
        <v>57699</v>
      </c>
    </row>
    <row r="82" spans="1:4">
      <c r="A82" s="2">
        <v>80</v>
      </c>
      <c r="B82" s="4">
        <f t="shared" si="5"/>
        <v>57699</v>
      </c>
      <c r="C82" s="2">
        <f>$H$10</f>
        <v>576990</v>
      </c>
      <c r="D82" s="4">
        <f>D72+C82</f>
        <v>2830875.9636363639</v>
      </c>
    </row>
    <row r="83" spans="1:4">
      <c r="A83" s="2">
        <v>81</v>
      </c>
      <c r="B83" s="4">
        <f t="shared" si="5"/>
        <v>57699</v>
      </c>
    </row>
    <row r="84" spans="1:4">
      <c r="A84" s="2">
        <v>82</v>
      </c>
      <c r="B84" s="4">
        <f t="shared" si="5"/>
        <v>57699</v>
      </c>
    </row>
    <row r="85" spans="1:4">
      <c r="A85" s="2">
        <v>83</v>
      </c>
      <c r="B85" s="4">
        <f t="shared" si="5"/>
        <v>57699</v>
      </c>
    </row>
    <row r="86" spans="1:4">
      <c r="A86" s="2">
        <v>84</v>
      </c>
      <c r="B86" s="4">
        <f t="shared" si="5"/>
        <v>57699</v>
      </c>
    </row>
    <row r="87" spans="1:4">
      <c r="A87" s="2">
        <v>85</v>
      </c>
      <c r="B87" s="4">
        <f t="shared" si="5"/>
        <v>57699</v>
      </c>
    </row>
    <row r="88" spans="1:4">
      <c r="A88" s="2">
        <v>86</v>
      </c>
      <c r="B88" s="4">
        <f t="shared" si="5"/>
        <v>57699</v>
      </c>
    </row>
    <row r="89" spans="1:4">
      <c r="A89" s="2">
        <v>87</v>
      </c>
      <c r="B89" s="4">
        <f t="shared" si="5"/>
        <v>57699</v>
      </c>
    </row>
    <row r="90" spans="1:4">
      <c r="A90" s="2">
        <v>88</v>
      </c>
      <c r="B90" s="4">
        <f t="shared" si="5"/>
        <v>57699</v>
      </c>
    </row>
    <row r="91" spans="1:4">
      <c r="A91" s="2">
        <v>89</v>
      </c>
      <c r="B91" s="4">
        <f t="shared" si="5"/>
        <v>57699</v>
      </c>
    </row>
    <row r="92" spans="1:4">
      <c r="A92" s="2">
        <v>90</v>
      </c>
      <c r="B92" s="4">
        <f t="shared" si="5"/>
        <v>57699</v>
      </c>
      <c r="C92" s="2">
        <f>$H$10</f>
        <v>576990</v>
      </c>
      <c r="D92" s="4">
        <f>D82+C92</f>
        <v>3407865.9636363639</v>
      </c>
    </row>
    <row r="93" spans="1:4">
      <c r="A93" s="2">
        <v>91</v>
      </c>
      <c r="B93" s="4">
        <f t="shared" si="5"/>
        <v>57699</v>
      </c>
    </row>
    <row r="94" spans="1:4">
      <c r="A94" s="2">
        <v>92</v>
      </c>
      <c r="B94" s="4">
        <f t="shared" si="5"/>
        <v>57699</v>
      </c>
    </row>
    <row r="95" spans="1:4">
      <c r="A95" s="2">
        <v>93</v>
      </c>
      <c r="B95" s="4">
        <f t="shared" si="5"/>
        <v>57699</v>
      </c>
    </row>
    <row r="96" spans="1:4">
      <c r="A96" s="2">
        <v>94</v>
      </c>
      <c r="B96" s="4">
        <f t="shared" si="5"/>
        <v>57699</v>
      </c>
    </row>
    <row r="97" spans="1:4">
      <c r="A97" s="2">
        <v>95</v>
      </c>
      <c r="B97" s="4">
        <f t="shared" si="5"/>
        <v>57699</v>
      </c>
    </row>
    <row r="98" spans="1:4">
      <c r="A98" s="2">
        <v>96</v>
      </c>
      <c r="B98" s="4">
        <f t="shared" si="5"/>
        <v>57699</v>
      </c>
    </row>
    <row r="99" spans="1:4">
      <c r="A99" s="2">
        <v>97</v>
      </c>
      <c r="B99" s="4">
        <f t="shared" si="5"/>
        <v>57699</v>
      </c>
    </row>
    <row r="100" spans="1:4">
      <c r="A100" s="2">
        <v>98</v>
      </c>
      <c r="B100" s="4">
        <f t="shared" si="5"/>
        <v>57699</v>
      </c>
    </row>
    <row r="101" spans="1:4">
      <c r="A101" s="2">
        <v>99</v>
      </c>
      <c r="B101" s="4">
        <f t="shared" si="5"/>
        <v>57699</v>
      </c>
    </row>
    <row r="102" spans="1:4">
      <c r="A102" s="2">
        <v>100</v>
      </c>
      <c r="B102" s="4">
        <f t="shared" si="5"/>
        <v>57699</v>
      </c>
      <c r="C102" s="2">
        <f>$H$10</f>
        <v>576990</v>
      </c>
      <c r="D102" s="4">
        <f>D92+C102</f>
        <v>3984855.9636363639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H102"/>
  <sheetViews>
    <sheetView workbookViewId="0">
      <selection activeCell="O22" sqref="O22"/>
    </sheetView>
  </sheetViews>
  <sheetFormatPr defaultRowHeight="13.5"/>
  <cols>
    <col min="1" max="1" width="9" style="2"/>
    <col min="2" max="2" width="7.75" style="4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2">
        <v>1</v>
      </c>
      <c r="B3" s="4">
        <f t="shared" ref="B3:B11" si="0">($H$4/45)*(A3-1)</f>
        <v>0</v>
      </c>
      <c r="F3" s="1">
        <v>0</v>
      </c>
      <c r="G3" s="1">
        <v>0</v>
      </c>
      <c r="H3" s="1"/>
    </row>
    <row r="4" spans="1:8">
      <c r="A4" s="2">
        <v>2</v>
      </c>
      <c r="B4" s="4">
        <f t="shared" si="0"/>
        <v>44.755555555555553</v>
      </c>
      <c r="F4" s="1">
        <v>10</v>
      </c>
      <c r="G4" s="1">
        <v>2014</v>
      </c>
      <c r="H4" s="1">
        <f>G4-G3</f>
        <v>2014</v>
      </c>
    </row>
    <row r="5" spans="1:8">
      <c r="A5" s="2">
        <v>3</v>
      </c>
      <c r="B5" s="4">
        <f t="shared" si="0"/>
        <v>89.511111111111106</v>
      </c>
      <c r="F5" s="1">
        <v>20</v>
      </c>
      <c r="G5" s="1">
        <v>38517</v>
      </c>
      <c r="H5" s="1">
        <f t="shared" ref="H5:H8" si="1">G5-G4</f>
        <v>36503</v>
      </c>
    </row>
    <row r="6" spans="1:8">
      <c r="A6" s="2">
        <v>4</v>
      </c>
      <c r="B6" s="4">
        <f t="shared" si="0"/>
        <v>134.26666666666665</v>
      </c>
      <c r="F6" s="1">
        <v>30</v>
      </c>
      <c r="G6" s="1">
        <v>224675</v>
      </c>
      <c r="H6" s="1">
        <f t="shared" si="1"/>
        <v>186158</v>
      </c>
    </row>
    <row r="7" spans="1:8">
      <c r="A7" s="2">
        <v>5</v>
      </c>
      <c r="B7" s="4">
        <f t="shared" si="0"/>
        <v>179.02222222222221</v>
      </c>
      <c r="F7" s="1">
        <v>40</v>
      </c>
      <c r="G7" s="1">
        <v>691620</v>
      </c>
      <c r="H7" s="1">
        <f t="shared" si="1"/>
        <v>466945</v>
      </c>
    </row>
    <row r="8" spans="1:8">
      <c r="A8" s="2">
        <v>6</v>
      </c>
      <c r="B8" s="4">
        <f t="shared" si="0"/>
        <v>223.77777777777777</v>
      </c>
      <c r="F8" s="1">
        <v>50</v>
      </c>
      <c r="G8" s="1">
        <v>1255459</v>
      </c>
      <c r="H8" s="1">
        <f t="shared" si="1"/>
        <v>563839</v>
      </c>
    </row>
    <row r="9" spans="1:8">
      <c r="A9" s="2">
        <v>7</v>
      </c>
      <c r="B9" s="4">
        <f t="shared" si="0"/>
        <v>268.5333333333333</v>
      </c>
      <c r="F9" s="1">
        <v>60</v>
      </c>
      <c r="G9" s="1">
        <v>1832449</v>
      </c>
      <c r="H9" s="1">
        <f>G9-G8</f>
        <v>576990</v>
      </c>
    </row>
    <row r="10" spans="1:8">
      <c r="A10" s="2">
        <v>8</v>
      </c>
      <c r="B10" s="4">
        <f t="shared" si="0"/>
        <v>313.28888888888889</v>
      </c>
      <c r="F10" s="1">
        <v>70</v>
      </c>
      <c r="G10" s="1">
        <v>2409439</v>
      </c>
      <c r="H10" s="1">
        <f>G10-G9</f>
        <v>576990</v>
      </c>
    </row>
    <row r="11" spans="1:8">
      <c r="A11" s="2">
        <v>9</v>
      </c>
      <c r="B11" s="4">
        <f t="shared" si="0"/>
        <v>358.04444444444442</v>
      </c>
      <c r="F11" s="1">
        <v>80</v>
      </c>
      <c r="G11" s="1">
        <v>2986429</v>
      </c>
      <c r="H11" s="1">
        <f>G11-G10</f>
        <v>576990</v>
      </c>
    </row>
    <row r="12" spans="1:8">
      <c r="A12" s="2">
        <v>10</v>
      </c>
      <c r="B12" s="4">
        <f>($H$4/45)*(A12-1)</f>
        <v>402.79999999999995</v>
      </c>
      <c r="C12" s="2">
        <f>SUM(B3:B12)</f>
        <v>2014</v>
      </c>
      <c r="D12" s="4">
        <f>SUM(B3:B12)</f>
        <v>2014</v>
      </c>
      <c r="F12" s="1">
        <v>90</v>
      </c>
      <c r="G12" s="1">
        <v>3563419</v>
      </c>
      <c r="H12" s="1">
        <f>G12-G11</f>
        <v>576990</v>
      </c>
    </row>
    <row r="13" spans="1:8">
      <c r="A13" s="2">
        <v>11</v>
      </c>
      <c r="B13" s="4">
        <f>(($H$5-$B$12*11)/55)*(A13-$A$12)+$B$12</f>
        <v>985.93090909090904</v>
      </c>
      <c r="F13" s="1">
        <v>100</v>
      </c>
      <c r="G13" s="1">
        <v>4140409</v>
      </c>
      <c r="H13" s="1">
        <f>G13-G12</f>
        <v>576990</v>
      </c>
    </row>
    <row r="14" spans="1:8">
      <c r="A14" s="2">
        <v>12</v>
      </c>
      <c r="B14" s="4">
        <f>(($H$5-$B$12*11)/55)*(A14-$A$12)+$B$12</f>
        <v>1569.0618181818181</v>
      </c>
    </row>
    <row r="15" spans="1:8">
      <c r="A15" s="2">
        <v>13</v>
      </c>
      <c r="B15" s="4">
        <f>(($H$5-$B$12*11)/55)*(A15-$A$12)+$B$12</f>
        <v>2152.1927272727271</v>
      </c>
    </row>
    <row r="16" spans="1:8">
      <c r="A16" s="2">
        <v>14</v>
      </c>
      <c r="B16" s="4">
        <f>(($H$5-$B$12*11)/55)*(A16-$A$12)+$B$12</f>
        <v>2735.3236363636361</v>
      </c>
    </row>
    <row r="17" spans="1:8">
      <c r="A17" s="2">
        <v>15</v>
      </c>
      <c r="B17" s="4">
        <f>(($H$5-$B$12*11)/55)*(A17-$A$12)+$B$12</f>
        <v>3318.454545454545</v>
      </c>
    </row>
    <row r="18" spans="1:8">
      <c r="A18" s="2">
        <v>16</v>
      </c>
      <c r="B18" s="4">
        <f>(($H$5-$B$12*11)/55)*(A18-$A$12)+$B$12</f>
        <v>3901.5854545454549</v>
      </c>
    </row>
    <row r="19" spans="1:8">
      <c r="A19" s="2">
        <v>17</v>
      </c>
      <c r="B19" s="4">
        <f>(($H$5-$B$12*11)/55)*(A19-$A$12)+$B$12</f>
        <v>4484.7163636363639</v>
      </c>
    </row>
    <row r="20" spans="1:8">
      <c r="A20" s="2">
        <v>18</v>
      </c>
      <c r="B20" s="4">
        <f>(($H$5-$B$12*11)/55)*(A20-$A$12)+$B$12</f>
        <v>5067.8472727272729</v>
      </c>
    </row>
    <row r="21" spans="1:8">
      <c r="A21" s="2">
        <v>19</v>
      </c>
      <c r="B21" s="4">
        <f>(($H$5-$B$12*11)/55)*(A21-$A$12)+$B$12</f>
        <v>5650.9781818181818</v>
      </c>
    </row>
    <row r="22" spans="1:8">
      <c r="A22" s="2">
        <v>20</v>
      </c>
      <c r="B22" s="4">
        <f>(($H$5-$B$12*11)/55)*(A22-$A$12)+$B$12</f>
        <v>6234.1090909090908</v>
      </c>
      <c r="C22" s="2">
        <f>SUM(B13:B22)</f>
        <v>36100.199999999997</v>
      </c>
      <c r="D22" s="4">
        <f>D12+C22</f>
        <v>38114.199999999997</v>
      </c>
      <c r="F22" s="1"/>
    </row>
    <row r="23" spans="1:8">
      <c r="A23" s="2">
        <v>21</v>
      </c>
      <c r="B23" s="4">
        <f>(($H$6-$B$22*11)/55)*(A23-$A$22)+$B$22</f>
        <v>8371.9781818181818</v>
      </c>
      <c r="F23" s="1"/>
      <c r="G23" s="1"/>
    </row>
    <row r="24" spans="1:8">
      <c r="A24" s="2">
        <v>22</v>
      </c>
      <c r="B24" s="4">
        <f>(($H$6-$B$22*11)/55)*(A24-$A$22)+$B$22</f>
        <v>10509.847272727273</v>
      </c>
      <c r="F24" s="1"/>
      <c r="G24" s="1"/>
      <c r="H24" s="1"/>
    </row>
    <row r="25" spans="1:8">
      <c r="A25" s="2">
        <v>23</v>
      </c>
      <c r="B25" s="4">
        <f>(($H$6-$B$22*11)/55)*(A25-$A$22)+$B$22</f>
        <v>12647.716363636364</v>
      </c>
      <c r="F25" s="1"/>
      <c r="G25" s="1"/>
      <c r="H25" s="1"/>
    </row>
    <row r="26" spans="1:8">
      <c r="A26" s="2">
        <v>24</v>
      </c>
      <c r="B26" s="4">
        <f>(($H$6-$B$22*11)/55)*(A26-$A$22)+$B$22</f>
        <v>14785.585454545455</v>
      </c>
      <c r="F26" s="1"/>
      <c r="G26" s="1"/>
      <c r="H26" s="1"/>
    </row>
    <row r="27" spans="1:8">
      <c r="A27" s="2">
        <v>25</v>
      </c>
      <c r="B27" s="4">
        <f>(($H$6-$B$22*11)/55)*(A27-$A$22)+$B$22</f>
        <v>16923.454545454544</v>
      </c>
      <c r="F27" s="1"/>
      <c r="G27" s="1"/>
      <c r="H27" s="1"/>
    </row>
    <row r="28" spans="1:8">
      <c r="A28" s="2">
        <v>26</v>
      </c>
      <c r="B28" s="4">
        <f>(($H$6-$B$22*11)/55)*(A28-$A$22)+$B$22</f>
        <v>19061.323636363639</v>
      </c>
      <c r="F28" s="1"/>
      <c r="G28" s="1"/>
      <c r="H28" s="1"/>
    </row>
    <row r="29" spans="1:8">
      <c r="A29" s="2">
        <v>27</v>
      </c>
      <c r="B29" s="4">
        <f>(($H$6-$B$22*11)/55)*(A29-$A$22)+$B$22</f>
        <v>21199.192727272726</v>
      </c>
      <c r="F29" s="1"/>
      <c r="G29" s="1"/>
      <c r="H29" s="1"/>
    </row>
    <row r="30" spans="1:8">
      <c r="A30" s="2">
        <v>28</v>
      </c>
      <c r="B30" s="4">
        <f>(($H$6-$B$22*11)/55)*(A30-$A$22)+$B$22</f>
        <v>23337.061818181821</v>
      </c>
      <c r="F30" s="1"/>
      <c r="G30" s="1"/>
      <c r="H30" s="1"/>
    </row>
    <row r="31" spans="1:8">
      <c r="A31" s="2">
        <v>29</v>
      </c>
      <c r="B31" s="4">
        <f>(($H$6-$B$22*11)/55)*(A31-$A$22)+$B$22</f>
        <v>25474.930909090908</v>
      </c>
      <c r="F31" s="1"/>
      <c r="G31" s="1"/>
      <c r="H31" s="1"/>
    </row>
    <row r="32" spans="1:8">
      <c r="A32" s="2">
        <v>30</v>
      </c>
      <c r="B32" s="4">
        <f>(($H$6-$B$22*11)/55)*(A32-$A$22)+$B$22</f>
        <v>27612.800000000003</v>
      </c>
      <c r="C32" s="2">
        <f>SUM(B23:B32)</f>
        <v>179923.89090909093</v>
      </c>
      <c r="D32" s="4">
        <f>D22+C32</f>
        <v>218038.09090909094</v>
      </c>
      <c r="F32" s="1"/>
      <c r="G32" s="1"/>
      <c r="H32" s="1"/>
    </row>
    <row r="33" spans="1:8">
      <c r="A33" s="2">
        <v>31</v>
      </c>
      <c r="B33" s="4">
        <f>(($H$7-$B$32*11)/55)*(A33-$A$32)+$B$32</f>
        <v>30580.149090909094</v>
      </c>
      <c r="F33" s="1"/>
      <c r="G33" s="1"/>
      <c r="H33" s="1"/>
    </row>
    <row r="34" spans="1:8">
      <c r="A34" s="2">
        <v>32</v>
      </c>
      <c r="B34" s="4">
        <f>(($H$7-$B$32*11)/55)*(A34-$A$32)+$B$32</f>
        <v>33547.498181818184</v>
      </c>
      <c r="F34" s="1"/>
      <c r="G34" s="1"/>
      <c r="H34" s="1"/>
    </row>
    <row r="35" spans="1:8">
      <c r="A35" s="2">
        <v>33</v>
      </c>
      <c r="B35" s="4">
        <f>(($H$7-$B$32*11)/55)*(A35-$A$32)+$B$32</f>
        <v>36514.847272727275</v>
      </c>
    </row>
    <row r="36" spans="1:8">
      <c r="A36" s="2">
        <v>34</v>
      </c>
      <c r="B36" s="4">
        <f>(($H$7-$B$32*11)/55)*(A36-$A$32)+$B$32</f>
        <v>39482.196363636365</v>
      </c>
    </row>
    <row r="37" spans="1:8">
      <c r="A37" s="2">
        <v>35</v>
      </c>
      <c r="B37" s="4">
        <f>(($H$7-$B$32*11)/55)*(A37-$A$32)+$B$32</f>
        <v>42449.545454545456</v>
      </c>
    </row>
    <row r="38" spans="1:8">
      <c r="A38" s="2">
        <v>36</v>
      </c>
      <c r="B38" s="4">
        <f>B37+975</f>
        <v>43424.545454545456</v>
      </c>
    </row>
    <row r="39" spans="1:8">
      <c r="A39" s="2">
        <v>37</v>
      </c>
      <c r="B39" s="4">
        <f t="shared" ref="B39:B43" si="2">B38+975</f>
        <v>44399.545454545456</v>
      </c>
    </row>
    <row r="40" spans="1:8">
      <c r="A40" s="2">
        <v>38</v>
      </c>
      <c r="B40" s="4">
        <f t="shared" si="2"/>
        <v>45374.545454545456</v>
      </c>
    </row>
    <row r="41" spans="1:8">
      <c r="A41" s="2">
        <v>39</v>
      </c>
      <c r="B41" s="4">
        <f t="shared" si="2"/>
        <v>46349.545454545456</v>
      </c>
    </row>
    <row r="42" spans="1:8">
      <c r="A42" s="2">
        <v>40</v>
      </c>
      <c r="B42" s="4">
        <f t="shared" si="2"/>
        <v>47324.545454545456</v>
      </c>
      <c r="C42" s="2">
        <f>SUM(B33:B42)</f>
        <v>409446.96363636374</v>
      </c>
      <c r="D42" s="4">
        <f>D32+C42</f>
        <v>627485.05454545468</v>
      </c>
    </row>
    <row r="43" spans="1:8">
      <c r="A43" s="2">
        <v>41</v>
      </c>
      <c r="B43" s="4">
        <f>B42+852</f>
        <v>48176.545454545456</v>
      </c>
    </row>
    <row r="44" spans="1:8">
      <c r="A44" s="2">
        <v>42</v>
      </c>
      <c r="B44" s="4">
        <f t="shared" ref="B44:B65" si="3">B43+452</f>
        <v>48628.545454545456</v>
      </c>
    </row>
    <row r="45" spans="1:8">
      <c r="A45" s="2">
        <v>43</v>
      </c>
      <c r="B45" s="4">
        <f t="shared" si="3"/>
        <v>49080.545454545456</v>
      </c>
    </row>
    <row r="46" spans="1:8">
      <c r="A46" s="2">
        <v>44</v>
      </c>
      <c r="B46" s="4">
        <f t="shared" si="3"/>
        <v>49532.545454545456</v>
      </c>
    </row>
    <row r="47" spans="1:8">
      <c r="A47" s="2">
        <v>45</v>
      </c>
      <c r="B47" s="4">
        <f t="shared" si="3"/>
        <v>49984.545454545456</v>
      </c>
    </row>
    <row r="48" spans="1:8">
      <c r="A48" s="2">
        <v>46</v>
      </c>
      <c r="B48" s="4">
        <f t="shared" si="3"/>
        <v>50436.545454545456</v>
      </c>
    </row>
    <row r="49" spans="1:4">
      <c r="A49" s="2">
        <v>47</v>
      </c>
      <c r="B49" s="4">
        <f t="shared" si="3"/>
        <v>50888.545454545456</v>
      </c>
    </row>
    <row r="50" spans="1:4">
      <c r="A50" s="2">
        <v>48</v>
      </c>
      <c r="B50" s="4">
        <f t="shared" si="3"/>
        <v>51340.545454545456</v>
      </c>
    </row>
    <row r="51" spans="1:4">
      <c r="A51" s="2">
        <v>49</v>
      </c>
      <c r="B51" s="4">
        <f t="shared" si="3"/>
        <v>51792.545454545456</v>
      </c>
    </row>
    <row r="52" spans="1:4">
      <c r="A52" s="2">
        <v>50</v>
      </c>
      <c r="B52" s="4">
        <f t="shared" si="3"/>
        <v>52244.545454545456</v>
      </c>
      <c r="C52" s="2">
        <f>SUM(B43:B52)</f>
        <v>502105.45454545465</v>
      </c>
      <c r="D52" s="4">
        <f>D42+C52</f>
        <v>1129590.5090909093</v>
      </c>
    </row>
    <row r="53" spans="1:4">
      <c r="A53" s="2">
        <v>51</v>
      </c>
      <c r="B53" s="4">
        <f t="shared" si="3"/>
        <v>52696.545454545456</v>
      </c>
    </row>
    <row r="54" spans="1:4">
      <c r="A54" s="2">
        <v>52</v>
      </c>
      <c r="B54" s="4">
        <f t="shared" si="3"/>
        <v>53148.545454545456</v>
      </c>
    </row>
    <row r="55" spans="1:4">
      <c r="A55" s="2">
        <v>53</v>
      </c>
      <c r="B55" s="4">
        <f t="shared" si="3"/>
        <v>53600.545454545456</v>
      </c>
    </row>
    <row r="56" spans="1:4">
      <c r="A56" s="2">
        <v>54</v>
      </c>
      <c r="B56" s="4">
        <f t="shared" si="3"/>
        <v>54052.545454545456</v>
      </c>
    </row>
    <row r="57" spans="1:4">
      <c r="A57" s="2">
        <v>55</v>
      </c>
      <c r="B57" s="4">
        <f t="shared" si="3"/>
        <v>54504.545454545456</v>
      </c>
    </row>
    <row r="58" spans="1:4">
      <c r="A58" s="2">
        <v>56</v>
      </c>
      <c r="B58" s="4">
        <f t="shared" si="3"/>
        <v>54956.545454545456</v>
      </c>
    </row>
    <row r="59" spans="1:4">
      <c r="A59" s="2">
        <v>57</v>
      </c>
      <c r="B59" s="4">
        <f t="shared" si="3"/>
        <v>55408.545454545456</v>
      </c>
    </row>
    <row r="60" spans="1:4">
      <c r="A60" s="2">
        <v>58</v>
      </c>
      <c r="B60" s="4">
        <f t="shared" si="3"/>
        <v>55860.545454545456</v>
      </c>
    </row>
    <row r="61" spans="1:4">
      <c r="A61" s="2">
        <v>59</v>
      </c>
      <c r="B61" s="4">
        <f t="shared" si="3"/>
        <v>56312.545454545456</v>
      </c>
    </row>
    <row r="62" spans="1:4">
      <c r="A62" s="2">
        <v>60</v>
      </c>
      <c r="B62" s="4">
        <f t="shared" si="3"/>
        <v>56764.545454545456</v>
      </c>
      <c r="C62" s="2">
        <f>SUM(B53:B62)</f>
        <v>547305.45454545459</v>
      </c>
      <c r="D62" s="4">
        <f>D52+C62</f>
        <v>1676895.9636363639</v>
      </c>
    </row>
    <row r="63" spans="1:4">
      <c r="A63" s="2">
        <v>61</v>
      </c>
      <c r="B63" s="4">
        <f t="shared" si="3"/>
        <v>57216.545454545456</v>
      </c>
    </row>
    <row r="64" spans="1:4">
      <c r="A64" s="2">
        <v>62</v>
      </c>
      <c r="B64" s="4">
        <f t="shared" ref="B64:B103" si="4">$C$72/10</f>
        <v>57699</v>
      </c>
    </row>
    <row r="65" spans="1:4">
      <c r="A65" s="2">
        <v>63</v>
      </c>
      <c r="B65" s="4">
        <f t="shared" si="4"/>
        <v>57699</v>
      </c>
    </row>
    <row r="66" spans="1:4">
      <c r="A66" s="2">
        <v>64</v>
      </c>
      <c r="B66" s="4">
        <f t="shared" si="4"/>
        <v>57699</v>
      </c>
    </row>
    <row r="67" spans="1:4">
      <c r="A67" s="2">
        <v>65</v>
      </c>
      <c r="B67" s="4">
        <f t="shared" si="4"/>
        <v>57699</v>
      </c>
    </row>
    <row r="68" spans="1:4">
      <c r="A68" s="2">
        <v>66</v>
      </c>
      <c r="B68" s="4">
        <f t="shared" si="4"/>
        <v>57699</v>
      </c>
    </row>
    <row r="69" spans="1:4">
      <c r="A69" s="2">
        <v>67</v>
      </c>
      <c r="B69" s="4">
        <f t="shared" si="4"/>
        <v>57699</v>
      </c>
    </row>
    <row r="70" spans="1:4">
      <c r="A70" s="2">
        <v>68</v>
      </c>
      <c r="B70" s="4">
        <f t="shared" si="4"/>
        <v>57699</v>
      </c>
    </row>
    <row r="71" spans="1:4">
      <c r="A71" s="2">
        <v>69</v>
      </c>
      <c r="B71" s="4">
        <f t="shared" si="4"/>
        <v>57699</v>
      </c>
    </row>
    <row r="72" spans="1:4">
      <c r="A72" s="2">
        <v>70</v>
      </c>
      <c r="B72" s="4">
        <f t="shared" si="4"/>
        <v>57699</v>
      </c>
      <c r="C72" s="2">
        <f>$H$10</f>
        <v>576990</v>
      </c>
      <c r="D72" s="4">
        <f>D62+C72</f>
        <v>2253885.9636363639</v>
      </c>
    </row>
    <row r="73" spans="1:4">
      <c r="A73" s="2">
        <v>71</v>
      </c>
      <c r="B73" s="4">
        <f t="shared" si="4"/>
        <v>57699</v>
      </c>
    </row>
    <row r="74" spans="1:4">
      <c r="A74" s="2">
        <v>72</v>
      </c>
      <c r="B74" s="4">
        <f t="shared" si="4"/>
        <v>57699</v>
      </c>
    </row>
    <row r="75" spans="1:4">
      <c r="A75" s="2">
        <v>73</v>
      </c>
      <c r="B75" s="4">
        <f t="shared" si="4"/>
        <v>57699</v>
      </c>
    </row>
    <row r="76" spans="1:4">
      <c r="A76" s="2">
        <v>74</v>
      </c>
      <c r="B76" s="4">
        <f t="shared" si="4"/>
        <v>57699</v>
      </c>
    </row>
    <row r="77" spans="1:4">
      <c r="A77" s="2">
        <v>75</v>
      </c>
      <c r="B77" s="4">
        <f t="shared" si="4"/>
        <v>57699</v>
      </c>
    </row>
    <row r="78" spans="1:4">
      <c r="A78" s="2">
        <v>76</v>
      </c>
      <c r="B78" s="4">
        <f t="shared" si="4"/>
        <v>57699</v>
      </c>
    </row>
    <row r="79" spans="1:4">
      <c r="A79" s="2">
        <v>77</v>
      </c>
      <c r="B79" s="4">
        <f t="shared" si="4"/>
        <v>57699</v>
      </c>
    </row>
    <row r="80" spans="1:4">
      <c r="A80" s="2">
        <v>78</v>
      </c>
      <c r="B80" s="4">
        <f t="shared" si="4"/>
        <v>57699</v>
      </c>
    </row>
    <row r="81" spans="1:4">
      <c r="A81" s="2">
        <v>79</v>
      </c>
      <c r="B81" s="4">
        <f t="shared" si="4"/>
        <v>57699</v>
      </c>
    </row>
    <row r="82" spans="1:4">
      <c r="A82" s="2">
        <v>80</v>
      </c>
      <c r="B82" s="4">
        <f t="shared" si="4"/>
        <v>57699</v>
      </c>
      <c r="C82" s="2">
        <f>$H$10</f>
        <v>576990</v>
      </c>
      <c r="D82" s="4">
        <f>D72+C82</f>
        <v>2830875.9636363639</v>
      </c>
    </row>
    <row r="83" spans="1:4">
      <c r="A83" s="2">
        <v>81</v>
      </c>
      <c r="B83" s="4">
        <f t="shared" si="4"/>
        <v>57699</v>
      </c>
    </row>
    <row r="84" spans="1:4">
      <c r="A84" s="2">
        <v>82</v>
      </c>
      <c r="B84" s="4">
        <f t="shared" si="4"/>
        <v>57699</v>
      </c>
    </row>
    <row r="85" spans="1:4">
      <c r="A85" s="2">
        <v>83</v>
      </c>
      <c r="B85" s="4">
        <f t="shared" si="4"/>
        <v>57699</v>
      </c>
    </row>
    <row r="86" spans="1:4">
      <c r="A86" s="2">
        <v>84</v>
      </c>
      <c r="B86" s="4">
        <f t="shared" si="4"/>
        <v>57699</v>
      </c>
    </row>
    <row r="87" spans="1:4">
      <c r="A87" s="2">
        <v>85</v>
      </c>
      <c r="B87" s="4">
        <f t="shared" si="4"/>
        <v>57699</v>
      </c>
    </row>
    <row r="88" spans="1:4">
      <c r="A88" s="2">
        <v>86</v>
      </c>
      <c r="B88" s="4">
        <f t="shared" si="4"/>
        <v>57699</v>
      </c>
    </row>
    <row r="89" spans="1:4">
      <c r="A89" s="2">
        <v>87</v>
      </c>
      <c r="B89" s="4">
        <f t="shared" si="4"/>
        <v>57699</v>
      </c>
    </row>
    <row r="90" spans="1:4">
      <c r="A90" s="2">
        <v>88</v>
      </c>
      <c r="B90" s="4">
        <f t="shared" si="4"/>
        <v>57699</v>
      </c>
    </row>
    <row r="91" spans="1:4">
      <c r="A91" s="2">
        <v>89</v>
      </c>
      <c r="B91" s="4">
        <f t="shared" si="4"/>
        <v>57699</v>
      </c>
    </row>
    <row r="92" spans="1:4">
      <c r="A92" s="2">
        <v>90</v>
      </c>
      <c r="B92" s="4">
        <f t="shared" si="4"/>
        <v>57699</v>
      </c>
      <c r="C92" s="2">
        <f>$H$10</f>
        <v>576990</v>
      </c>
      <c r="D92" s="4">
        <f>D82+C92</f>
        <v>3407865.9636363639</v>
      </c>
    </row>
    <row r="93" spans="1:4">
      <c r="A93" s="2">
        <v>91</v>
      </c>
      <c r="B93" s="4">
        <f t="shared" si="4"/>
        <v>57699</v>
      </c>
    </row>
    <row r="94" spans="1:4">
      <c r="A94" s="2">
        <v>92</v>
      </c>
      <c r="B94" s="4">
        <f t="shared" si="4"/>
        <v>57699</v>
      </c>
    </row>
    <row r="95" spans="1:4">
      <c r="A95" s="2">
        <v>93</v>
      </c>
      <c r="B95" s="4">
        <f t="shared" si="4"/>
        <v>57699</v>
      </c>
    </row>
    <row r="96" spans="1:4">
      <c r="A96" s="2">
        <v>94</v>
      </c>
      <c r="B96" s="4">
        <f t="shared" si="4"/>
        <v>57699</v>
      </c>
    </row>
    <row r="97" spans="1:4">
      <c r="A97" s="2">
        <v>95</v>
      </c>
      <c r="B97" s="4">
        <f t="shared" si="4"/>
        <v>57699</v>
      </c>
    </row>
    <row r="98" spans="1:4">
      <c r="A98" s="2">
        <v>96</v>
      </c>
      <c r="B98" s="4">
        <f t="shared" si="4"/>
        <v>57699</v>
      </c>
    </row>
    <row r="99" spans="1:4">
      <c r="A99" s="2">
        <v>97</v>
      </c>
      <c r="B99" s="4">
        <f t="shared" si="4"/>
        <v>57699</v>
      </c>
    </row>
    <row r="100" spans="1:4">
      <c r="A100" s="2">
        <v>98</v>
      </c>
      <c r="B100" s="4">
        <f t="shared" si="4"/>
        <v>57699</v>
      </c>
    </row>
    <row r="101" spans="1:4">
      <c r="A101" s="2">
        <v>99</v>
      </c>
      <c r="B101" s="4">
        <f t="shared" si="4"/>
        <v>57699</v>
      </c>
    </row>
    <row r="102" spans="1:4">
      <c r="A102" s="2">
        <v>100</v>
      </c>
      <c r="B102" s="4">
        <f t="shared" si="4"/>
        <v>57699</v>
      </c>
      <c r="C102" s="2">
        <f>$H$10</f>
        <v>576990</v>
      </c>
      <c r="D102" s="4">
        <f>D92+C102</f>
        <v>3984855.9636363639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2:H102"/>
  <sheetViews>
    <sheetView workbookViewId="0">
      <selection activeCell="N22" sqref="N22"/>
    </sheetView>
  </sheetViews>
  <sheetFormatPr defaultRowHeight="13.5"/>
  <cols>
    <col min="1" max="1" width="9" style="1"/>
    <col min="2" max="2" width="8.625" style="7" customWidth="1"/>
    <col min="3" max="8" width="9" style="2" hidden="1" customWidth="1"/>
    <col min="9" max="16384" width="9" style="2"/>
  </cols>
  <sheetData>
    <row r="2" spans="1:8" s="6" customFormat="1">
      <c r="A2" s="5" t="s">
        <v>4</v>
      </c>
      <c r="B2" s="8" t="s">
        <v>5</v>
      </c>
      <c r="F2" s="5" t="s">
        <v>0</v>
      </c>
      <c r="G2" s="5" t="s">
        <v>6</v>
      </c>
      <c r="H2" s="5" t="s">
        <v>7</v>
      </c>
    </row>
    <row r="3" spans="1:8">
      <c r="A3" s="1">
        <v>1</v>
      </c>
      <c r="B3" s="7">
        <f t="shared" ref="B3:B11" si="0">($H$4/45)*(A3-1)</f>
        <v>0</v>
      </c>
      <c r="F3" s="1">
        <v>0</v>
      </c>
      <c r="G3" s="1">
        <v>0</v>
      </c>
      <c r="H3" s="1">
        <v>0</v>
      </c>
    </row>
    <row r="4" spans="1:8">
      <c r="A4" s="1">
        <v>2</v>
      </c>
      <c r="B4" s="7">
        <f t="shared" si="0"/>
        <v>6.0222222222222221</v>
      </c>
      <c r="F4" s="1">
        <v>10</v>
      </c>
      <c r="G4" s="1">
        <v>271</v>
      </c>
      <c r="H4" s="1">
        <f>G4-G3</f>
        <v>271</v>
      </c>
    </row>
    <row r="5" spans="1:8">
      <c r="A5" s="1">
        <v>3</v>
      </c>
      <c r="B5" s="7">
        <f t="shared" si="0"/>
        <v>12.044444444444444</v>
      </c>
      <c r="F5" s="1">
        <v>20</v>
      </c>
      <c r="G5" s="1">
        <v>6375</v>
      </c>
      <c r="H5" s="1">
        <f t="shared" ref="H5:H8" si="1">G5-G4</f>
        <v>6104</v>
      </c>
    </row>
    <row r="6" spans="1:8">
      <c r="A6" s="1">
        <v>4</v>
      </c>
      <c r="B6" s="7">
        <f t="shared" si="0"/>
        <v>18.066666666666666</v>
      </c>
      <c r="F6" s="1">
        <v>30</v>
      </c>
      <c r="G6" s="1">
        <v>85641</v>
      </c>
      <c r="H6" s="1">
        <f t="shared" si="1"/>
        <v>79266</v>
      </c>
    </row>
    <row r="7" spans="1:8">
      <c r="A7" s="1">
        <v>5</v>
      </c>
      <c r="B7" s="7">
        <f t="shared" si="0"/>
        <v>24.088888888888889</v>
      </c>
      <c r="F7" s="1">
        <v>40</v>
      </c>
      <c r="G7" s="1">
        <v>488981</v>
      </c>
      <c r="H7" s="1">
        <f t="shared" si="1"/>
        <v>403340</v>
      </c>
    </row>
    <row r="8" spans="1:8">
      <c r="A8" s="1">
        <v>6</v>
      </c>
      <c r="B8" s="7">
        <f t="shared" si="0"/>
        <v>30.111111111111111</v>
      </c>
      <c r="F8" s="1">
        <v>50</v>
      </c>
      <c r="G8" s="1">
        <v>1266371</v>
      </c>
      <c r="H8" s="1">
        <f t="shared" si="1"/>
        <v>777390</v>
      </c>
    </row>
    <row r="9" spans="1:8">
      <c r="A9" s="1">
        <v>7</v>
      </c>
      <c r="B9" s="7">
        <f t="shared" si="0"/>
        <v>36.133333333333333</v>
      </c>
      <c r="F9" s="1">
        <v>60</v>
      </c>
      <c r="G9" s="1">
        <v>2279844</v>
      </c>
      <c r="H9" s="1">
        <f>G9-G8</f>
        <v>1013473</v>
      </c>
    </row>
    <row r="10" spans="1:8">
      <c r="A10" s="1">
        <v>8</v>
      </c>
      <c r="B10" s="7">
        <f t="shared" si="0"/>
        <v>42.155555555555551</v>
      </c>
      <c r="F10" s="1">
        <v>70</v>
      </c>
      <c r="G10" s="1">
        <v>3417404</v>
      </c>
      <c r="H10" s="1">
        <f>G10-G9</f>
        <v>1137560</v>
      </c>
    </row>
    <row r="11" spans="1:8">
      <c r="A11" s="1">
        <v>9</v>
      </c>
      <c r="B11" s="7">
        <f t="shared" si="0"/>
        <v>48.177777777777777</v>
      </c>
      <c r="F11" s="1">
        <v>80</v>
      </c>
      <c r="G11" s="1">
        <v>4611321</v>
      </c>
      <c r="H11" s="1">
        <f>G11-G10</f>
        <v>1193917</v>
      </c>
    </row>
    <row r="12" spans="1:8">
      <c r="A12" s="1">
        <v>10</v>
      </c>
      <c r="B12" s="7">
        <f>($H$4/45)*(A12-1)</f>
        <v>54.2</v>
      </c>
      <c r="C12" s="2">
        <f>SUM(B3:B12)</f>
        <v>271</v>
      </c>
      <c r="D12" s="4">
        <f>SUM(B3:B12)</f>
        <v>271</v>
      </c>
      <c r="F12" s="1">
        <v>90</v>
      </c>
      <c r="G12" s="1">
        <v>5828862</v>
      </c>
      <c r="H12" s="1">
        <f>G12-G11</f>
        <v>1217541</v>
      </c>
    </row>
    <row r="13" spans="1:8">
      <c r="A13" s="1">
        <v>11</v>
      </c>
      <c r="B13" s="7">
        <f>(($H$5-$B$12*11)/55)*(A13-$A$12)+$B$12</f>
        <v>154.34181818181818</v>
      </c>
      <c r="F13" s="1">
        <v>100</v>
      </c>
      <c r="G13" s="1">
        <v>7056215</v>
      </c>
      <c r="H13" s="1">
        <f>G13-G12</f>
        <v>1227353</v>
      </c>
    </row>
    <row r="14" spans="1:8">
      <c r="A14" s="1">
        <v>12</v>
      </c>
      <c r="B14" s="7">
        <f>(($H$5-$B$12*11)/55)*(A14-$A$12)+$B$12</f>
        <v>254.48363636363638</v>
      </c>
    </row>
    <row r="15" spans="1:8">
      <c r="A15" s="1">
        <v>13</v>
      </c>
      <c r="B15" s="7">
        <f>(($H$5-$B$12*11)/55)*(A15-$A$12)+$B$12</f>
        <v>354.62545454545455</v>
      </c>
    </row>
    <row r="16" spans="1:8">
      <c r="A16" s="1">
        <v>14</v>
      </c>
      <c r="B16" s="7">
        <f>(($H$5-$B$12*11)/55)*(A16-$A$12)+$B$12</f>
        <v>454.76727272727271</v>
      </c>
    </row>
    <row r="17" spans="1:4">
      <c r="A17" s="1">
        <v>15</v>
      </c>
      <c r="B17" s="7">
        <f>(($H$5-$B$12*11)/55)*(A17-$A$12)+$B$12</f>
        <v>554.90909090909088</v>
      </c>
    </row>
    <row r="18" spans="1:4">
      <c r="A18" s="1">
        <v>16</v>
      </c>
      <c r="B18" s="7">
        <f>(($H$5-$B$12*11)/55)*(A18-$A$12)+$B$12</f>
        <v>655.05090909090916</v>
      </c>
    </row>
    <row r="19" spans="1:4">
      <c r="A19" s="1">
        <v>17</v>
      </c>
      <c r="B19" s="7">
        <f>(($H$5-$B$12*11)/55)*(A19-$A$12)+$B$12</f>
        <v>755.19272727272732</v>
      </c>
    </row>
    <row r="20" spans="1:4">
      <c r="A20" s="1">
        <v>18</v>
      </c>
      <c r="B20" s="7">
        <f>(($H$5-$B$12*11)/55)*(A20-$A$12)+$B$12</f>
        <v>855.33454545454549</v>
      </c>
    </row>
    <row r="21" spans="1:4">
      <c r="A21" s="1">
        <v>19</v>
      </c>
      <c r="B21" s="7">
        <f>(($H$5-$B$12*11)/55)*(A21-$A$12)+$B$12</f>
        <v>955.47636363636366</v>
      </c>
    </row>
    <row r="22" spans="1:4">
      <c r="A22" s="1">
        <v>20</v>
      </c>
      <c r="B22" s="7">
        <f>(($H$5-$B$12*11)/55)*(A22-$A$12)+$B$12</f>
        <v>1055.6181818181817</v>
      </c>
      <c r="C22" s="2">
        <f>SUM(B13:B22)</f>
        <v>6049.7999999999993</v>
      </c>
      <c r="D22" s="4">
        <f>D12+C22</f>
        <v>6320.7999999999993</v>
      </c>
    </row>
    <row r="23" spans="1:4">
      <c r="A23" s="1">
        <v>21</v>
      </c>
      <c r="B23" s="7">
        <f>(($H$6-$B$22*11)/55)*(A23-$A$22)+$B$22</f>
        <v>2285.6945454545453</v>
      </c>
    </row>
    <row r="24" spans="1:4">
      <c r="A24" s="1">
        <v>22</v>
      </c>
      <c r="B24" s="7">
        <f>(($H$6-$B$22*11)/55)*(A24-$A$22)+$B$22</f>
        <v>3515.7709090909088</v>
      </c>
    </row>
    <row r="25" spans="1:4">
      <c r="A25" s="1">
        <v>23</v>
      </c>
      <c r="B25" s="7">
        <f>(($H$6-$B$22*11)/55)*(A25-$A$22)+$B$22</f>
        <v>4745.8472727272729</v>
      </c>
    </row>
    <row r="26" spans="1:4">
      <c r="A26" s="1">
        <v>24</v>
      </c>
      <c r="B26" s="7">
        <f>(($H$6-$B$22*11)/55)*(A26-$A$22)+$B$22</f>
        <v>5975.9236363636355</v>
      </c>
    </row>
    <row r="27" spans="1:4">
      <c r="A27" s="1">
        <v>25</v>
      </c>
      <c r="B27" s="7">
        <f>(($H$6-$B$22*11)/55)*(A27-$A$22)+$B$22</f>
        <v>7206</v>
      </c>
    </row>
    <row r="28" spans="1:4">
      <c r="A28" s="1">
        <v>26</v>
      </c>
      <c r="B28" s="7">
        <f>(($H$6-$B$22*11)/55)*(A28-$A$22)+$B$22</f>
        <v>8436.0763636363627</v>
      </c>
    </row>
    <row r="29" spans="1:4">
      <c r="A29" s="1">
        <v>27</v>
      </c>
      <c r="B29" s="7">
        <f>(($H$6-$B$22*11)/55)*(A29-$A$22)+$B$22</f>
        <v>9666.1527272727271</v>
      </c>
    </row>
    <row r="30" spans="1:4">
      <c r="A30" s="1">
        <v>28</v>
      </c>
      <c r="B30" s="7">
        <f>(($H$6-$B$22*11)/55)*(A30-$A$22)+$B$22</f>
        <v>10896.22909090909</v>
      </c>
    </row>
    <row r="31" spans="1:4">
      <c r="A31" s="1">
        <v>29</v>
      </c>
      <c r="B31" s="7">
        <f>(($H$6-$B$22*11)/55)*(A31-$A$22)+$B$22</f>
        <v>12126.305454545452</v>
      </c>
    </row>
    <row r="32" spans="1:4">
      <c r="A32" s="1">
        <v>30</v>
      </c>
      <c r="B32" s="7">
        <f>(($H$6-$B$22*11)/55)*(A32-$A$22)+$B$22</f>
        <v>13356.381818181817</v>
      </c>
      <c r="C32" s="2">
        <f>SUM(B23:B32)</f>
        <v>78210.381818181806</v>
      </c>
      <c r="D32" s="4">
        <f>D22+C32</f>
        <v>84531.181818181809</v>
      </c>
    </row>
    <row r="33" spans="1:4">
      <c r="A33" s="1">
        <v>31</v>
      </c>
      <c r="B33" s="7">
        <f>(($H$7-$B$32*11)/55)*(A33-$A$32)+$B$32</f>
        <v>18018.559999999998</v>
      </c>
    </row>
    <row r="34" spans="1:4">
      <c r="A34" s="1">
        <v>32</v>
      </c>
      <c r="B34" s="7">
        <f>(($H$7-$B$32*11)/55)*(A34-$A$32)+$B$32</f>
        <v>22680.738181818182</v>
      </c>
    </row>
    <row r="35" spans="1:4">
      <c r="A35" s="1">
        <v>33</v>
      </c>
      <c r="B35" s="7">
        <f>(($H$7-$B$32*11)/55)*(A35-$A$32)+$B$32</f>
        <v>27342.916363636366</v>
      </c>
    </row>
    <row r="36" spans="1:4">
      <c r="A36" s="1">
        <v>34</v>
      </c>
      <c r="B36" s="7">
        <f>(($H$7-$B$32*11)/55)*(A36-$A$32)+$B$32</f>
        <v>32005.094545454547</v>
      </c>
    </row>
    <row r="37" spans="1:4">
      <c r="A37" s="1">
        <v>35</v>
      </c>
      <c r="B37" s="7">
        <f>(($H$7-$B$32*11)/55)*(A37-$A$32)+$B$32</f>
        <v>36667.272727272735</v>
      </c>
    </row>
    <row r="38" spans="1:4">
      <c r="A38" s="1">
        <v>36</v>
      </c>
      <c r="B38" s="7">
        <f t="shared" ref="B38:B42" si="2">(($H$7-$B$32*11)/55)*(A38-$A$32)+$B$32</f>
        <v>41329.450909090912</v>
      </c>
    </row>
    <row r="39" spans="1:4">
      <c r="A39" s="1">
        <v>37</v>
      </c>
      <c r="B39" s="7">
        <f t="shared" si="2"/>
        <v>45991.629090909089</v>
      </c>
    </row>
    <row r="40" spans="1:4">
      <c r="A40" s="1">
        <v>38</v>
      </c>
      <c r="B40" s="7">
        <f t="shared" si="2"/>
        <v>50653.807272727281</v>
      </c>
      <c r="D40" s="2" t="s">
        <v>8</v>
      </c>
    </row>
    <row r="41" spans="1:4">
      <c r="A41" s="1">
        <v>39</v>
      </c>
      <c r="B41" s="7">
        <f t="shared" si="2"/>
        <v>55315.985454545458</v>
      </c>
    </row>
    <row r="42" spans="1:4">
      <c r="A42" s="1">
        <v>40</v>
      </c>
      <c r="B42" s="7">
        <f t="shared" si="2"/>
        <v>59978.16363636365</v>
      </c>
      <c r="C42" s="2">
        <f>SUM(B33:B42)</f>
        <v>389983.61818181822</v>
      </c>
      <c r="D42" s="4">
        <f>D32+C42</f>
        <v>474514.80000000005</v>
      </c>
    </row>
    <row r="43" spans="1:4">
      <c r="A43" s="1">
        <v>41</v>
      </c>
      <c r="B43" s="7">
        <f>(($H$8-$B$42*11)/55)*(A43-$A$42)+$B$42</f>
        <v>62116.894545454554</v>
      </c>
    </row>
    <row r="44" spans="1:4">
      <c r="A44" s="1">
        <v>42</v>
      </c>
      <c r="B44" s="7">
        <f t="shared" ref="B44:B52" si="3">(($H$8-$B$42*11)/55)*(A44-$A$42)+$B$42</f>
        <v>64255.625454545465</v>
      </c>
    </row>
    <row r="45" spans="1:4">
      <c r="A45" s="1">
        <v>43</v>
      </c>
      <c r="B45" s="7">
        <f t="shared" si="3"/>
        <v>66394.356363636369</v>
      </c>
    </row>
    <row r="46" spans="1:4">
      <c r="A46" s="1">
        <v>44</v>
      </c>
      <c r="B46" s="7">
        <f t="shared" si="3"/>
        <v>68533.08727272728</v>
      </c>
    </row>
    <row r="47" spans="1:4">
      <c r="A47" s="1">
        <v>45</v>
      </c>
      <c r="B47" s="7">
        <f t="shared" si="3"/>
        <v>70671.818181818177</v>
      </c>
    </row>
    <row r="48" spans="1:4">
      <c r="A48" s="1">
        <v>46</v>
      </c>
      <c r="B48" s="7">
        <f t="shared" si="3"/>
        <v>72810.549090909088</v>
      </c>
    </row>
    <row r="49" spans="1:4">
      <c r="A49" s="1">
        <v>47</v>
      </c>
      <c r="B49" s="7">
        <f t="shared" si="3"/>
        <v>74949.279999999999</v>
      </c>
    </row>
    <row r="50" spans="1:4">
      <c r="A50" s="1">
        <v>48</v>
      </c>
      <c r="B50" s="7">
        <f t="shared" si="3"/>
        <v>77088.010909090895</v>
      </c>
    </row>
    <row r="51" spans="1:4">
      <c r="A51" s="1">
        <v>49</v>
      </c>
      <c r="B51" s="7">
        <f t="shared" si="3"/>
        <v>79226.741818181807</v>
      </c>
    </row>
    <row r="52" spans="1:4">
      <c r="A52" s="1">
        <v>50</v>
      </c>
      <c r="B52" s="7">
        <f t="shared" si="3"/>
        <v>81365.472727272718</v>
      </c>
      <c r="C52" s="2">
        <f>SUM(B43:B52)</f>
        <v>717411.83636363642</v>
      </c>
      <c r="D52" s="4">
        <f>D42+C52</f>
        <v>1191926.6363636365</v>
      </c>
    </row>
    <row r="53" spans="1:4">
      <c r="A53" s="1">
        <v>51</v>
      </c>
      <c r="B53" s="7">
        <f>(($H$9-$B$52*11)/55)*(A53-$A$52)+$B$52</f>
        <v>83519.159999999989</v>
      </c>
    </row>
    <row r="54" spans="1:4">
      <c r="A54" s="1">
        <v>52</v>
      </c>
      <c r="B54" s="7">
        <f t="shared" ref="B54:B67" si="4">(($H$9-$B$52*11)/55)*(A54-$A$52)+$B$52</f>
        <v>85672.84727272726</v>
      </c>
    </row>
    <row r="55" spans="1:4">
      <c r="A55" s="1">
        <v>53</v>
      </c>
      <c r="B55" s="7">
        <f t="shared" si="4"/>
        <v>87826.534545454546</v>
      </c>
    </row>
    <row r="56" spans="1:4">
      <c r="A56" s="1">
        <v>54</v>
      </c>
      <c r="B56" s="7">
        <f t="shared" si="4"/>
        <v>89980.221818181817</v>
      </c>
    </row>
    <row r="57" spans="1:4">
      <c r="A57" s="1">
        <v>55</v>
      </c>
      <c r="B57" s="7">
        <f t="shared" si="4"/>
        <v>92133.909090909088</v>
      </c>
    </row>
    <row r="58" spans="1:4">
      <c r="A58" s="1">
        <v>56</v>
      </c>
      <c r="B58" s="7">
        <f t="shared" si="4"/>
        <v>94287.596363636359</v>
      </c>
    </row>
    <row r="59" spans="1:4">
      <c r="A59" s="1">
        <v>57</v>
      </c>
      <c r="B59" s="7">
        <f t="shared" si="4"/>
        <v>96441.283636363631</v>
      </c>
    </row>
    <row r="60" spans="1:4">
      <c r="A60" s="1">
        <v>58</v>
      </c>
      <c r="B60" s="7">
        <f t="shared" si="4"/>
        <v>98594.970909090902</v>
      </c>
    </row>
    <row r="61" spans="1:4">
      <c r="A61" s="1">
        <v>59</v>
      </c>
      <c r="B61" s="7">
        <f t="shared" si="4"/>
        <v>100748.65818181817</v>
      </c>
    </row>
    <row r="62" spans="1:4">
      <c r="A62" s="1">
        <v>60</v>
      </c>
      <c r="B62" s="7">
        <f t="shared" si="4"/>
        <v>102902.34545454546</v>
      </c>
      <c r="C62" s="2">
        <f>SUM(B53:B62)</f>
        <v>932107.52727272734</v>
      </c>
      <c r="D62" s="4">
        <f>D52+C62</f>
        <v>2124034.163636364</v>
      </c>
    </row>
    <row r="63" spans="1:4">
      <c r="A63" s="1">
        <v>61</v>
      </c>
      <c r="B63" s="7">
        <f t="shared" si="4"/>
        <v>105056.03272727273</v>
      </c>
    </row>
    <row r="64" spans="1:4">
      <c r="A64" s="1">
        <v>62</v>
      </c>
      <c r="B64" s="7">
        <f t="shared" si="4"/>
        <v>107209.72</v>
      </c>
    </row>
    <row r="65" spans="1:4">
      <c r="A65" s="1">
        <v>63</v>
      </c>
      <c r="B65" s="7">
        <f t="shared" si="4"/>
        <v>109363.40727272727</v>
      </c>
    </row>
    <row r="66" spans="1:4">
      <c r="A66" s="1">
        <v>64</v>
      </c>
      <c r="B66" s="7">
        <f t="shared" si="4"/>
        <v>111517.09454545454</v>
      </c>
    </row>
    <row r="67" spans="1:4">
      <c r="A67" s="1">
        <v>65</v>
      </c>
      <c r="B67" s="7">
        <f t="shared" ref="B67:B72" si="5">$C$72/10</f>
        <v>113756</v>
      </c>
    </row>
    <row r="68" spans="1:4">
      <c r="A68" s="1">
        <v>66</v>
      </c>
      <c r="B68" s="7">
        <f t="shared" si="5"/>
        <v>113756</v>
      </c>
    </row>
    <row r="69" spans="1:4">
      <c r="A69" s="1">
        <v>67</v>
      </c>
      <c r="B69" s="7">
        <f t="shared" si="5"/>
        <v>113756</v>
      </c>
    </row>
    <row r="70" spans="1:4">
      <c r="A70" s="1">
        <v>68</v>
      </c>
      <c r="B70" s="7">
        <f t="shared" si="5"/>
        <v>113756</v>
      </c>
    </row>
    <row r="71" spans="1:4">
      <c r="A71" s="1">
        <v>69</v>
      </c>
      <c r="B71" s="7">
        <f t="shared" si="5"/>
        <v>113756</v>
      </c>
    </row>
    <row r="72" spans="1:4">
      <c r="A72" s="1">
        <v>70</v>
      </c>
      <c r="B72" s="7">
        <f t="shared" si="5"/>
        <v>113756</v>
      </c>
      <c r="C72" s="2">
        <f>$H$10</f>
        <v>1137560</v>
      </c>
      <c r="D72" s="4">
        <f>D62+C72</f>
        <v>3261594.163636364</v>
      </c>
    </row>
    <row r="73" spans="1:4">
      <c r="A73" s="1">
        <v>71</v>
      </c>
      <c r="B73" s="7">
        <f>$C$82/10</f>
        <v>119391.7</v>
      </c>
    </row>
    <row r="74" spans="1:4">
      <c r="A74" s="1">
        <v>72</v>
      </c>
      <c r="B74" s="7">
        <f t="shared" ref="B74:B82" si="6">$C$82/10</f>
        <v>119391.7</v>
      </c>
    </row>
    <row r="75" spans="1:4">
      <c r="A75" s="1">
        <v>73</v>
      </c>
      <c r="B75" s="7">
        <f t="shared" si="6"/>
        <v>119391.7</v>
      </c>
    </row>
    <row r="76" spans="1:4">
      <c r="A76" s="1">
        <v>74</v>
      </c>
      <c r="B76" s="7">
        <f t="shared" si="6"/>
        <v>119391.7</v>
      </c>
    </row>
    <row r="77" spans="1:4">
      <c r="A77" s="1">
        <v>75</v>
      </c>
      <c r="B77" s="7">
        <f t="shared" si="6"/>
        <v>119391.7</v>
      </c>
    </row>
    <row r="78" spans="1:4">
      <c r="A78" s="1">
        <v>76</v>
      </c>
      <c r="B78" s="7">
        <f t="shared" si="6"/>
        <v>119391.7</v>
      </c>
    </row>
    <row r="79" spans="1:4">
      <c r="A79" s="1">
        <v>77</v>
      </c>
      <c r="B79" s="7">
        <f t="shared" si="6"/>
        <v>119391.7</v>
      </c>
    </row>
    <row r="80" spans="1:4">
      <c r="A80" s="1">
        <v>78</v>
      </c>
      <c r="B80" s="7">
        <f t="shared" si="6"/>
        <v>119391.7</v>
      </c>
    </row>
    <row r="81" spans="1:4">
      <c r="A81" s="1">
        <v>79</v>
      </c>
      <c r="B81" s="7">
        <f t="shared" si="6"/>
        <v>119391.7</v>
      </c>
    </row>
    <row r="82" spans="1:4">
      <c r="A82" s="1">
        <v>80</v>
      </c>
      <c r="B82" s="7">
        <f t="shared" si="6"/>
        <v>119391.7</v>
      </c>
      <c r="C82" s="2">
        <f>$H$11</f>
        <v>1193917</v>
      </c>
      <c r="D82" s="4">
        <f>D72+C82</f>
        <v>4455511.163636364</v>
      </c>
    </row>
    <row r="83" spans="1:4">
      <c r="A83" s="1">
        <v>81</v>
      </c>
      <c r="B83" s="7">
        <f>$C$92/10</f>
        <v>121754.1</v>
      </c>
    </row>
    <row r="84" spans="1:4">
      <c r="A84" s="1">
        <v>82</v>
      </c>
      <c r="B84" s="7">
        <f t="shared" ref="B84:B92" si="7">$C$92/10</f>
        <v>121754.1</v>
      </c>
    </row>
    <row r="85" spans="1:4">
      <c r="A85" s="1">
        <v>83</v>
      </c>
      <c r="B85" s="7">
        <f t="shared" si="7"/>
        <v>121754.1</v>
      </c>
    </row>
    <row r="86" spans="1:4">
      <c r="A86" s="1">
        <v>84</v>
      </c>
      <c r="B86" s="7">
        <f t="shared" si="7"/>
        <v>121754.1</v>
      </c>
    </row>
    <row r="87" spans="1:4">
      <c r="A87" s="1">
        <v>85</v>
      </c>
      <c r="B87" s="7">
        <f t="shared" si="7"/>
        <v>121754.1</v>
      </c>
    </row>
    <row r="88" spans="1:4">
      <c r="A88" s="1">
        <v>86</v>
      </c>
      <c r="B88" s="7">
        <f t="shared" si="7"/>
        <v>121754.1</v>
      </c>
    </row>
    <row r="89" spans="1:4">
      <c r="A89" s="1">
        <v>87</v>
      </c>
      <c r="B89" s="7">
        <f t="shared" si="7"/>
        <v>121754.1</v>
      </c>
    </row>
    <row r="90" spans="1:4">
      <c r="A90" s="1">
        <v>88</v>
      </c>
      <c r="B90" s="7">
        <f t="shared" si="7"/>
        <v>121754.1</v>
      </c>
    </row>
    <row r="91" spans="1:4">
      <c r="A91" s="1">
        <v>89</v>
      </c>
      <c r="B91" s="7">
        <f t="shared" si="7"/>
        <v>121754.1</v>
      </c>
    </row>
    <row r="92" spans="1:4">
      <c r="A92" s="1">
        <v>90</v>
      </c>
      <c r="B92" s="7">
        <f t="shared" si="7"/>
        <v>121754.1</v>
      </c>
      <c r="C92" s="2">
        <f>$H$12</f>
        <v>1217541</v>
      </c>
      <c r="D92" s="4">
        <f>D82+C92</f>
        <v>5673052.163636364</v>
      </c>
    </row>
    <row r="93" spans="1:4">
      <c r="A93" s="1">
        <v>91</v>
      </c>
      <c r="B93" s="7">
        <f>$C$102/10</f>
        <v>122735.3</v>
      </c>
    </row>
    <row r="94" spans="1:4">
      <c r="A94" s="1">
        <v>92</v>
      </c>
      <c r="B94" s="7">
        <f t="shared" ref="B94:B102" si="8">$C$102/10</f>
        <v>122735.3</v>
      </c>
    </row>
    <row r="95" spans="1:4">
      <c r="A95" s="1">
        <v>93</v>
      </c>
      <c r="B95" s="7">
        <f t="shared" si="8"/>
        <v>122735.3</v>
      </c>
    </row>
    <row r="96" spans="1:4">
      <c r="A96" s="1">
        <v>94</v>
      </c>
      <c r="B96" s="7">
        <f t="shared" si="8"/>
        <v>122735.3</v>
      </c>
    </row>
    <row r="97" spans="1:4">
      <c r="A97" s="1">
        <v>95</v>
      </c>
      <c r="B97" s="7">
        <f t="shared" si="8"/>
        <v>122735.3</v>
      </c>
    </row>
    <row r="98" spans="1:4">
      <c r="A98" s="1">
        <v>96</v>
      </c>
      <c r="B98" s="7">
        <f t="shared" si="8"/>
        <v>122735.3</v>
      </c>
    </row>
    <row r="99" spans="1:4">
      <c r="A99" s="1">
        <v>97</v>
      </c>
      <c r="B99" s="7">
        <f t="shared" si="8"/>
        <v>122735.3</v>
      </c>
    </row>
    <row r="100" spans="1:4">
      <c r="A100" s="1">
        <v>98</v>
      </c>
      <c r="B100" s="7">
        <f t="shared" si="8"/>
        <v>122735.3</v>
      </c>
    </row>
    <row r="101" spans="1:4">
      <c r="A101" s="1">
        <v>99</v>
      </c>
      <c r="B101" s="7">
        <f t="shared" si="8"/>
        <v>122735.3</v>
      </c>
    </row>
    <row r="102" spans="1:4">
      <c r="A102" s="1">
        <v>100</v>
      </c>
      <c r="B102" s="7">
        <f t="shared" si="8"/>
        <v>122735.3</v>
      </c>
      <c r="C102" s="2">
        <f>$H$13</f>
        <v>1227353</v>
      </c>
      <c r="D102" s="4">
        <f>D92+C102</f>
        <v>6900405.163636364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经验体系1</vt:lpstr>
      <vt:lpstr>经验体系2</vt:lpstr>
      <vt:lpstr>经验体系3</vt:lpstr>
      <vt:lpstr>经验体系4</vt:lpstr>
      <vt:lpstr>经验体系5</vt:lpstr>
      <vt:lpstr>经验体系6</vt:lpstr>
      <vt:lpstr>经验体系7</vt:lpstr>
      <vt:lpstr>经验体系8</vt:lpstr>
      <vt:lpstr>经验体系9</vt:lpstr>
      <vt:lpstr>经验体系10</vt:lpstr>
      <vt:lpstr>经验体系11</vt:lpstr>
      <vt:lpstr>经验体系12</vt:lpstr>
      <vt:lpstr>经验体系13</vt:lpstr>
      <vt:lpstr>经验体系14</vt:lpstr>
      <vt:lpstr>经验体系15</vt:lpstr>
      <vt:lpstr>经验体系16</vt:lpstr>
      <vt:lpstr>经验体系17</vt:lpstr>
      <vt:lpstr>参考</vt:lpstr>
    </vt:vector>
  </TitlesOfParts>
  <Company>上海盛大网络发展有限公司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chendingliang.kris</dc:creator>
  <cp:lastModifiedBy>chendingliang.kris</cp:lastModifiedBy>
  <dcterms:created xsi:type="dcterms:W3CDTF">2011-09-28T07:06:58Z</dcterms:created>
  <dcterms:modified xsi:type="dcterms:W3CDTF">2011-09-29T05:58:42Z</dcterms:modified>
</cp:coreProperties>
</file>