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BPAN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<sst xmlns="http://schemas.openxmlformats.org/spreadsheetml/2006/main" count="14" uniqueCount="14">
  <si>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</si>
  <si>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</si>
  <si>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</si>
  <si>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</si>
  <si>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</si>
  <si>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</si>
  <si>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</si>
  <si>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Change</t>
  </si>
  <si>
    <t xml:space="preserve">Gain</t>
  </si>
  <si>
    <t xml:space="preserve">Loss</t>
  </si>
  <si>
    <t xml:space="preserve">Avg Gain</t>
  </si>
  <si>
    <t xml:space="preserve">Avg Loss</t>
  </si>
  <si>
    <t xml:space="preserve">RS</t>
  </si>
  <si>
    <t xml:space="preserve">RSI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</si>
</sst>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2.8"/>
  <cols>
    <col collapsed="false" hidden="false" max="1" min="1" style="0" width="10.4591836734694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44308</v>
      </c>
      <c r="B2" s="3" t="n">
        <v>16.16</v>
      </c>
      <c r="C2" s="3" t="n">
        <v>16.290001</v>
      </c>
      <c r="D2" s="3" t="n">
        <v>14.88</v>
      </c>
      <c r="E2" s="3" t="n">
        <v>15.11</v>
      </c>
      <c r="F2" s="3" t="n">
        <v>15.11</v>
      </c>
      <c r="G2" s="1" t="n">
        <v>9261600</v>
      </c>
    </row>
    <row r="3" customFormat="false" ht="12.8" hidden="false" customHeight="false" outlineLevel="0" collapsed="false">
      <c r="A3" s="2" t="n">
        <v>44309</v>
      </c>
      <c r="B3" s="3" t="n">
        <v>15.24</v>
      </c>
      <c r="C3" s="3" t="n">
        <v>16.690001</v>
      </c>
      <c r="D3" s="3" t="n">
        <v>15.19</v>
      </c>
      <c r="E3" s="3" t="n">
        <v>16.360001</v>
      </c>
      <c r="F3" s="3" t="n">
        <v>16.360001</v>
      </c>
      <c r="G3" s="1" t="n">
        <v>10938600</v>
      </c>
      <c r="H3" s="1" t="n">
        <f aca="false">E3-E2</f>
        <v>1.250001</v>
      </c>
      <c r="I3" s="1" t="n">
        <f aca="false">IF(H3&gt;0,H3, 0)</f>
        <v>1.250001</v>
      </c>
      <c r="J3" s="1" t="n">
        <f aca="false">IF(H3&lt;0,-1 * H3, 0)</f>
        <v>0</v>
      </c>
    </row>
    <row r="4" customFormat="false" ht="12.8" hidden="false" customHeight="false" outlineLevel="0" collapsed="false">
      <c r="A4" s="2" t="n">
        <v>44312</v>
      </c>
      <c r="B4" s="3" t="n">
        <v>16.629999</v>
      </c>
      <c r="C4" s="3" t="n">
        <v>17.08</v>
      </c>
      <c r="D4" s="3" t="n">
        <v>16.4</v>
      </c>
      <c r="E4" s="3" t="n">
        <v>17</v>
      </c>
      <c r="F4" s="3" t="n">
        <v>17</v>
      </c>
      <c r="G4" s="1" t="n">
        <v>9181400</v>
      </c>
      <c r="H4" s="1" t="n">
        <f aca="false">E4-E3</f>
        <v>0.639999</v>
      </c>
      <c r="I4" s="1" t="n">
        <f aca="false">IF(H4&gt;0,H4, 0)</f>
        <v>0.639999</v>
      </c>
      <c r="J4" s="1" t="n">
        <f aca="false">IF(H4&lt;0,-1 * H4, 0)</f>
        <v>0</v>
      </c>
    </row>
    <row r="5" customFormat="false" ht="12.8" hidden="false" customHeight="false" outlineLevel="0" collapsed="false">
      <c r="A5" s="2" t="n">
        <v>44313</v>
      </c>
      <c r="B5" s="3" t="n">
        <v>16.950001</v>
      </c>
      <c r="C5" s="3" t="n">
        <v>18.52</v>
      </c>
      <c r="D5" s="3" t="n">
        <v>16.799999</v>
      </c>
      <c r="E5" s="3" t="n">
        <v>17.940001</v>
      </c>
      <c r="F5" s="3" t="n">
        <v>17.940001</v>
      </c>
      <c r="G5" s="1" t="n">
        <v>12543800</v>
      </c>
      <c r="H5" s="1" t="n">
        <f aca="false">E5-E4</f>
        <v>0.940000999999999</v>
      </c>
      <c r="I5" s="1" t="n">
        <f aca="false">IF(H5&gt;0,H5, 0)</f>
        <v>0.940000999999999</v>
      </c>
      <c r="J5" s="1" t="n">
        <f aca="false">IF(H5&lt;0,-1 * H5, 0)</f>
        <v>0</v>
      </c>
    </row>
    <row r="6" customFormat="false" ht="12.8" hidden="false" customHeight="false" outlineLevel="0" collapsed="false">
      <c r="A6" s="2" t="n">
        <v>44314</v>
      </c>
      <c r="B6" s="3" t="n">
        <v>18.17</v>
      </c>
      <c r="C6" s="3" t="n">
        <v>18.48</v>
      </c>
      <c r="D6" s="3" t="n">
        <v>17.41</v>
      </c>
      <c r="E6" s="3" t="n">
        <v>18.200001</v>
      </c>
      <c r="F6" s="3" t="n">
        <v>18.200001</v>
      </c>
      <c r="G6" s="1" t="n">
        <v>6862500</v>
      </c>
      <c r="H6" s="1" t="n">
        <f aca="false">E6-E5</f>
        <v>0.260000000000002</v>
      </c>
      <c r="I6" s="1" t="n">
        <f aca="false">IF(H6&gt;0,H6, 0)</f>
        <v>0.260000000000002</v>
      </c>
      <c r="J6" s="1" t="n">
        <f aca="false">IF(H6&lt;0,-1 * H6, 0)</f>
        <v>0</v>
      </c>
    </row>
    <row r="7" customFormat="false" ht="12.8" hidden="false" customHeight="false" outlineLevel="0" collapsed="false">
      <c r="A7" s="2" t="n">
        <v>44315</v>
      </c>
      <c r="B7" s="3" t="n">
        <v>18.209999</v>
      </c>
      <c r="C7" s="3" t="n">
        <v>19.09</v>
      </c>
      <c r="D7" s="3" t="n">
        <v>17.620001</v>
      </c>
      <c r="E7" s="3" t="n">
        <v>17.870001</v>
      </c>
      <c r="F7" s="3" t="n">
        <v>17.870001</v>
      </c>
      <c r="G7" s="1" t="n">
        <v>9836600</v>
      </c>
      <c r="H7" s="1" t="n">
        <f aca="false">E7-E6</f>
        <v>-0.330000000000002</v>
      </c>
      <c r="I7" s="1" t="n">
        <f aca="false">IF(H7&gt;0,H7, 0)</f>
        <v>0</v>
      </c>
      <c r="J7" s="1" t="n">
        <f aca="false">IF(H7&lt;0,-1 * H7, 0)</f>
        <v>0.330000000000002</v>
      </c>
    </row>
    <row r="8" customFormat="false" ht="12.8" hidden="false" customHeight="false" outlineLevel="0" collapsed="false">
      <c r="A8" s="2" t="n">
        <v>44316</v>
      </c>
      <c r="B8" s="3" t="n">
        <v>17.790001</v>
      </c>
      <c r="C8" s="3" t="n">
        <v>18.5</v>
      </c>
      <c r="D8" s="3" t="n">
        <v>17.26</v>
      </c>
      <c r="E8" s="3" t="n">
        <v>18.389999</v>
      </c>
      <c r="F8" s="3" t="n">
        <v>18.389999</v>
      </c>
      <c r="G8" s="1" t="n">
        <v>9766900</v>
      </c>
      <c r="H8" s="1" t="n">
        <f aca="false">E8-E7</f>
        <v>0.519998000000001</v>
      </c>
      <c r="I8" s="1" t="n">
        <f aca="false">IF(H8&gt;0,H8, 0)</f>
        <v>0.519998000000001</v>
      </c>
      <c r="J8" s="1" t="n">
        <f aca="false">IF(H8&lt;0,-1 * H8, 0)</f>
        <v>0</v>
      </c>
    </row>
    <row r="9" customFormat="false" ht="12.8" hidden="false" customHeight="false" outlineLevel="0" collapsed="false">
      <c r="A9" s="2" t="n">
        <v>44319</v>
      </c>
      <c r="B9" s="3" t="n">
        <v>18.559999</v>
      </c>
      <c r="C9" s="3" t="n">
        <v>19.25</v>
      </c>
      <c r="D9" s="3" t="n">
        <v>18.24</v>
      </c>
      <c r="E9" s="3" t="n">
        <v>18.91</v>
      </c>
      <c r="F9" s="3" t="n">
        <v>18.902515</v>
      </c>
      <c r="G9" s="1" t="n">
        <v>7035600</v>
      </c>
      <c r="H9" s="1" t="n">
        <f aca="false">E9-E8</f>
        <v>0.520001000000001</v>
      </c>
      <c r="I9" s="1" t="n">
        <f aca="false">IF(H9&gt;0,H9, 0)</f>
        <v>0.520001000000001</v>
      </c>
      <c r="J9" s="1" t="n">
        <f aca="false">IF(H9&lt;0,-1 * H9, 0)</f>
        <v>0</v>
      </c>
    </row>
    <row r="10" customFormat="false" ht="12.8" hidden="false" customHeight="false" outlineLevel="0" collapsed="false">
      <c r="A10" s="2" t="n">
        <v>44320</v>
      </c>
      <c r="B10" s="3" t="n">
        <v>19</v>
      </c>
      <c r="C10" s="3" t="n">
        <v>19.110001</v>
      </c>
      <c r="D10" s="3" t="n">
        <v>18.24</v>
      </c>
      <c r="E10" s="3" t="n">
        <v>18.379999</v>
      </c>
      <c r="F10" s="3" t="n">
        <v>18.372725</v>
      </c>
      <c r="G10" s="1" t="n">
        <v>4495700</v>
      </c>
      <c r="H10" s="1" t="n">
        <f aca="false">E10-E9</f>
        <v>-0.530000999999999</v>
      </c>
      <c r="I10" s="1" t="n">
        <f aca="false">IF(H10&gt;0,H10, 0)</f>
        <v>0</v>
      </c>
      <c r="J10" s="1" t="n">
        <f aca="false">IF(H10&lt;0,-1 * H10, 0)</f>
        <v>0.530000999999999</v>
      </c>
    </row>
    <row r="11" customFormat="false" ht="12.8" hidden="false" customHeight="false" outlineLevel="0" collapsed="false">
      <c r="A11" s="2" t="n">
        <v>44321</v>
      </c>
      <c r="B11" s="3" t="n">
        <v>18.48</v>
      </c>
      <c r="C11" s="3" t="n">
        <v>19.09</v>
      </c>
      <c r="D11" s="3" t="n">
        <v>18.120001</v>
      </c>
      <c r="E11" s="3" t="n">
        <v>19.01</v>
      </c>
      <c r="F11" s="3" t="n">
        <v>19.01</v>
      </c>
      <c r="G11" s="1" t="n">
        <v>4288800</v>
      </c>
      <c r="H11" s="1" t="n">
        <f aca="false">E11-E10</f>
        <v>0.630001</v>
      </c>
      <c r="I11" s="1" t="n">
        <f aca="false">IF(H11&gt;0,H11, 0)</f>
        <v>0.630001</v>
      </c>
      <c r="J11" s="1" t="n">
        <f aca="false">IF(H11&lt;0,-1 * H11, 0)</f>
        <v>0</v>
      </c>
    </row>
    <row r="12" customFormat="false" ht="12.8" hidden="false" customHeight="false" outlineLevel="0" collapsed="false">
      <c r="A12" s="2" t="n">
        <v>44322</v>
      </c>
      <c r="B12" s="3" t="n">
        <v>18.98</v>
      </c>
      <c r="C12" s="3" t="n">
        <v>19.49</v>
      </c>
      <c r="D12" s="3" t="n">
        <v>17.84</v>
      </c>
      <c r="E12" s="3" t="n">
        <v>18.08</v>
      </c>
      <c r="F12" s="3" t="n">
        <v>18.08</v>
      </c>
      <c r="G12" s="1" t="n">
        <v>5505500</v>
      </c>
      <c r="H12" s="1" t="n">
        <f aca="false">E12-E11</f>
        <v>-0.930000000000003</v>
      </c>
      <c r="I12" s="1" t="n">
        <f aca="false">IF(H12&gt;0,H12, 0)</f>
        <v>0</v>
      </c>
      <c r="J12" s="1" t="n">
        <f aca="false">IF(H12&lt;0,-1 * H12, 0)</f>
        <v>0.930000000000003</v>
      </c>
    </row>
    <row r="13" customFormat="false" ht="12.8" hidden="false" customHeight="false" outlineLevel="0" collapsed="false">
      <c r="A13" s="2" t="n">
        <v>44323</v>
      </c>
      <c r="B13" s="3" t="n">
        <v>18.209999</v>
      </c>
      <c r="C13" s="3" t="n">
        <v>18.450001</v>
      </c>
      <c r="D13" s="3" t="n">
        <v>17.9</v>
      </c>
      <c r="E13" s="3" t="n">
        <v>18.27</v>
      </c>
      <c r="F13" s="3" t="n">
        <v>18.27</v>
      </c>
      <c r="G13" s="1" t="n">
        <v>3004200</v>
      </c>
      <c r="H13" s="1" t="n">
        <f aca="false">E13-E12</f>
        <v>0.190000000000001</v>
      </c>
      <c r="I13" s="1" t="n">
        <f aca="false">IF(H13&gt;0,H13, 0)</f>
        <v>0.190000000000001</v>
      </c>
      <c r="J13" s="1" t="n">
        <f aca="false">IF(H13&lt;0,-1 * H13, 0)</f>
        <v>0</v>
      </c>
    </row>
    <row r="14" customFormat="false" ht="12.8" hidden="false" customHeight="false" outlineLevel="0" collapsed="false">
      <c r="A14" s="2" t="n">
        <v>44326</v>
      </c>
      <c r="B14" s="3" t="n">
        <v>18.709999</v>
      </c>
      <c r="C14" s="3" t="n">
        <v>18.92</v>
      </c>
      <c r="D14" s="3" t="n">
        <v>17.41</v>
      </c>
      <c r="E14" s="3" t="n">
        <v>17.530001</v>
      </c>
      <c r="F14" s="3" t="n">
        <v>17.530001</v>
      </c>
      <c r="G14" s="1" t="n">
        <v>6622000</v>
      </c>
      <c r="H14" s="1" t="n">
        <f aca="false">E14-E13</f>
        <v>-0.739999000000001</v>
      </c>
      <c r="I14" s="1" t="n">
        <f aca="false">IF(H14&gt;0,H14, 0)</f>
        <v>0</v>
      </c>
      <c r="J14" s="1" t="n">
        <f aca="false">IF(H14&lt;0,-1 * H14, 0)</f>
        <v>0.739999000000001</v>
      </c>
    </row>
    <row r="15" customFormat="false" ht="12.8" hidden="false" customHeight="false" outlineLevel="0" collapsed="false">
      <c r="A15" s="2" t="n">
        <v>44327</v>
      </c>
      <c r="B15" s="3" t="n">
        <v>17.200001</v>
      </c>
      <c r="C15" s="3" t="n">
        <v>17.459999</v>
      </c>
      <c r="D15" s="3" t="n">
        <v>16.860001</v>
      </c>
      <c r="E15" s="3" t="n">
        <v>17.280001</v>
      </c>
      <c r="F15" s="3" t="n">
        <v>17.280001</v>
      </c>
      <c r="G15" s="1" t="n">
        <v>3757400</v>
      </c>
      <c r="H15" s="1" t="n">
        <f aca="false">E15-E14</f>
        <v>-0.25</v>
      </c>
      <c r="I15" s="1" t="n">
        <f aca="false">IF(H15&gt;0,H15, 0)</f>
        <v>0</v>
      </c>
      <c r="J15" s="1" t="n">
        <f aca="false">IF(H15&lt;0,-1 * H15, 0)</f>
        <v>0.25</v>
      </c>
    </row>
    <row r="16" customFormat="false" ht="12.8" hidden="false" customHeight="false" outlineLevel="0" collapsed="false">
      <c r="A16" s="2" t="n">
        <v>44328</v>
      </c>
      <c r="B16" s="3" t="n">
        <v>17.32</v>
      </c>
      <c r="C16" s="3" t="n">
        <v>17.940001</v>
      </c>
      <c r="D16" s="3" t="n">
        <v>16.76</v>
      </c>
      <c r="E16" s="3" t="n">
        <v>16.91</v>
      </c>
      <c r="F16" s="3" t="n">
        <v>16.91</v>
      </c>
      <c r="G16" s="1" t="n">
        <v>5060800</v>
      </c>
      <c r="H16" s="1" t="n">
        <f aca="false">E16-E15</f>
        <v>-0.370000999999998</v>
      </c>
      <c r="I16" s="1" t="n">
        <f aca="false">IF(H16&gt;0,H16, 0)</f>
        <v>0</v>
      </c>
      <c r="J16" s="1" t="n">
        <f aca="false">IF(H16&lt;0,-1 * H16, 0)</f>
        <v>0.370000999999998</v>
      </c>
      <c r="K16" s="1" t="n">
        <f aca="false">AVERAGE(I3:I16)</f>
        <v>0.3535715</v>
      </c>
      <c r="L16" s="1" t="n">
        <f aca="false">AVERAGE(J3:J16)</f>
        <v>0.225000071428572</v>
      </c>
      <c r="M16" s="1" t="n">
        <f aca="false">K16/L16</f>
        <v>1.57142839002273</v>
      </c>
      <c r="N16" s="1" t="n">
        <f aca="false">IF(L16=0,100, 100-(100/(1+M16)))</f>
        <v>61.1111083676276</v>
      </c>
    </row>
    <row r="17" customFormat="false" ht="12.8" hidden="false" customHeight="false" outlineLevel="0" collapsed="false">
      <c r="I17" s="1" t="n">
        <f aca="false">SUM(I3:I16)</f>
        <v>4.950001</v>
      </c>
      <c r="J17" s="1" t="n">
        <f aca="false">SUM(J3:J16)</f>
        <v>3.150001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2021-05-11T09:23:25Z</dcterms:created>
  <dc:creator/>
  <dc:description/>
  <dc:language>en-US</dc:language>
  <cp:lastModifiedBy/>
  <dcterms:modified xsi:type="dcterms:W3CDTF">2021-09-12T16:35:47Z</dcterms:modified>
  <cp:revision>10</cp:revision>
  <dc:subject/>
  <dc:title/>
</cp:coreProperties>
</file>