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3/November/2023-11-06/"/>
    </mc:Choice>
  </mc:AlternateContent>
  <xr:revisionPtr revIDLastSave="2" documentId="11_178B1DC5BBAC3204897803A9AFDC167489E20501" xr6:coauthVersionLast="47" xr6:coauthVersionMax="47" xr10:uidLastSave="{B4307151-4A4A-407B-AE25-ADE8BF97ECA1}"/>
  <bookViews>
    <workbookView xWindow="-110" yWindow="-110" windowWidth="19420" windowHeight="10420" activeTab="1" xr2:uid="{00000000-000D-0000-FFFF-FFFF00000000}"/>
  </bookViews>
  <sheets>
    <sheet name="Forecasts - All" sheetId="1" r:id="rId1"/>
    <sheet name="VARMAX_AR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2" l="1"/>
  <c r="E64" i="2"/>
  <c r="E65" i="2"/>
  <c r="E66" i="2"/>
  <c r="E67" i="2"/>
  <c r="E68" i="2"/>
  <c r="E69" i="2"/>
  <c r="E70" i="2"/>
  <c r="E71" i="2"/>
  <c r="E72" i="2"/>
  <c r="E73" i="2"/>
  <c r="E62" i="2"/>
</calcChain>
</file>

<file path=xl/sharedStrings.xml><?xml version="1.0" encoding="utf-8"?>
<sst xmlns="http://schemas.openxmlformats.org/spreadsheetml/2006/main" count="128" uniqueCount="109">
  <si>
    <t>VARMAX_ARG - Inflation - Next 12 months forecast as of:  2023-08-01</t>
  </si>
  <si>
    <t>Date</t>
  </si>
  <si>
    <t>Inflation Change YoY %</t>
  </si>
  <si>
    <t>Lower Bound - 95% Confidence Interval</t>
  </si>
  <si>
    <t>Upper Bound - 95% Confidence Interval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</si>
  <si>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</si>
  <si>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</si>
  <si>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</si>
  <si>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</si>
  <si>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</si>
  <si>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</si>
  <si>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</si>
  <si>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</si>
  <si>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</si>
  <si>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</si>
  <si>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</si>
  <si>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</si>
  <si>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Model</t>
  </si>
  <si>
    <t>VARMAX - (2, 0, 2, 0, 0, 0, 12)</t>
  </si>
  <si>
    <t>Exogenous Variables</t>
  </si>
  <si>
    <t>Exchange rates (nominal), Monetary Policiy rate, M1 money supply ($mm local currency)</t>
  </si>
  <si>
    <t>Training Data</t>
  </si>
  <si>
    <t>1991-01-01 to 2022-09-01</t>
  </si>
  <si>
    <t>Test Data</t>
  </si>
  <si>
    <t>2022-09-01 to 2023-08-01</t>
  </si>
  <si>
    <t>Test Metrics</t>
  </si>
  <si>
    <t>RMSE</t>
  </si>
  <si>
    <t>15.32</t>
  </si>
  <si>
    <t>Naive RMSE</t>
  </si>
  <si>
    <t>4.98</t>
  </si>
  <si>
    <t>MAPE</t>
  </si>
  <si>
    <t>10.62%</t>
  </si>
  <si>
    <t>Test Predictions</t>
  </si>
  <si>
    <t>Predicted</t>
  </si>
  <si>
    <t>Actual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</si>
  <si>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</si>
  <si>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</si>
  <si>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</si>
  <si>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</si>
  <si>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</si>
  <si>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</si>
  <si>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</si>
  <si>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</si>
  <si>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</si>
  <si>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</si>
  <si>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</si>
  <si>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</si>
  <si>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Appendix A: Model Summary</t>
  </si>
  <si>
    <t>VARMA(2,2)</t>
  </si>
  <si>
    <t>Sample</t>
  </si>
  <si>
    <t>01-01-1991- 08-01-2023</t>
  </si>
  <si>
    <t>No. of Observations</t>
  </si>
  <si>
    <t>392</t>
  </si>
  <si>
    <t>Terms</t>
  </si>
  <si>
    <t>P-value (Statistical significance)</t>
  </si>
  <si>
    <t>intercept</t>
  </si>
  <si>
    <t xml:space="preserve"> 0.365</t>
  </si>
  <si>
    <t>L1.YoY Increase Inflation</t>
  </si>
  <si>
    <t xml:space="preserve"> 0.013</t>
  </si>
  <si>
    <t>L1.Exchange rates (nominal)</t>
  </si>
  <si>
    <t xml:space="preserve"> 0.477</t>
  </si>
  <si>
    <t>L1.Monetary Policiy rate</t>
  </si>
  <si>
    <t xml:space="preserve"> 0.994</t>
  </si>
  <si>
    <t>L1.M1 money supply ($mm local currency)</t>
  </si>
  <si>
    <t xml:space="preserve"> 0.624</t>
  </si>
  <si>
    <t>L2.YoY Increase Inflation</t>
  </si>
  <si>
    <t xml:space="preserve"> 0.590</t>
  </si>
  <si>
    <t>L2.Exchange rates (nominal)</t>
  </si>
  <si>
    <t xml:space="preserve"> 0.539</t>
  </si>
  <si>
    <t>L2.Monetary Policiy rate</t>
  </si>
  <si>
    <t xml:space="preserve"> 0.976</t>
  </si>
  <si>
    <t>L2.M1 money supply ($mm local currency)</t>
  </si>
  <si>
    <t xml:space="preserve"> 0.575</t>
  </si>
  <si>
    <t>L1.e(YoY Increase Inflation)</t>
  </si>
  <si>
    <t xml:space="preserve"> 0.163</t>
  </si>
  <si>
    <t>L1.e(Exchange rates (nominal))</t>
  </si>
  <si>
    <t xml:space="preserve"> 0.554</t>
  </si>
  <si>
    <t>L1.e(Monetary Policiy rate)</t>
  </si>
  <si>
    <t xml:space="preserve"> 0.990</t>
  </si>
  <si>
    <t>L1.e(M1 money supply ($mm local currency))</t>
  </si>
  <si>
    <t xml:space="preserve"> 0.616</t>
  </si>
  <si>
    <t>L2.e(YoY Increase Inflation)</t>
  </si>
  <si>
    <t xml:space="preserve"> 0.436</t>
  </si>
  <si>
    <t>L2.e(Exchange rates (nominal))</t>
  </si>
  <si>
    <t xml:space="preserve"> 0.952</t>
  </si>
  <si>
    <t>L2.e(Monetary Policiy rate)</t>
  </si>
  <si>
    <t xml:space="preserve"> 0.847</t>
  </si>
  <si>
    <t>L2.e(M1 money supply ($mm local currency))</t>
  </si>
  <si>
    <t xml:space="preserve"> 0.303</t>
  </si>
  <si>
    <t>Assumptions</t>
  </si>
  <si>
    <t>P-value</t>
  </si>
  <si>
    <t>Interpretation</t>
  </si>
  <si>
    <t>Ljung-Box (L1)</t>
  </si>
  <si>
    <t>0.00, 0.00, nan, 0.30</t>
  </si>
  <si>
    <t>Heteroskedasticity</t>
  </si>
  <si>
    <t>0.00, 0.00, nan, 0.00</t>
  </si>
  <si>
    <t>Jarque-Bera</t>
  </si>
  <si>
    <t>0.00, 0.00, 0.00, 0.00</t>
  </si>
  <si>
    <t>Skew</t>
  </si>
  <si>
    <t>7.53, -3.27, -7.89, 4.00</t>
  </si>
  <si>
    <t>Kurtosis</t>
  </si>
  <si>
    <t>120.49, 33.08, 108.87, 60.72</t>
  </si>
  <si>
    <t>Appendix C: Residuals Analysis</t>
  </si>
  <si>
    <t>Mean</t>
  </si>
  <si>
    <t>0.46</t>
  </si>
  <si>
    <t>White Noise?</t>
  </si>
  <si>
    <t>No - Correlation at Lags [ 1  2  3  4  5  6  7  8  9 10 11 12]</t>
  </si>
  <si>
    <t>Normal?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</si>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</sst>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rgb="FF366092"/>
      <name val="Calibri"/>
    </font>
    <font>
      <b/>
      <sz val="11"/>
      <name val="Calibri"/>
    </font>
    <font>
      <b/>
      <sz val="22"/>
      <color rgb="FF366092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9C65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0" fillId="2" borderId="1" xfId="0" applyFill="1" applyBorder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4" fillId="4" borderId="1" xfId="0" applyFont="1" applyFill="1" applyBorder="1"/>
    <xf numFmtId="0" fontId="5" fillId="5" borderId="1" xfId="0" applyFont="1" applyFill="1" applyBorder="1"/>
    <xf numFmtId="0" fontId="1" fillId="2" borderId="0" xfId="0" applyFont="1" applyFill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168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workbookViewId="0">
      <selection activeCell="C9" sqref="C9"/>
    </sheetView>
  </sheetViews>
  <sheetFormatPr defaultRowHeight="14.5" x14ac:dyDescent="0.35"/>
  <cols>
    <col min="1" max="1" width="5" customWidth="1"/>
    <col min="2" max="2" width="10" customWidth="1"/>
    <col min="3" max="4" width="20" customWidth="1"/>
    <col min="5" max="5" width="35" customWidth="1"/>
    <col min="6" max="7" width="20" customWidth="1"/>
  </cols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5" x14ac:dyDescent="0.55000000000000004">
      <c r="A2" s="1"/>
      <c r="B2" s="14" t="s">
        <v>0</v>
      </c>
      <c r="C2" s="15"/>
      <c r="D2" s="15"/>
      <c r="E2" s="15"/>
      <c r="F2" s="15"/>
      <c r="G2" s="15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/>
      <c r="B4" s="2" t="s">
        <v>1</v>
      </c>
      <c r="C4" s="2" t="s">
        <v>2</v>
      </c>
      <c r="D4" s="2" t="s">
        <v>3</v>
      </c>
      <c r="E4" s="2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1"/>
      <c r="B5" s="3" t="s">
        <v>5</v>
      </c>
      <c r="C5" s="3">
        <v>126.36</v>
      </c>
      <c r="D5" s="3">
        <v>108.87</v>
      </c>
      <c r="E5" s="3">
        <v>143.86000000000001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1"/>
      <c r="B6" s="3" t="s">
        <v>6</v>
      </c>
      <c r="C6" s="3">
        <v>119.41</v>
      </c>
      <c r="D6" s="3">
        <v>88.7</v>
      </c>
      <c r="E6" s="3">
        <v>150.12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1"/>
      <c r="B7" s="3" t="s">
        <v>7</v>
      </c>
      <c r="C7" s="3">
        <v>104.88</v>
      </c>
      <c r="D7" s="3">
        <v>65.37</v>
      </c>
      <c r="E7" s="3">
        <v>144.38999999999999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1"/>
      <c r="B8" s="3" t="s">
        <v>8</v>
      </c>
      <c r="C8" s="3">
        <v>94.63</v>
      </c>
      <c r="D8" s="3">
        <v>51.62</v>
      </c>
      <c r="E8" s="3">
        <v>137.63999999999999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1"/>
      <c r="B9" s="3" t="s">
        <v>9</v>
      </c>
      <c r="C9" s="3">
        <v>87.09</v>
      </c>
      <c r="D9" s="3">
        <v>41.94</v>
      </c>
      <c r="E9" s="3">
        <v>132.25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3" t="s">
        <v>10</v>
      </c>
      <c r="C10" s="3">
        <v>80.680000000000007</v>
      </c>
      <c r="D10" s="3">
        <v>33.93</v>
      </c>
      <c r="E10" s="3">
        <v>127.42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3" t="s">
        <v>11</v>
      </c>
      <c r="C11" s="3">
        <v>74.89</v>
      </c>
      <c r="D11" s="3">
        <v>26.91</v>
      </c>
      <c r="E11" s="3">
        <v>122.88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3" t="s">
        <v>12</v>
      </c>
      <c r="C12" s="3">
        <v>69.61</v>
      </c>
      <c r="D12" s="3">
        <v>20.65</v>
      </c>
      <c r="E12" s="3">
        <v>118.58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3" t="s">
        <v>13</v>
      </c>
      <c r="C13" s="3">
        <v>64.78</v>
      </c>
      <c r="D13" s="3">
        <v>15.04</v>
      </c>
      <c r="E13" s="3">
        <v>114.53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3" t="s">
        <v>14</v>
      </c>
      <c r="C14" s="3">
        <v>60.36</v>
      </c>
      <c r="D14" s="3">
        <v>9.9700000000000006</v>
      </c>
      <c r="E14" s="3">
        <v>110.74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3" t="s">
        <v>15</v>
      </c>
      <c r="C15" s="3">
        <v>56.31</v>
      </c>
      <c r="D15" s="3">
        <v>5.39</v>
      </c>
      <c r="E15" s="3">
        <v>107.22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3" t="s">
        <v>16</v>
      </c>
      <c r="C16" s="3">
        <v>52.62</v>
      </c>
      <c r="D16" s="3">
        <v>1.26</v>
      </c>
      <c r="E16" s="3">
        <v>103.98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B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6EFCE"/>
  </sheetPr>
  <dimension ref="A1:O300"/>
  <sheetViews>
    <sheetView tabSelected="1" topLeftCell="A54" workbookViewId="0">
      <selection activeCell="E62" sqref="E62:E73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0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17</v>
      </c>
      <c r="C4" s="7" t="s">
        <v>18</v>
      </c>
      <c r="D4" s="8" t="s">
        <v>19</v>
      </c>
      <c r="E4" s="7" t="s">
        <v>20</v>
      </c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21</v>
      </c>
      <c r="C5" s="7" t="s">
        <v>22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23</v>
      </c>
      <c r="C6" s="7" t="s">
        <v>24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1</v>
      </c>
      <c r="C8" s="6" t="s">
        <v>2</v>
      </c>
      <c r="D8" s="6" t="s">
        <v>3</v>
      </c>
      <c r="E8" s="6" t="s">
        <v>4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5</v>
      </c>
      <c r="C9" s="7">
        <v>126.36</v>
      </c>
      <c r="D9" s="7">
        <v>108.87</v>
      </c>
      <c r="E9" s="7">
        <v>143.86000000000001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6</v>
      </c>
      <c r="C10" s="7">
        <v>119.41</v>
      </c>
      <c r="D10" s="7">
        <v>88.7</v>
      </c>
      <c r="E10" s="7">
        <v>150.12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7</v>
      </c>
      <c r="C11" s="7">
        <v>104.88</v>
      </c>
      <c r="D11" s="7">
        <v>65.37</v>
      </c>
      <c r="E11" s="7">
        <v>144.38999999999999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8</v>
      </c>
      <c r="C12" s="7">
        <v>94.63</v>
      </c>
      <c r="D12" s="7">
        <v>51.62</v>
      </c>
      <c r="E12" s="7">
        <v>137.63999999999999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9</v>
      </c>
      <c r="C13" s="7">
        <v>87.09</v>
      </c>
      <c r="D13" s="7">
        <v>41.94</v>
      </c>
      <c r="E13" s="7">
        <v>132.25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10</v>
      </c>
      <c r="C14" s="7">
        <v>80.680000000000007</v>
      </c>
      <c r="D14" s="7">
        <v>33.93</v>
      </c>
      <c r="E14" s="7">
        <v>127.42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11</v>
      </c>
      <c r="C15" s="7">
        <v>74.89</v>
      </c>
      <c r="D15" s="7">
        <v>26.91</v>
      </c>
      <c r="E15" s="7">
        <v>122.88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12</v>
      </c>
      <c r="C16" s="7">
        <v>69.61</v>
      </c>
      <c r="D16" s="7">
        <v>20.65</v>
      </c>
      <c r="E16" s="7">
        <v>118.58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13</v>
      </c>
      <c r="C17" s="7">
        <v>64.78</v>
      </c>
      <c r="D17" s="7">
        <v>15.04</v>
      </c>
      <c r="E17" s="7">
        <v>114.53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14</v>
      </c>
      <c r="C18" s="7">
        <v>60.36</v>
      </c>
      <c r="D18" s="7">
        <v>9.9700000000000006</v>
      </c>
      <c r="E18" s="7">
        <v>110.74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15</v>
      </c>
      <c r="C19" s="7">
        <v>56.31</v>
      </c>
      <c r="D19" s="7">
        <v>5.39</v>
      </c>
      <c r="E19" s="7">
        <v>107.22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16</v>
      </c>
      <c r="C20" s="7">
        <v>52.62</v>
      </c>
      <c r="D20" s="7">
        <v>1.26</v>
      </c>
      <c r="E20" s="7">
        <v>103.98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25</v>
      </c>
      <c r="C55" s="17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26</v>
      </c>
      <c r="C56" s="9" t="s">
        <v>27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28</v>
      </c>
      <c r="C57" s="10" t="s">
        <v>29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30</v>
      </c>
      <c r="C58" s="11" t="s">
        <v>31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32</v>
      </c>
      <c r="C60" s="18"/>
      <c r="D60" s="17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1</v>
      </c>
      <c r="C61" s="6" t="s">
        <v>33</v>
      </c>
      <c r="D61" s="6" t="s">
        <v>34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35</v>
      </c>
      <c r="C62" s="7">
        <v>87.77</v>
      </c>
      <c r="D62" s="7">
        <v>82.9</v>
      </c>
      <c r="E62" s="5">
        <f>D62-C62</f>
        <v>-4.8699999999999903</v>
      </c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36</v>
      </c>
      <c r="C63" s="7">
        <v>94.06</v>
      </c>
      <c r="D63" s="7">
        <v>87.8</v>
      </c>
      <c r="E63" s="5">
        <f t="shared" ref="E63:E73" si="0">D63-C63</f>
        <v>-6.2600000000000051</v>
      </c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37</v>
      </c>
      <c r="C64" s="7">
        <v>96.52</v>
      </c>
      <c r="D64" s="7">
        <v>92.82</v>
      </c>
      <c r="E64" s="5">
        <f t="shared" si="0"/>
        <v>-3.7000000000000028</v>
      </c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38</v>
      </c>
      <c r="C65" s="7">
        <v>97.73</v>
      </c>
      <c r="D65" s="7">
        <v>95.19</v>
      </c>
      <c r="E65" s="5">
        <f t="shared" si="0"/>
        <v>-2.5400000000000063</v>
      </c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39</v>
      </c>
      <c r="C66" s="7">
        <v>98.07</v>
      </c>
      <c r="D66" s="7">
        <v>99.01</v>
      </c>
      <c r="E66" s="5">
        <f t="shared" si="0"/>
        <v>0.94000000000001194</v>
      </c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40</v>
      </c>
      <c r="C67" s="7">
        <v>97.82</v>
      </c>
      <c r="D67" s="7">
        <v>103.06</v>
      </c>
      <c r="E67" s="5">
        <f t="shared" si="0"/>
        <v>5.2400000000000091</v>
      </c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41</v>
      </c>
      <c r="C68" s="7">
        <v>97.19</v>
      </c>
      <c r="D68" s="7">
        <v>105.25</v>
      </c>
      <c r="E68" s="5">
        <f t="shared" si="0"/>
        <v>8.0600000000000023</v>
      </c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42</v>
      </c>
      <c r="C69" s="7">
        <v>96.33</v>
      </c>
      <c r="D69" s="7">
        <v>109.89</v>
      </c>
      <c r="E69" s="5">
        <f t="shared" si="0"/>
        <v>13.560000000000002</v>
      </c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43</v>
      </c>
      <c r="C70" s="7">
        <v>95.37</v>
      </c>
      <c r="D70" s="7">
        <v>116.26</v>
      </c>
      <c r="E70" s="5">
        <f t="shared" si="0"/>
        <v>20.89</v>
      </c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44</v>
      </c>
      <c r="C71" s="7">
        <v>94.39</v>
      </c>
      <c r="D71" s="7">
        <v>116.97</v>
      </c>
      <c r="E71" s="5">
        <f t="shared" si="0"/>
        <v>22.58</v>
      </c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45</v>
      </c>
      <c r="C72" s="7">
        <v>93.47</v>
      </c>
      <c r="D72" s="7">
        <v>114.59</v>
      </c>
      <c r="E72" s="5">
        <f t="shared" si="0"/>
        <v>21.120000000000005</v>
      </c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46</v>
      </c>
      <c r="C73" s="7">
        <v>92.64</v>
      </c>
      <c r="D73" s="7">
        <v>125.24</v>
      </c>
      <c r="E73" s="5">
        <f t="shared" si="0"/>
        <v>32.599999999999994</v>
      </c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47</v>
      </c>
      <c r="C102" s="2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17</v>
      </c>
      <c r="C103" s="3" t="s">
        <v>48</v>
      </c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49</v>
      </c>
      <c r="C104" s="3" t="s">
        <v>50</v>
      </c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51</v>
      </c>
      <c r="C105" s="3" t="s">
        <v>52</v>
      </c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53</v>
      </c>
      <c r="C106" s="2" t="s">
        <v>54</v>
      </c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55</v>
      </c>
      <c r="C107" s="12" t="s">
        <v>56</v>
      </c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57</v>
      </c>
      <c r="C108" s="13" t="s">
        <v>58</v>
      </c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59</v>
      </c>
      <c r="C109" s="12" t="s">
        <v>60</v>
      </c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61</v>
      </c>
      <c r="C110" s="12" t="s">
        <v>62</v>
      </c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63</v>
      </c>
      <c r="C111" s="12" t="s">
        <v>64</v>
      </c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65</v>
      </c>
      <c r="C112" s="12" t="s">
        <v>66</v>
      </c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67</v>
      </c>
      <c r="C113" s="12" t="s">
        <v>68</v>
      </c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69</v>
      </c>
      <c r="C114" s="12" t="s">
        <v>70</v>
      </c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71</v>
      </c>
      <c r="C115" s="12" t="s">
        <v>72</v>
      </c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73</v>
      </c>
      <c r="C116" s="12" t="s">
        <v>74</v>
      </c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75</v>
      </c>
      <c r="C117" s="12" t="s">
        <v>76</v>
      </c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77</v>
      </c>
      <c r="C118" s="12" t="s">
        <v>78</v>
      </c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 t="s">
        <v>79</v>
      </c>
      <c r="C119" s="12" t="s">
        <v>80</v>
      </c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3" t="s">
        <v>81</v>
      </c>
      <c r="C120" s="12" t="s">
        <v>82</v>
      </c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3" t="s">
        <v>83</v>
      </c>
      <c r="C121" s="12" t="s">
        <v>84</v>
      </c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3" t="s">
        <v>85</v>
      </c>
      <c r="C122" s="12" t="s">
        <v>86</v>
      </c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3" t="s">
        <v>87</v>
      </c>
      <c r="C123" s="12" t="s">
        <v>88</v>
      </c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2" t="s">
        <v>89</v>
      </c>
      <c r="C124" s="2" t="s">
        <v>90</v>
      </c>
      <c r="D124" s="2" t="s">
        <v>91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3" t="s">
        <v>92</v>
      </c>
      <c r="C125" s="3" t="s">
        <v>93</v>
      </c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3" t="s">
        <v>94</v>
      </c>
      <c r="C126" s="3" t="s">
        <v>95</v>
      </c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3" t="s">
        <v>96</v>
      </c>
      <c r="C127" s="3" t="s">
        <v>97</v>
      </c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3" t="s">
        <v>98</v>
      </c>
      <c r="C128" s="3" t="s">
        <v>99</v>
      </c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3" t="s">
        <v>100</v>
      </c>
      <c r="C129" s="3" t="s">
        <v>101</v>
      </c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20" t="s">
        <v>102</v>
      </c>
      <c r="C159" s="2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3" t="s">
        <v>103</v>
      </c>
      <c r="C160" s="3" t="s">
        <v>104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3" t="s">
        <v>105</v>
      </c>
      <c r="C161" s="12" t="s">
        <v>106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3" t="s">
        <v>107</v>
      </c>
      <c r="C162" s="13" t="s">
        <v>108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59:C159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4654999476394A98E96381F83B477B" ma:contentTypeVersion="16" ma:contentTypeDescription="Crear nuevo documento." ma:contentTypeScope="" ma:versionID="5989070c45210bc6a4f915b6219867a4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0f5650cc7ff0192974994588c9945ac5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1384BCC0-ADAB-45D5-B297-019B6CF2066B}"/>
</file>

<file path=customXml/itemProps2.xml><?xml version="1.0" encoding="utf-8"?>
<ds:datastoreItem xmlns:ds="http://schemas.openxmlformats.org/officeDocument/2006/customXml" ds:itemID="{5AA12C1D-269B-4C2E-95AB-7EA0B512A9BB}"/>
</file>

<file path=customXml/itemProps3.xml><?xml version="1.0" encoding="utf-8"?>
<ds:datastoreItem xmlns:ds="http://schemas.openxmlformats.org/officeDocument/2006/customXml" ds:itemID="{B576E201-EB04-4800-A59F-1E7843F77D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 - All</vt:lpstr>
      <vt:lpstr>VARMAX_ARG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2023-11-06T18:49:44Z</dcterms:created>
  <dcterms:modified xsi:type="dcterms:W3CDTF">2023-11-06T18:54:14Z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