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reports/2023/November/2023-11-08/"/>
    </mc:Choice>
  </mc:AlternateContent>
  <xr:revisionPtr revIDLastSave="20" documentId="11_2C3D94486FECFE93F0F936C40BD72B22A244057D" xr6:coauthVersionLast="47" xr6:coauthVersionMax="47" xr10:uidLastSave="{EB21F985-E570-4855-AEF0-C50305AEFD07}"/>
  <bookViews>
    <workbookView xWindow="28680" yWindow="-120" windowWidth="29040" windowHeight="15840" firstSheet="1" activeTab="15" xr2:uid="{00000000-000D-0000-FFFF-FFFF00000000}"/>
  </bookViews>
  <sheets>
    <sheet name="BHS" sheetId="1" r:id="rId1"/>
    <sheet name="BRB" sheetId="2" r:id="rId2"/>
    <sheet name="CUB" sheetId="3" r:id="rId3"/>
    <sheet name="GUY" sheetId="4" r:id="rId4"/>
    <sheet name="HTI" sheetId="5" r:id="rId5"/>
    <sheet name="TTO" sheetId="6" r:id="rId6"/>
    <sheet name="JAM" sheetId="7" r:id="rId7"/>
    <sheet name="ARG" sheetId="8" r:id="rId8"/>
    <sheet name="MEX" sheetId="9" r:id="rId9"/>
    <sheet name="BOL" sheetId="10" r:id="rId10"/>
    <sheet name="BRA" sheetId="11" r:id="rId11"/>
    <sheet name="COL" sheetId="12" r:id="rId12"/>
    <sheet name="URY" sheetId="13" r:id="rId13"/>
    <sheet name="ECU" sheetId="14" r:id="rId14"/>
    <sheet name="PRY" sheetId="15" r:id="rId15"/>
    <sheet name="CRI" sheetId="16" r:id="rId16"/>
    <sheet name="SLV" sheetId="17" r:id="rId17"/>
    <sheet name="GTM" sheetId="18" r:id="rId18"/>
    <sheet name="HND" sheetId="19" r:id="rId19"/>
    <sheet name="NIC" sheetId="20" r:id="rId20"/>
    <sheet name="DOM" sheetId="21" r:id="rId21"/>
    <sheet name="PAN" sheetId="22" r:id="rId22"/>
    <sheet name="CHL" sheetId="23" r:id="rId23"/>
    <sheet name="PER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H63" i="16"/>
  <c r="H64" i="16"/>
  <c r="H65" i="16"/>
  <c r="H66" i="16"/>
  <c r="H67" i="16"/>
  <c r="H68" i="16"/>
  <c r="H69" i="16"/>
  <c r="H70" i="16"/>
  <c r="H71" i="16"/>
  <c r="H73" i="16"/>
  <c r="H74" i="16"/>
  <c r="H72" i="16"/>
  <c r="G74" i="16"/>
  <c r="G73" i="16"/>
  <c r="G72" i="16"/>
  <c r="G71" i="16"/>
  <c r="G70" i="16"/>
  <c r="G69" i="16"/>
  <c r="G68" i="16"/>
  <c r="G67" i="16"/>
  <c r="G66" i="16"/>
  <c r="G65" i="16"/>
  <c r="G64" i="16"/>
  <c r="G63" i="16"/>
</calcChain>
</file>

<file path=xl/sharedStrings.xml><?xml version="1.0" encoding="utf-8"?>
<sst xmlns="http://schemas.openxmlformats.org/spreadsheetml/2006/main" count="1245" uniqueCount="198">
  <si>
    <t>BHS - Inflation - Next 12 months forecast as of:  2023-04-01</t>
  </si>
  <si>
    <t>Models</t>
  </si>
  <si>
    <t>ARIMA - [(1, 0, 0), (3, 0, 0, 12)]</t>
  </si>
  <si>
    <t>Training Data</t>
  </si>
  <si>
    <t>1998-01-01 to 2022-05-01</t>
  </si>
  <si>
    <t>Test Data</t>
  </si>
  <si>
    <t>2022-05-01 to 2023-04-01</t>
  </si>
  <si>
    <t>Date</t>
  </si>
  <si>
    <t>ARIMA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</si>
  <si>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</si>
  <si>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</si>
  <si>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</si>
  <si>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</si>
  <si>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</si>
  <si>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</si>
  <si>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</si>
  <si>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</si>
  <si>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</si>
  <si>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</si>
  <si>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</si>
  <si>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</si>
  <si>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Test Metrics</t>
  </si>
  <si>
    <t>31.12%</t>
  </si>
  <si>
    <t>SARIMAX</t>
  </si>
  <si>
    <t>VARMAX</t>
  </si>
  <si>
    <t>Test Predictions</t>
  </si>
  <si>
    <t>Actual</t>
  </si>
  <si>
    <t>Predicted (ARIMA)</t>
  </si>
  <si>
    <t>Predicted (ARIMAX)</t>
  </si>
  <si>
    <t>Predicted (VARMAX)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</si>
  <si>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</si>
  <si>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</si>
  <si>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</si>
  <si>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</si>
  <si>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</si>
  <si>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</si>
  <si>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</si>
  <si>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</si>
  <si>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</si>
  <si>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</si>
  <si>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</si>
  <si>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</si>
  <si>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BRB - Inflation - Next 12 months forecast as of:  2023-04-01</t>
  </si>
  <si>
    <t>ARIMA - [(3, 0, 0), (3, 0, 0, 12)]</t>
  </si>
  <si>
    <t>2001-01-01 to 2022-05-01</t>
  </si>
  <si>
    <t>27.27%</t>
  </si>
  <si>
    <t>CUB - Inflation - Next 12 months forecast as of:  2023-05-01</t>
  </si>
  <si>
    <t>ARIMA - [(0, 1, 0), (0, 0, 2, 12)]</t>
  </si>
  <si>
    <t>2011-01-01 to 2022-06-01</t>
  </si>
  <si>
    <t>2022-06-01 to 2023-05-01</t>
  </si>
  <si>
    <t>2024-05-01</t>
  </si>
  <si>
    <t>23.67%</t>
  </si>
  <si>
    <t>GUY - Inflation - Next 12 months forecast as of:  2023-07-01</t>
  </si>
  <si>
    <t>ARIMA - [(0, 1, 0), (0, 0, 1, 12)]</t>
  </si>
  <si>
    <t>2011-01-01 to 2022-08-01</t>
  </si>
  <si>
    <t>2022-08-01 to 2023-07-01</t>
  </si>
  <si>
    <t>2024-06-01</t>
  </si>
  <si>
    <t>2024-07-01</t>
  </si>
  <si>
    <t>51.5%</t>
  </si>
  <si>
    <t>HTI - Inflation - Next 12 months forecast as of:  2023-05-01</t>
  </si>
  <si>
    <t>ARIMA - [(1, 1, 0), (2, 0, 1, 12)]</t>
  </si>
  <si>
    <t>38.88%</t>
  </si>
  <si>
    <t>TTO - Inflation - Next 12 months forecast as of:  2023-07-01</t>
  </si>
  <si>
    <t>ARIMA - [(2, 1, 0), (3, 0, 0, 12)]</t>
  </si>
  <si>
    <t>1991-01-01 to 2022-08-01</t>
  </si>
  <si>
    <t>31.57%</t>
  </si>
  <si>
    <t>JAM - Inflation - Next 12 months forecast as of:  2023-07-01</t>
  </si>
  <si>
    <t>ARIMA - [(0, 1, 1), (1, 0, 2, 12)]</t>
  </si>
  <si>
    <t>13.3%</t>
  </si>
  <si>
    <t>ARG - Inflation - Next 12 months forecast as of:  2023-08-01</t>
  </si>
  <si>
    <t>ARIMA - [(0, 2, 2), (1, 0, 1, 12)]</t>
  </si>
  <si>
    <t>SARIMAX - [(0, 2, 2), (1, 0, 1, 12)]</t>
  </si>
  <si>
    <t>2003-11-01 to 2022-09-01</t>
  </si>
  <si>
    <t>2022-09-01 to 2023-08-01</t>
  </si>
  <si>
    <t>Exogenous Variables</t>
  </si>
  <si>
    <t>Exchange rates (nominal), Monetary Policiy rate, M1 money supply ($mm local currency)</t>
  </si>
  <si>
    <t>2024-08-01</t>
  </si>
  <si>
    <t>5.5%</t>
  </si>
  <si>
    <t>6.4%</t>
  </si>
  <si>
    <t>MEX - Inflation - Next 12 months forecast as of:  2023-08-01</t>
  </si>
  <si>
    <t>ARIMA - [(0, 1, 1), (0, 0, 1, 12)]</t>
  </si>
  <si>
    <t>SARIMAX - [(0, 1, 1), (0, 0, 1, 12)]</t>
  </si>
  <si>
    <t>VARMAX - (3, 0, 1, 3, 0, 2, 12)</t>
  </si>
  <si>
    <t>2001-12-01 to 2022-09-01</t>
  </si>
  <si>
    <t>6.26%</t>
  </si>
  <si>
    <t>6.25%</t>
  </si>
  <si>
    <t>21.54%</t>
  </si>
  <si>
    <t>BOL - Inflation - Next 12 months forecast as of:  2023-08-01</t>
  </si>
  <si>
    <t>ARIMA - [(1, 1, 2), (2, 0, 1, 12)]</t>
  </si>
  <si>
    <t>SARIMAX - [(1, 1, 2), (2, 0, 1, 12)]</t>
  </si>
  <si>
    <t>VARMAX - (1, 1, 2, 2, 0, 1, 12)</t>
  </si>
  <si>
    <t>2003-12-01 to 2022-09-01</t>
  </si>
  <si>
    <t>27.09%</t>
  </si>
  <si>
    <t>15.24%</t>
  </si>
  <si>
    <t>48.54%</t>
  </si>
  <si>
    <t>BRA - Inflation - Next 12 months forecast as of:  2023-08-01</t>
  </si>
  <si>
    <t>ARIMA - [(2, 0, 0), (3, 0, 0, 12)]</t>
  </si>
  <si>
    <t>SARIMAX - [(2, 0, 0), (3, 0, 0, 12)]</t>
  </si>
  <si>
    <t>VARMAX - (2, 0, 0, 3, 0, 0, 12)</t>
  </si>
  <si>
    <t>2002-12-01 to 2022-09-01</t>
  </si>
  <si>
    <t>16.55%</t>
  </si>
  <si>
    <t>12.93%</t>
  </si>
  <si>
    <t>11.91%</t>
  </si>
  <si>
    <t>COL - Inflation - Next 12 months forecast as of:  2023-08-01</t>
  </si>
  <si>
    <t>ARIMA - [(1, 2, 1), (2, 0, 1, 12)]</t>
  </si>
  <si>
    <t>SARIMAX - [(1, 2, 1), (2, 0, 1, 12)]</t>
  </si>
  <si>
    <t>VARMAX - (2, 2, 1, 0, 0, 3, 12)</t>
  </si>
  <si>
    <t>1996-04-01 to 2022-09-01</t>
  </si>
  <si>
    <t>3.94%</t>
  </si>
  <si>
    <t>11.51%</t>
  </si>
  <si>
    <t>15.89%</t>
  </si>
  <si>
    <t>URY - Inflation - Next 12 months forecast as of:  2023-08-01</t>
  </si>
  <si>
    <t>ARIMA - [(3, 0, 0), (2, 0, 0, 12)]</t>
  </si>
  <si>
    <t>SARIMAX - [(3, 0, 0), (2, 0, 0, 12)]</t>
  </si>
  <si>
    <t>VARMAX - (1, 0, 1, 2, 0, 0, 12)</t>
  </si>
  <si>
    <t>2008-09-01 to 2022-09-01</t>
  </si>
  <si>
    <t>28.53%</t>
  </si>
  <si>
    <t>38.72%</t>
  </si>
  <si>
    <t>27.35%</t>
  </si>
  <si>
    <t>ECU - Inflation - Next 12 months forecast as of:  2023-08-01</t>
  </si>
  <si>
    <t>ARIMA - [(1, 1, 1), (2, 0, 1, 12)]</t>
  </si>
  <si>
    <t>SARIMAX - [(1, 1, 1), (2, 0, 1, 12)]</t>
  </si>
  <si>
    <t>2008-01-01 to 2022-09-01</t>
  </si>
  <si>
    <t>Exchange rates (nominal), M1 money supply ($mm local currency)</t>
  </si>
  <si>
    <t>30.79%</t>
  </si>
  <si>
    <t>30.99%</t>
  </si>
  <si>
    <t>PRY - Inflation - Next 12 months forecast as of:  2023-08-01</t>
  </si>
  <si>
    <t>ARIMA - [(0, 1, 2), (1, 0, 1, 12)]</t>
  </si>
  <si>
    <t>SARIMAX - [(0, 1, 2), (1, 0, 1, 12)]</t>
  </si>
  <si>
    <t>VARMAX - (0, 1, 2, 1, 0, 1, 12)</t>
  </si>
  <si>
    <t>1994-06-01 to 2022-09-01</t>
  </si>
  <si>
    <t>10.65%</t>
  </si>
  <si>
    <t>7.39%</t>
  </si>
  <si>
    <t>92.48%</t>
  </si>
  <si>
    <t>CRI - Inflation - Next 12 months forecast as of:  2023-08-01</t>
  </si>
  <si>
    <t>ARIMA - [(3, 1, 1), (0, 0, 1, 12)]</t>
  </si>
  <si>
    <t>SARIMAX - [(3, 1, 1), (0, 0, 1, 12)]</t>
  </si>
  <si>
    <t>VARMAX - (3, 1, 1, 0, 0, 1, 12)</t>
  </si>
  <si>
    <t>2007-03-01 to 2022-09-01</t>
  </si>
  <si>
    <t>298.77%</t>
  </si>
  <si>
    <t>350.21%</t>
  </si>
  <si>
    <t>269.71%</t>
  </si>
  <si>
    <t>SLV - Inflation - Next 12 months forecast as of:  2023-08-01</t>
  </si>
  <si>
    <t>ARIMA - [(1, 1, 0), (3, 0, 0, 12)]</t>
  </si>
  <si>
    <t>SARIMAX - [(1, 1, 0), (3, 0, 0, 12)]</t>
  </si>
  <si>
    <t>VARMAX - (1, 1, 0, 3, 0, 0, 12)</t>
  </si>
  <si>
    <t>9.98%</t>
  </si>
  <si>
    <t>9.8%</t>
  </si>
  <si>
    <t>26.83%</t>
  </si>
  <si>
    <t>GTM - Inflation - Next 12 months forecast as of:  2023-08-01</t>
  </si>
  <si>
    <t>ARIMA - [(1, 1, 0), (3, 0, 1, 12)]</t>
  </si>
  <si>
    <t>SARIMAX - [(1, 1, 0), (3, 0, 1, 12)]</t>
  </si>
  <si>
    <t>VARMAX - (1, 1, 0, 0, 0, 2, 12)</t>
  </si>
  <si>
    <t>2006-01-01 to 2022-09-01</t>
  </si>
  <si>
    <t>6.67%</t>
  </si>
  <si>
    <t>13.78%</t>
  </si>
  <si>
    <t>18.23%</t>
  </si>
  <si>
    <t>HND - Inflation - Next 12 months forecast as of:  2023-08-01</t>
  </si>
  <si>
    <t>SARIMAX - [(1, 1, 0), (2, 0, 1, 12)]</t>
  </si>
  <si>
    <t>VARMAX - (1, 1, 0, 2, 0, 1, 12)</t>
  </si>
  <si>
    <t>2006-04-01 to 2022-09-01</t>
  </si>
  <si>
    <t>4.71%</t>
  </si>
  <si>
    <t>4.82%</t>
  </si>
  <si>
    <t>35.96%</t>
  </si>
  <si>
    <t>NIC - Inflation - Next 12 months forecast as of:  2023-08-01</t>
  </si>
  <si>
    <t>ARIMA - [(3, 1, 1), (2, 0, 1, 12)]</t>
  </si>
  <si>
    <t>SARIMAX - [(3, 1, 1), (2, 0, 1, 12)]</t>
  </si>
  <si>
    <t>VARMAX - (3, 1, 1, 2, 0, 1, 12)</t>
  </si>
  <si>
    <t>3.05%</t>
  </si>
  <si>
    <t>16.64%</t>
  </si>
  <si>
    <t>22.58%</t>
  </si>
  <si>
    <t>DOM - Inflation - Next 12 months forecast as of:  2023-08-01</t>
  </si>
  <si>
    <t>ARIMA - [(1, 1, 3), (0, 0, 2, 12)]</t>
  </si>
  <si>
    <t>SARIMAX - [(1, 1, 3), (0, 0, 2, 12)]</t>
  </si>
  <si>
    <t>VARMAX - (1, 1, 3, 0, 0, 2, 12)</t>
  </si>
  <si>
    <t>2005-01-01 to 2022-09-01</t>
  </si>
  <si>
    <t>11.03%</t>
  </si>
  <si>
    <t>19.44%</t>
  </si>
  <si>
    <t>7.35%</t>
  </si>
  <si>
    <t>PAN - Inflation - Next 12 months forecast as of:  2023-08-01</t>
  </si>
  <si>
    <t>207.61%</t>
  </si>
  <si>
    <t>204.33%</t>
  </si>
  <si>
    <t>CHL - Inflation - Next 12 months forecast as of:  2023-08-01</t>
  </si>
  <si>
    <t>ARIMA - [(2, 0, 1), (0, 0, 1, 12)]</t>
  </si>
  <si>
    <t>SARIMAX - [(2, 0, 1), (0, 0, 1, 12)]</t>
  </si>
  <si>
    <t>VARMAX - (2, 0, 1, 0, 0, 1, 12)</t>
  </si>
  <si>
    <t>1996-05-01 to 2022-09-01</t>
  </si>
  <si>
    <t>14.63%</t>
  </si>
  <si>
    <t>22.16%</t>
  </si>
  <si>
    <t>30.66%</t>
  </si>
  <si>
    <t>PER - Inflation - Next 12 months forecast as of:  2023-08-01</t>
  </si>
  <si>
    <t>ARIMA - [(1, 1, 2), (3, 0, 1, 12)]</t>
  </si>
  <si>
    <t>SARIMAX - [(1, 1, 2), (3, 0, 1, 12)]</t>
  </si>
  <si>
    <t>VARMAX - (2, 0, 0, 0, 0, 3, 12)</t>
  </si>
  <si>
    <t>2002-02-01 to 2022-09-01</t>
  </si>
  <si>
    <t>4.49%</t>
  </si>
  <si>
    <t>89.16%</t>
  </si>
  <si>
    <t>34.79%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</si>
</sst>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2"/>
      <color rgb="FF366092"/>
      <name val="Calibri"/>
    </font>
    <font>
      <b/>
      <sz val="11"/>
      <name val="Calibri"/>
    </font>
    <font>
      <sz val="11"/>
      <color rgb="FF9C6500"/>
      <name val="Calibri"/>
    </font>
    <font>
      <sz val="11"/>
      <color rgb="FF0061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CE6F1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2" fillId="3" borderId="1" xfId="0" applyFont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13354050" cy="5734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7CE"/>
  </sheetPr>
  <dimension ref="A1:O301"/>
  <sheetViews>
    <sheetView topLeftCell="A75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0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2</v>
      </c>
      <c r="D4" s="5"/>
      <c r="E4" s="5"/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4</v>
      </c>
      <c r="D5" s="5"/>
      <c r="E5" s="5"/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6</v>
      </c>
      <c r="D6" s="5"/>
      <c r="E6" s="5"/>
      <c r="F6" s="3"/>
      <c r="G6" s="3"/>
      <c r="H6" s="3"/>
      <c r="I6" s="1"/>
      <c r="J6" s="1"/>
      <c r="K6" s="1"/>
      <c r="L6" s="1"/>
      <c r="M6" s="1"/>
      <c r="N6" s="1"/>
      <c r="O6" s="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/>
      <c r="E9" s="4"/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9</v>
      </c>
      <c r="C10" s="5">
        <v>3.51</v>
      </c>
      <c r="D10" s="5">
        <v>0</v>
      </c>
      <c r="E10" s="5">
        <v>0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10</v>
      </c>
      <c r="C11" s="5">
        <v>2.91</v>
      </c>
      <c r="D11" s="5">
        <v>0</v>
      </c>
      <c r="E11" s="5">
        <v>0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11</v>
      </c>
      <c r="C12" s="5">
        <v>2.13</v>
      </c>
      <c r="D12" s="5">
        <v>0</v>
      </c>
      <c r="E12" s="5">
        <v>0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12</v>
      </c>
      <c r="C13" s="5">
        <v>2.15</v>
      </c>
      <c r="D13" s="5">
        <v>0</v>
      </c>
      <c r="E13" s="5">
        <v>0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13</v>
      </c>
      <c r="C14" s="5">
        <v>1.95</v>
      </c>
      <c r="D14" s="5">
        <v>0</v>
      </c>
      <c r="E14" s="5">
        <v>0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14</v>
      </c>
      <c r="C15" s="5">
        <v>1.68</v>
      </c>
      <c r="D15" s="5">
        <v>0</v>
      </c>
      <c r="E15" s="5">
        <v>0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15</v>
      </c>
      <c r="C16" s="5">
        <v>1.76</v>
      </c>
      <c r="D16" s="5">
        <v>0</v>
      </c>
      <c r="E16" s="5">
        <v>0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16</v>
      </c>
      <c r="C17" s="5">
        <v>1.78</v>
      </c>
      <c r="D17" s="5">
        <v>0</v>
      </c>
      <c r="E17" s="5">
        <v>0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17</v>
      </c>
      <c r="C18" s="5">
        <v>2.44</v>
      </c>
      <c r="D18" s="5">
        <v>0</v>
      </c>
      <c r="E18" s="5">
        <v>0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18</v>
      </c>
      <c r="C19" s="5">
        <v>2.2799999999999998</v>
      </c>
      <c r="D19" s="5">
        <v>0</v>
      </c>
      <c r="E19" s="5">
        <v>0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19</v>
      </c>
      <c r="C20" s="5">
        <v>2.16</v>
      </c>
      <c r="D20" s="5">
        <v>0</v>
      </c>
      <c r="E20" s="5">
        <v>0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20</v>
      </c>
      <c r="C21" s="5">
        <v>1.54</v>
      </c>
      <c r="D21" s="5">
        <v>0</v>
      </c>
      <c r="E21" s="5">
        <v>0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5" t="s">
        <v>22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5"/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/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30</v>
      </c>
      <c r="C63" s="5">
        <v>5.51</v>
      </c>
      <c r="D63" s="5">
        <v>5.04</v>
      </c>
      <c r="E63" s="5"/>
      <c r="F63" s="5"/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31</v>
      </c>
      <c r="C64" s="5">
        <v>6.23</v>
      </c>
      <c r="D64" s="5">
        <v>5</v>
      </c>
      <c r="E64" s="5"/>
      <c r="F64" s="5"/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32</v>
      </c>
      <c r="C65" s="5">
        <v>7.13</v>
      </c>
      <c r="D65" s="5">
        <v>5.0999999999999996</v>
      </c>
      <c r="E65" s="5"/>
      <c r="F65" s="5"/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33</v>
      </c>
      <c r="C66" s="5">
        <v>6.33</v>
      </c>
      <c r="D66" s="5">
        <v>4.46</v>
      </c>
      <c r="E66" s="5"/>
      <c r="F66" s="5"/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34</v>
      </c>
      <c r="C67" s="5">
        <v>6.48</v>
      </c>
      <c r="D67" s="5">
        <v>4.22</v>
      </c>
      <c r="E67" s="5"/>
      <c r="F67" s="5"/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35</v>
      </c>
      <c r="C68" s="5">
        <v>6.5</v>
      </c>
      <c r="D68" s="5">
        <v>4.05</v>
      </c>
      <c r="E68" s="5"/>
      <c r="F68" s="5"/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36</v>
      </c>
      <c r="C69" s="5">
        <v>6</v>
      </c>
      <c r="D69" s="5">
        <v>3.57</v>
      </c>
      <c r="E69" s="5"/>
      <c r="F69" s="5"/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37</v>
      </c>
      <c r="C70" s="5">
        <v>5.48</v>
      </c>
      <c r="D70" s="5">
        <v>3.19</v>
      </c>
      <c r="E70" s="5"/>
      <c r="F70" s="5"/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38</v>
      </c>
      <c r="C71" s="5">
        <v>4.79</v>
      </c>
      <c r="D71" s="5">
        <v>3.31</v>
      </c>
      <c r="E71" s="5"/>
      <c r="F71" s="5"/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39</v>
      </c>
      <c r="C72" s="5">
        <v>4.6500000000000004</v>
      </c>
      <c r="D72" s="5">
        <v>3.51</v>
      </c>
      <c r="E72" s="5"/>
      <c r="F72" s="5"/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40</v>
      </c>
      <c r="C73" s="5">
        <v>4.1100000000000003</v>
      </c>
      <c r="D73" s="5">
        <v>2.82</v>
      </c>
      <c r="E73" s="5"/>
      <c r="F73" s="5"/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41</v>
      </c>
      <c r="C74" s="5">
        <v>4</v>
      </c>
      <c r="D74" s="5">
        <v>2.17</v>
      </c>
      <c r="E74" s="5"/>
      <c r="F74" s="5"/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2">
    <mergeCell ref="A54:B54"/>
    <mergeCell ref="A1:G1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6EFCE"/>
  </sheetPr>
  <dimension ref="A1:O301"/>
  <sheetViews>
    <sheetView topLeftCell="A99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87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88</v>
      </c>
      <c r="D4" s="5" t="s">
        <v>89</v>
      </c>
      <c r="E4" s="5" t="s">
        <v>90</v>
      </c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91</v>
      </c>
      <c r="D5" s="5" t="s">
        <v>91</v>
      </c>
      <c r="E5" s="5" t="s">
        <v>91</v>
      </c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 t="s">
        <v>73</v>
      </c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75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 t="s">
        <v>24</v>
      </c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2.79</v>
      </c>
      <c r="D10" s="5">
        <v>3.05</v>
      </c>
      <c r="E10" s="5">
        <v>3.06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2.2999999999999998</v>
      </c>
      <c r="D11" s="5">
        <v>2.5</v>
      </c>
      <c r="E11" s="5">
        <v>2.94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2.1</v>
      </c>
      <c r="D12" s="5">
        <v>2.1800000000000002</v>
      </c>
      <c r="E12" s="5">
        <v>2.78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1.99</v>
      </c>
      <c r="D13" s="5">
        <v>1.99</v>
      </c>
      <c r="E13" s="5">
        <v>2.64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1.98</v>
      </c>
      <c r="D14" s="5">
        <v>1.99</v>
      </c>
      <c r="E14" s="5">
        <v>2.5299999999999998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2.62</v>
      </c>
      <c r="D15" s="5">
        <v>2.36</v>
      </c>
      <c r="E15" s="5">
        <v>2.44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2.69</v>
      </c>
      <c r="D16" s="5">
        <v>2.35</v>
      </c>
      <c r="E16" s="5">
        <v>2.36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2.5499999999999998</v>
      </c>
      <c r="D17" s="5">
        <v>2.36</v>
      </c>
      <c r="E17" s="5">
        <v>2.31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2.14</v>
      </c>
      <c r="D18" s="5">
        <v>1.85</v>
      </c>
      <c r="E18" s="5">
        <v>2.27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2.11</v>
      </c>
      <c r="D19" s="5">
        <v>1.76</v>
      </c>
      <c r="E19" s="5">
        <v>2.2400000000000002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2</v>
      </c>
      <c r="D20" s="5">
        <v>1.62</v>
      </c>
      <c r="E20" s="5">
        <v>2.2400000000000002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2.0699999999999998</v>
      </c>
      <c r="D21" s="5">
        <v>1.77</v>
      </c>
      <c r="E21" s="5">
        <v>2.2400000000000002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5" t="s">
        <v>92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7" t="s">
        <v>93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 t="s">
        <v>94</v>
      </c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1.89</v>
      </c>
      <c r="D63" s="5">
        <v>1.77</v>
      </c>
      <c r="E63" s="5">
        <v>2.08</v>
      </c>
      <c r="F63" s="5">
        <v>1.39</v>
      </c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2.89</v>
      </c>
      <c r="D64" s="5">
        <v>2.21</v>
      </c>
      <c r="E64" s="5">
        <v>2.48</v>
      </c>
      <c r="F64" s="5">
        <v>1.35</v>
      </c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3.17</v>
      </c>
      <c r="D65" s="5">
        <v>2.41</v>
      </c>
      <c r="E65" s="5">
        <v>2.82</v>
      </c>
      <c r="F65" s="5">
        <v>1.37</v>
      </c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3.12</v>
      </c>
      <c r="D66" s="5">
        <v>2.1</v>
      </c>
      <c r="E66" s="5">
        <v>2.34</v>
      </c>
      <c r="F66" s="5">
        <v>1.39</v>
      </c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3.14</v>
      </c>
      <c r="D67" s="5">
        <v>2.0099999999999998</v>
      </c>
      <c r="E67" s="5">
        <v>2.34</v>
      </c>
      <c r="F67" s="5">
        <v>1.41</v>
      </c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2.57</v>
      </c>
      <c r="D68" s="5">
        <v>2.04</v>
      </c>
      <c r="E68" s="5">
        <v>2.37</v>
      </c>
      <c r="F68" s="5">
        <v>1.42</v>
      </c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2.5299999999999998</v>
      </c>
      <c r="D69" s="5">
        <v>2.08</v>
      </c>
      <c r="E69" s="5">
        <v>2.52</v>
      </c>
      <c r="F69" s="5">
        <v>1.43</v>
      </c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2.7</v>
      </c>
      <c r="D70" s="5">
        <v>2.12</v>
      </c>
      <c r="E70" s="5">
        <v>2.66</v>
      </c>
      <c r="F70" s="5">
        <v>1.43</v>
      </c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2.9</v>
      </c>
      <c r="D71" s="5">
        <v>1.95</v>
      </c>
      <c r="E71" s="5">
        <v>2.48</v>
      </c>
      <c r="F71" s="5">
        <v>1.43</v>
      </c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2.73</v>
      </c>
      <c r="D72" s="5">
        <v>1.75</v>
      </c>
      <c r="E72" s="5">
        <v>2.11</v>
      </c>
      <c r="F72" s="5">
        <v>1.43</v>
      </c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2.7</v>
      </c>
      <c r="D73" s="5">
        <v>1.62</v>
      </c>
      <c r="E73" s="5">
        <v>2.0499999999999998</v>
      </c>
      <c r="F73" s="5">
        <v>1.42</v>
      </c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3.06</v>
      </c>
      <c r="D74" s="5">
        <v>2.0299999999999998</v>
      </c>
      <c r="E74" s="5">
        <v>2.2400000000000002</v>
      </c>
      <c r="F74" s="5">
        <v>1.41</v>
      </c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C7:E7"/>
    <mergeCell ref="A54:B54"/>
    <mergeCell ref="A1:G1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6EFCE"/>
  </sheetPr>
  <dimension ref="A1:O301"/>
  <sheetViews>
    <sheetView topLeftCell="A78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95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96</v>
      </c>
      <c r="D4" s="5" t="s">
        <v>97</v>
      </c>
      <c r="E4" s="5" t="s">
        <v>98</v>
      </c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99</v>
      </c>
      <c r="D5" s="5" t="s">
        <v>99</v>
      </c>
      <c r="E5" s="5" t="s">
        <v>99</v>
      </c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 t="s">
        <v>73</v>
      </c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75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 t="s">
        <v>24</v>
      </c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5.24</v>
      </c>
      <c r="D10" s="5">
        <v>5.25</v>
      </c>
      <c r="E10" s="5">
        <v>4.8600000000000003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5.28</v>
      </c>
      <c r="D11" s="5">
        <v>5.32</v>
      </c>
      <c r="E11" s="5">
        <v>4.96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5.49</v>
      </c>
      <c r="D12" s="5">
        <v>5.58</v>
      </c>
      <c r="E12" s="5">
        <v>4.9800000000000004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5.82</v>
      </c>
      <c r="D13" s="5">
        <v>5.94</v>
      </c>
      <c r="E13" s="5">
        <v>4.9800000000000004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5.57</v>
      </c>
      <c r="D14" s="5">
        <v>5.75</v>
      </c>
      <c r="E14" s="5">
        <v>4.96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5.35</v>
      </c>
      <c r="D15" s="5">
        <v>5.58</v>
      </c>
      <c r="E15" s="5">
        <v>4.95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5.3</v>
      </c>
      <c r="D16" s="5">
        <v>5.61</v>
      </c>
      <c r="E16" s="5">
        <v>4.9400000000000004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4.93</v>
      </c>
      <c r="D17" s="5">
        <v>5.29</v>
      </c>
      <c r="E17" s="5">
        <v>4.95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4.9000000000000004</v>
      </c>
      <c r="D18" s="5">
        <v>5.34</v>
      </c>
      <c r="E18" s="5">
        <v>4.97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5.22</v>
      </c>
      <c r="D19" s="5">
        <v>5.71</v>
      </c>
      <c r="E19" s="5">
        <v>5.01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5.38</v>
      </c>
      <c r="D20" s="5">
        <v>5.93</v>
      </c>
      <c r="E20" s="5">
        <v>5.05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5.41</v>
      </c>
      <c r="D21" s="5">
        <v>6.03</v>
      </c>
      <c r="E21" s="5">
        <v>5.1100000000000003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7" t="s">
        <v>100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7" t="s">
        <v>101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7" t="s">
        <v>102</v>
      </c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7.17</v>
      </c>
      <c r="D63" s="5">
        <v>7.56</v>
      </c>
      <c r="E63" s="5">
        <v>7.59</v>
      </c>
      <c r="F63" s="5">
        <v>7.67</v>
      </c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6.47</v>
      </c>
      <c r="D64" s="5">
        <v>6.55</v>
      </c>
      <c r="E64" s="5">
        <v>6.53</v>
      </c>
      <c r="F64" s="5">
        <v>6.9</v>
      </c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5.9</v>
      </c>
      <c r="D65" s="5">
        <v>5.82</v>
      </c>
      <c r="E65" s="5">
        <v>5.81</v>
      </c>
      <c r="F65" s="5">
        <v>6.32</v>
      </c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5.79</v>
      </c>
      <c r="D66" s="5">
        <v>5.71</v>
      </c>
      <c r="E66" s="5">
        <v>5.73</v>
      </c>
      <c r="F66" s="5">
        <v>5.87</v>
      </c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5.77</v>
      </c>
      <c r="D67" s="5">
        <v>5.32</v>
      </c>
      <c r="E67" s="5">
        <v>5.39</v>
      </c>
      <c r="F67" s="5">
        <v>5.52</v>
      </c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5.6</v>
      </c>
      <c r="D68" s="5">
        <v>4.76</v>
      </c>
      <c r="E68" s="5">
        <v>4.9400000000000004</v>
      </c>
      <c r="F68" s="5">
        <v>5.25</v>
      </c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4.6500000000000004</v>
      </c>
      <c r="D69" s="5">
        <v>3.79</v>
      </c>
      <c r="E69" s="5">
        <v>3.98</v>
      </c>
      <c r="F69" s="5">
        <v>5.04</v>
      </c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4.18</v>
      </c>
      <c r="D70" s="5">
        <v>2.96</v>
      </c>
      <c r="E70" s="5">
        <v>3.25</v>
      </c>
      <c r="F70" s="5">
        <v>4.87</v>
      </c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3.94</v>
      </c>
      <c r="D71" s="5">
        <v>2.56</v>
      </c>
      <c r="E71" s="5">
        <v>2.84</v>
      </c>
      <c r="F71" s="5">
        <v>4.76</v>
      </c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3.16</v>
      </c>
      <c r="D72" s="5">
        <v>2.15</v>
      </c>
      <c r="E72" s="5">
        <v>2.4</v>
      </c>
      <c r="F72" s="5">
        <v>4.68</v>
      </c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3.99</v>
      </c>
      <c r="D73" s="5">
        <v>2.96</v>
      </c>
      <c r="E73" s="5">
        <v>3.22</v>
      </c>
      <c r="F73" s="5">
        <v>4.63</v>
      </c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4.6100000000000003</v>
      </c>
      <c r="D74" s="5">
        <v>3.42</v>
      </c>
      <c r="E74" s="5">
        <v>3.72</v>
      </c>
      <c r="F74" s="5">
        <v>4.62</v>
      </c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C7:E7"/>
    <mergeCell ref="A54:B54"/>
    <mergeCell ref="A1:G1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6EFCE"/>
  </sheetPr>
  <dimension ref="A1:O301"/>
  <sheetViews>
    <sheetView topLeftCell="A87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103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104</v>
      </c>
      <c r="D4" s="5" t="s">
        <v>105</v>
      </c>
      <c r="E4" s="5" t="s">
        <v>106</v>
      </c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107</v>
      </c>
      <c r="D5" s="5" t="s">
        <v>107</v>
      </c>
      <c r="E5" s="5" t="s">
        <v>107</v>
      </c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 t="s">
        <v>73</v>
      </c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75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 t="s">
        <v>24</v>
      </c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11.27</v>
      </c>
      <c r="D10" s="5">
        <v>11.29</v>
      </c>
      <c r="E10" s="5">
        <v>11.09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11.13</v>
      </c>
      <c r="D11" s="5">
        <v>10.83</v>
      </c>
      <c r="E11" s="5">
        <v>10.73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11.02</v>
      </c>
      <c r="D12" s="5">
        <v>10.08</v>
      </c>
      <c r="E12" s="5">
        <v>10.36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10.74</v>
      </c>
      <c r="D13" s="5">
        <v>9.48</v>
      </c>
      <c r="E13" s="5">
        <v>10.01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10.34</v>
      </c>
      <c r="D14" s="5">
        <v>8.6999999999999993</v>
      </c>
      <c r="E14" s="5">
        <v>9.66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10.14</v>
      </c>
      <c r="D15" s="5">
        <v>8.39</v>
      </c>
      <c r="E15" s="5">
        <v>9.32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10.19</v>
      </c>
      <c r="D16" s="5">
        <v>8.42</v>
      </c>
      <c r="E16" s="5">
        <v>9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10.51</v>
      </c>
      <c r="D17" s="5">
        <v>8.5</v>
      </c>
      <c r="E17" s="5">
        <v>8.6999999999999993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11.03</v>
      </c>
      <c r="D18" s="5">
        <v>8.93</v>
      </c>
      <c r="E18" s="5">
        <v>8.42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11.32</v>
      </c>
      <c r="D19" s="5">
        <v>9.24</v>
      </c>
      <c r="E19" s="5">
        <v>8.16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11.58</v>
      </c>
      <c r="D20" s="5">
        <v>9.51</v>
      </c>
      <c r="E20" s="5">
        <v>7.92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11.74</v>
      </c>
      <c r="D21" s="5">
        <v>9.75</v>
      </c>
      <c r="E21" s="5">
        <v>7.69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7" t="s">
        <v>108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7" t="s">
        <v>109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7" t="s">
        <v>110</v>
      </c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11.44</v>
      </c>
      <c r="D63" s="5">
        <v>11.45</v>
      </c>
      <c r="E63" s="5">
        <v>11.32</v>
      </c>
      <c r="F63" s="5">
        <v>11.23</v>
      </c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12.22</v>
      </c>
      <c r="D64" s="5">
        <v>12.15</v>
      </c>
      <c r="E64" s="5">
        <v>12.34</v>
      </c>
      <c r="F64" s="5">
        <v>12.21</v>
      </c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12.53</v>
      </c>
      <c r="D65" s="5">
        <v>12.39</v>
      </c>
      <c r="E65" s="5">
        <v>12.82</v>
      </c>
      <c r="F65" s="5">
        <v>12.82</v>
      </c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13.12</v>
      </c>
      <c r="D66" s="5">
        <v>12.63</v>
      </c>
      <c r="E66" s="5">
        <v>13.42</v>
      </c>
      <c r="F66" s="5">
        <v>13.38</v>
      </c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13.25</v>
      </c>
      <c r="D67" s="5">
        <v>12.25</v>
      </c>
      <c r="E67" s="5">
        <v>13.57</v>
      </c>
      <c r="F67" s="5">
        <v>14.04</v>
      </c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13.28</v>
      </c>
      <c r="D68" s="5">
        <v>12.01</v>
      </c>
      <c r="E68" s="5">
        <v>13.5</v>
      </c>
      <c r="F68" s="5">
        <v>14.42</v>
      </c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13.34</v>
      </c>
      <c r="D69" s="5">
        <v>12.1</v>
      </c>
      <c r="E69" s="5">
        <v>13.71</v>
      </c>
      <c r="F69" s="5">
        <v>14.95</v>
      </c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12.82</v>
      </c>
      <c r="D70" s="5">
        <v>11.93</v>
      </c>
      <c r="E70" s="5">
        <v>14.08</v>
      </c>
      <c r="F70" s="5">
        <v>15.27</v>
      </c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12.36</v>
      </c>
      <c r="D71" s="5">
        <v>12.03</v>
      </c>
      <c r="E71" s="5">
        <v>14.72</v>
      </c>
      <c r="F71" s="5">
        <v>15.67</v>
      </c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12.13</v>
      </c>
      <c r="D72" s="5">
        <v>12.12</v>
      </c>
      <c r="E72" s="5">
        <v>14.96</v>
      </c>
      <c r="F72" s="5">
        <v>15.92</v>
      </c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11.78</v>
      </c>
      <c r="D73" s="5">
        <v>12.05</v>
      </c>
      <c r="E73" s="5">
        <v>15.57</v>
      </c>
      <c r="F73" s="5">
        <v>16.2</v>
      </c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11.43</v>
      </c>
      <c r="D74" s="5">
        <v>11.83</v>
      </c>
      <c r="E74" s="5">
        <v>16.03</v>
      </c>
      <c r="F74" s="5">
        <v>16.38</v>
      </c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C7:E7"/>
    <mergeCell ref="A54:B54"/>
    <mergeCell ref="A1:G1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7CE"/>
  </sheetPr>
  <dimension ref="A1:O301"/>
  <sheetViews>
    <sheetView topLeftCell="A66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111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112</v>
      </c>
      <c r="D4" s="5" t="s">
        <v>113</v>
      </c>
      <c r="E4" s="5" t="s">
        <v>114</v>
      </c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115</v>
      </c>
      <c r="D5" s="5" t="s">
        <v>115</v>
      </c>
      <c r="E5" s="5" t="s">
        <v>115</v>
      </c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 t="s">
        <v>73</v>
      </c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75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 t="s">
        <v>24</v>
      </c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4.13</v>
      </c>
      <c r="D10" s="5">
        <v>3.99</v>
      </c>
      <c r="E10" s="5">
        <v>179127.48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4.74</v>
      </c>
      <c r="D11" s="5">
        <v>4.3099999999999996</v>
      </c>
      <c r="E11" s="5">
        <v>579855322.29999995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5.27</v>
      </c>
      <c r="D12" s="5">
        <v>4.55</v>
      </c>
      <c r="E12" s="5">
        <v>2252482130647.6299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5.54</v>
      </c>
      <c r="D13" s="5">
        <v>4.57</v>
      </c>
      <c r="E13" s="5">
        <v>1.184156391034915E+16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5.8</v>
      </c>
      <c r="D14" s="5">
        <v>4.5599999999999996</v>
      </c>
      <c r="E14" s="5">
        <v>4.4942563765786657E+19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6.05</v>
      </c>
      <c r="D15" s="5">
        <v>4.55</v>
      </c>
      <c r="E15" s="5">
        <v>2.2027698686674739E+23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6.22</v>
      </c>
      <c r="D16" s="5">
        <v>4.57</v>
      </c>
      <c r="E16" s="5">
        <v>8.9383815904251046E+26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6.27</v>
      </c>
      <c r="D17" s="5">
        <v>4.47</v>
      </c>
      <c r="E17" s="5">
        <v>4.1601695890673001E+30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6.61</v>
      </c>
      <c r="D18" s="5">
        <v>4.68</v>
      </c>
      <c r="E18" s="5">
        <v>1.750846927228784E+34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7.21</v>
      </c>
      <c r="D19" s="5">
        <v>5.08</v>
      </c>
      <c r="E19" s="5">
        <v>7.932785536482388E+37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7.77</v>
      </c>
      <c r="D20" s="5">
        <v>5.44</v>
      </c>
      <c r="E20" s="5">
        <v>3.4040097070294379E+41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8.16</v>
      </c>
      <c r="D21" s="5">
        <v>5.66</v>
      </c>
      <c r="E21" s="5">
        <v>1.5202875864437201E+45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5" t="s">
        <v>116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5" t="s">
        <v>117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 t="s">
        <v>118</v>
      </c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9.9499999999999993</v>
      </c>
      <c r="D63" s="5">
        <v>9.48</v>
      </c>
      <c r="E63" s="5">
        <v>9.64</v>
      </c>
      <c r="F63" s="5">
        <v>9.44</v>
      </c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9.0500000000000007</v>
      </c>
      <c r="D64" s="5">
        <v>9.23</v>
      </c>
      <c r="E64" s="5">
        <v>9.4700000000000006</v>
      </c>
      <c r="F64" s="5">
        <v>9.27</v>
      </c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8.4600000000000009</v>
      </c>
      <c r="D65" s="5">
        <v>9.19</v>
      </c>
      <c r="E65" s="5">
        <v>9.51</v>
      </c>
      <c r="F65" s="5">
        <v>9.1199999999999992</v>
      </c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8.2899999999999991</v>
      </c>
      <c r="D66" s="5">
        <v>9.1300000000000008</v>
      </c>
      <c r="E66" s="5">
        <v>9.48</v>
      </c>
      <c r="F66" s="5">
        <v>8.99</v>
      </c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8.0500000000000007</v>
      </c>
      <c r="D67" s="5">
        <v>9.08</v>
      </c>
      <c r="E67" s="5">
        <v>9.5500000000000007</v>
      </c>
      <c r="F67" s="5">
        <v>8.8800000000000008</v>
      </c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7.55</v>
      </c>
      <c r="D68" s="5">
        <v>8.74</v>
      </c>
      <c r="E68" s="5">
        <v>9.36</v>
      </c>
      <c r="F68" s="5">
        <v>8.7799999999999994</v>
      </c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7.33</v>
      </c>
      <c r="D69" s="5">
        <v>8.6199999999999992</v>
      </c>
      <c r="E69" s="5">
        <v>9.2799999999999994</v>
      </c>
      <c r="F69" s="5">
        <v>8.6999999999999993</v>
      </c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7.61</v>
      </c>
      <c r="D70" s="5">
        <v>8.83</v>
      </c>
      <c r="E70" s="5">
        <v>9.65</v>
      </c>
      <c r="F70" s="5">
        <v>8.6300000000000008</v>
      </c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7.1</v>
      </c>
      <c r="D71" s="5">
        <v>8.81</v>
      </c>
      <c r="E71" s="5">
        <v>9.75</v>
      </c>
      <c r="F71" s="5">
        <v>8.57</v>
      </c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5.98</v>
      </c>
      <c r="D72" s="5">
        <v>8.69</v>
      </c>
      <c r="E72" s="5">
        <v>9.73</v>
      </c>
      <c r="F72" s="5">
        <v>8.52</v>
      </c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4.79</v>
      </c>
      <c r="D73" s="5">
        <v>8.56</v>
      </c>
      <c r="E73" s="5">
        <v>9.6</v>
      </c>
      <c r="F73" s="5">
        <v>8.48</v>
      </c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4.1100000000000003</v>
      </c>
      <c r="D74" s="5">
        <v>8.49</v>
      </c>
      <c r="E74" s="5">
        <v>9.61</v>
      </c>
      <c r="F74" s="5">
        <v>8.44</v>
      </c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C7:E7"/>
    <mergeCell ref="A54:B54"/>
    <mergeCell ref="A1:G1"/>
  </mergeCells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7CE"/>
  </sheetPr>
  <dimension ref="A1:O301"/>
  <sheetViews>
    <sheetView topLeftCell="A84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119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120</v>
      </c>
      <c r="D4" s="5" t="s">
        <v>121</v>
      </c>
      <c r="E4" s="5"/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122</v>
      </c>
      <c r="D5" s="5" t="s">
        <v>122</v>
      </c>
      <c r="E5" s="5"/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/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123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/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2.6</v>
      </c>
      <c r="D10" s="5">
        <v>2.6</v>
      </c>
      <c r="E10" s="5">
        <v>0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2.76</v>
      </c>
      <c r="D11" s="5">
        <v>2.76</v>
      </c>
      <c r="E11" s="5">
        <v>0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2.84</v>
      </c>
      <c r="D12" s="5">
        <v>2.85</v>
      </c>
      <c r="E12" s="5">
        <v>0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2.93</v>
      </c>
      <c r="D13" s="5">
        <v>2.94</v>
      </c>
      <c r="E13" s="5">
        <v>0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3.21</v>
      </c>
      <c r="D14" s="5">
        <v>3.22</v>
      </c>
      <c r="E14" s="5">
        <v>0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3.36</v>
      </c>
      <c r="D15" s="5">
        <v>3.39</v>
      </c>
      <c r="E15" s="5">
        <v>0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3.53</v>
      </c>
      <c r="D16" s="5">
        <v>3.56</v>
      </c>
      <c r="E16" s="5">
        <v>0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3.8</v>
      </c>
      <c r="D17" s="5">
        <v>3.84</v>
      </c>
      <c r="E17" s="5">
        <v>0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3.79</v>
      </c>
      <c r="D18" s="5">
        <v>3.84</v>
      </c>
      <c r="E18" s="5">
        <v>0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3.41</v>
      </c>
      <c r="D19" s="5">
        <v>3.47</v>
      </c>
      <c r="E19" s="5">
        <v>0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3.08</v>
      </c>
      <c r="D20" s="5">
        <v>3.14</v>
      </c>
      <c r="E20" s="5">
        <v>0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2.72</v>
      </c>
      <c r="D21" s="5">
        <v>2.79</v>
      </c>
      <c r="E21" s="5">
        <v>0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5" t="s">
        <v>124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5" t="s">
        <v>125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/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4.12</v>
      </c>
      <c r="D63" s="5">
        <v>4.07</v>
      </c>
      <c r="E63" s="5">
        <v>4.07</v>
      </c>
      <c r="F63" s="5"/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4.0199999999999996</v>
      </c>
      <c r="D64" s="5">
        <v>4.18</v>
      </c>
      <c r="E64" s="5">
        <v>4.18</v>
      </c>
      <c r="F64" s="5"/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3.64</v>
      </c>
      <c r="D65" s="5">
        <v>3.83</v>
      </c>
      <c r="E65" s="5">
        <v>3.83</v>
      </c>
      <c r="F65" s="5"/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3.74</v>
      </c>
      <c r="D66" s="5">
        <v>4</v>
      </c>
      <c r="E66" s="5">
        <v>4</v>
      </c>
      <c r="F66" s="5"/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3.12</v>
      </c>
      <c r="D67" s="5">
        <v>3.82</v>
      </c>
      <c r="E67" s="5">
        <v>3.83</v>
      </c>
      <c r="F67" s="5"/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2.9</v>
      </c>
      <c r="D68" s="5">
        <v>3.79</v>
      </c>
      <c r="E68" s="5">
        <v>3.79</v>
      </c>
      <c r="F68" s="5"/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2.85</v>
      </c>
      <c r="D69" s="5">
        <v>3.93</v>
      </c>
      <c r="E69" s="5">
        <v>3.93</v>
      </c>
      <c r="F69" s="5"/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2.44</v>
      </c>
      <c r="D70" s="5">
        <v>3.95</v>
      </c>
      <c r="E70" s="5">
        <v>3.96</v>
      </c>
      <c r="F70" s="5"/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1.97</v>
      </c>
      <c r="D71" s="5">
        <v>3.55</v>
      </c>
      <c r="E71" s="5">
        <v>3.56</v>
      </c>
      <c r="F71" s="5"/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1.69</v>
      </c>
      <c r="D72" s="5">
        <v>2.93</v>
      </c>
      <c r="E72" s="5">
        <v>2.94</v>
      </c>
      <c r="F72" s="5"/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2.0699999999999998</v>
      </c>
      <c r="D73" s="5">
        <v>2.79</v>
      </c>
      <c r="E73" s="5">
        <v>2.8</v>
      </c>
      <c r="F73" s="5"/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2.56</v>
      </c>
      <c r="D74" s="5">
        <v>2.81</v>
      </c>
      <c r="E74" s="5">
        <v>2.82</v>
      </c>
      <c r="F74" s="5"/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C7:E7"/>
    <mergeCell ref="A54:B54"/>
    <mergeCell ref="A1:G1"/>
  </mergeCells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6EFCE"/>
  </sheetPr>
  <dimension ref="A1:O301"/>
  <sheetViews>
    <sheetView topLeftCell="A48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126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127</v>
      </c>
      <c r="D4" s="5" t="s">
        <v>128</v>
      </c>
      <c r="E4" s="5" t="s">
        <v>129</v>
      </c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130</v>
      </c>
      <c r="D5" s="5" t="s">
        <v>130</v>
      </c>
      <c r="E5" s="5" t="s">
        <v>130</v>
      </c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 t="s">
        <v>73</v>
      </c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75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 t="s">
        <v>24</v>
      </c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3.27</v>
      </c>
      <c r="D10" s="5">
        <v>3.19</v>
      </c>
      <c r="E10" s="5">
        <v>4.0199999999999996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3.42</v>
      </c>
      <c r="D11" s="5">
        <v>3.33</v>
      </c>
      <c r="E11" s="5">
        <v>5.93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3.21</v>
      </c>
      <c r="D12" s="5">
        <v>3.12</v>
      </c>
      <c r="E12" s="5">
        <v>7.03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3.92</v>
      </c>
      <c r="D13" s="5">
        <v>3.84</v>
      </c>
      <c r="E13" s="5">
        <v>7.03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3.54</v>
      </c>
      <c r="D14" s="5">
        <v>3.47</v>
      </c>
      <c r="E14" s="5">
        <v>7.03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3.61</v>
      </c>
      <c r="D15" s="5">
        <v>3.53</v>
      </c>
      <c r="E15" s="5">
        <v>7.03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3.5</v>
      </c>
      <c r="D16" s="5">
        <v>3.42</v>
      </c>
      <c r="E16" s="5">
        <v>7.03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3.35</v>
      </c>
      <c r="D17" s="5">
        <v>3.3</v>
      </c>
      <c r="E17" s="5">
        <v>7.03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3.62</v>
      </c>
      <c r="D18" s="5">
        <v>3.62</v>
      </c>
      <c r="E18" s="5">
        <v>7.03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4.0599999999999996</v>
      </c>
      <c r="D19" s="5">
        <v>4.0199999999999996</v>
      </c>
      <c r="E19" s="5">
        <v>7.03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4.4400000000000004</v>
      </c>
      <c r="D20" s="5">
        <v>4.4000000000000004</v>
      </c>
      <c r="E20" s="5">
        <v>7.03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5.08</v>
      </c>
      <c r="D21" s="5">
        <v>4.97</v>
      </c>
      <c r="E21" s="5">
        <v>7.03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7" t="s">
        <v>131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7" t="s">
        <v>132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 t="s">
        <v>133</v>
      </c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9.35</v>
      </c>
      <c r="D63" s="5">
        <v>9.83</v>
      </c>
      <c r="E63" s="5">
        <v>9.7899999999999991</v>
      </c>
      <c r="F63" s="5">
        <v>5.55</v>
      </c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8.07</v>
      </c>
      <c r="D64" s="5">
        <v>8.57</v>
      </c>
      <c r="E64" s="5">
        <v>8.43</v>
      </c>
      <c r="F64" s="5">
        <v>2.4900000000000002</v>
      </c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8.2899999999999991</v>
      </c>
      <c r="D65" s="5">
        <v>8.58</v>
      </c>
      <c r="E65" s="5">
        <v>8.4700000000000006</v>
      </c>
      <c r="F65" s="5">
        <v>0</v>
      </c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8.1199999999999992</v>
      </c>
      <c r="D66" s="5">
        <v>9.2100000000000009</v>
      </c>
      <c r="E66" s="5">
        <v>9.07</v>
      </c>
      <c r="F66" s="5">
        <v>0</v>
      </c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7.83</v>
      </c>
      <c r="D67" s="5">
        <v>8.39</v>
      </c>
      <c r="E67" s="5">
        <v>8.09</v>
      </c>
      <c r="F67" s="5">
        <v>0</v>
      </c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6.88</v>
      </c>
      <c r="D68" s="5">
        <v>7.33</v>
      </c>
      <c r="E68" s="5">
        <v>6.93</v>
      </c>
      <c r="F68" s="5">
        <v>0</v>
      </c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6.41</v>
      </c>
      <c r="D69" s="5">
        <v>6.61</v>
      </c>
      <c r="E69" s="5">
        <v>6.12</v>
      </c>
      <c r="F69" s="5">
        <v>0</v>
      </c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5.25</v>
      </c>
      <c r="D70" s="5">
        <v>5.03</v>
      </c>
      <c r="E70" s="5">
        <v>4.3600000000000003</v>
      </c>
      <c r="F70" s="5">
        <v>0</v>
      </c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5.08</v>
      </c>
      <c r="D71" s="5">
        <v>5.14</v>
      </c>
      <c r="E71" s="5">
        <v>4.49</v>
      </c>
      <c r="F71" s="5">
        <v>0</v>
      </c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4.24</v>
      </c>
      <c r="D72" s="5">
        <v>4.6500000000000004</v>
      </c>
      <c r="E72" s="5">
        <v>3.95</v>
      </c>
      <c r="F72" s="5">
        <v>0</v>
      </c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3.48</v>
      </c>
      <c r="D73" s="5">
        <v>4.2</v>
      </c>
      <c r="E73" s="5">
        <v>3.52</v>
      </c>
      <c r="F73" s="5">
        <v>0</v>
      </c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2.9</v>
      </c>
      <c r="D74" s="5">
        <v>4.26</v>
      </c>
      <c r="E74" s="5">
        <v>3.5</v>
      </c>
      <c r="F74" s="5">
        <v>0</v>
      </c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C7:E7"/>
    <mergeCell ref="A54:B54"/>
    <mergeCell ref="A1:G1"/>
  </mergeCells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7CE"/>
  </sheetPr>
  <dimension ref="A1:O301"/>
  <sheetViews>
    <sheetView tabSelected="1" topLeftCell="B45" workbookViewId="0">
      <selection activeCell="C74" sqref="C74"/>
    </sheetView>
  </sheetViews>
  <sheetFormatPr defaultRowHeight="14.5" x14ac:dyDescent="0.35"/>
  <cols>
    <col min="1" max="1" width="5" customWidth="1"/>
    <col min="2" max="2" width="20" customWidth="1"/>
    <col min="3" max="7" width="35" customWidth="1"/>
    <col min="8" max="8" width="11.81640625" bestFit="1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134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135</v>
      </c>
      <c r="D4" s="5" t="s">
        <v>136</v>
      </c>
      <c r="E4" s="5" t="s">
        <v>137</v>
      </c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138</v>
      </c>
      <c r="D5" s="5" t="s">
        <v>138</v>
      </c>
      <c r="E5" s="5" t="s">
        <v>138</v>
      </c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 t="s">
        <v>73</v>
      </c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75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 t="s">
        <v>24</v>
      </c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-2.48</v>
      </c>
      <c r="D10" s="5">
        <v>-2.35</v>
      </c>
      <c r="E10" s="5">
        <v>-3.61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-1.68</v>
      </c>
      <c r="D11" s="5">
        <v>-1.5</v>
      </c>
      <c r="E11" s="5">
        <v>-3.7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-1.64</v>
      </c>
      <c r="D12" s="5">
        <v>-1.3</v>
      </c>
      <c r="E12" s="5">
        <v>-3.71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-1.41</v>
      </c>
      <c r="D13" s="5">
        <v>-0.96</v>
      </c>
      <c r="E13" s="5">
        <v>-3.61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-1.1599999999999999</v>
      </c>
      <c r="D14" s="5">
        <v>-0.64</v>
      </c>
      <c r="E14" s="5">
        <v>-3.37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0.03</v>
      </c>
      <c r="D15" s="5">
        <v>0.53</v>
      </c>
      <c r="E15" s="5">
        <v>-3.03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0.28000000000000003</v>
      </c>
      <c r="D16" s="5">
        <v>0.83</v>
      </c>
      <c r="E16" s="5">
        <v>-2.6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0.94</v>
      </c>
      <c r="D17" s="5">
        <v>1.51</v>
      </c>
      <c r="E17" s="5">
        <v>-2.09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1.34</v>
      </c>
      <c r="D18" s="5">
        <v>1.93</v>
      </c>
      <c r="E18" s="5">
        <v>-1.52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1.72</v>
      </c>
      <c r="D19" s="5">
        <v>2.29</v>
      </c>
      <c r="E19" s="5">
        <v>-0.91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2.2200000000000002</v>
      </c>
      <c r="D20" s="5">
        <v>2.7</v>
      </c>
      <c r="E20" s="5">
        <v>-0.28000000000000003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2.57</v>
      </c>
      <c r="D21" s="5">
        <v>3</v>
      </c>
      <c r="E21" s="5">
        <v>0.36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5" t="s">
        <v>139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5" t="s">
        <v>140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 t="s">
        <v>141</v>
      </c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10.37</v>
      </c>
      <c r="D63" s="5">
        <v>12.38</v>
      </c>
      <c r="E63" s="5">
        <v>12.18</v>
      </c>
      <c r="F63" s="5">
        <v>12.67</v>
      </c>
      <c r="G63" s="3">
        <f>C63-F63</f>
        <v>-2.3000000000000007</v>
      </c>
      <c r="H63" s="3">
        <f t="shared" ref="H63" si="0">ABS(G63/C63)</f>
        <v>0.22179363548698175</v>
      </c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8.99</v>
      </c>
      <c r="D64" s="5">
        <v>12.43</v>
      </c>
      <c r="E64" s="5">
        <v>12.44</v>
      </c>
      <c r="F64" s="5">
        <v>12.06</v>
      </c>
      <c r="G64" s="3">
        <f t="shared" ref="G64:G74" si="1">C64-F64</f>
        <v>-3.0700000000000003</v>
      </c>
      <c r="H64" s="3">
        <f t="shared" ref="H64:H71" si="2">ABS(G64/C64)</f>
        <v>0.34149054505005566</v>
      </c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8.26</v>
      </c>
      <c r="D65" s="5">
        <v>12.45</v>
      </c>
      <c r="E65" s="5">
        <v>12.64</v>
      </c>
      <c r="F65" s="5">
        <v>11.59</v>
      </c>
      <c r="G65" s="3">
        <f t="shared" si="1"/>
        <v>-3.33</v>
      </c>
      <c r="H65" s="3">
        <f t="shared" si="2"/>
        <v>0.40314769975786929</v>
      </c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7.88</v>
      </c>
      <c r="D66" s="5">
        <v>12.71</v>
      </c>
      <c r="E66" s="5">
        <v>13.11</v>
      </c>
      <c r="F66" s="5">
        <v>11.12</v>
      </c>
      <c r="G66" s="3">
        <f t="shared" si="1"/>
        <v>-3.2399999999999993</v>
      </c>
      <c r="H66" s="3">
        <f t="shared" si="2"/>
        <v>0.41116751269035523</v>
      </c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7.65</v>
      </c>
      <c r="D67" s="5">
        <v>13.12</v>
      </c>
      <c r="E67" s="5">
        <v>13.75</v>
      </c>
      <c r="F67" s="5">
        <v>10.5</v>
      </c>
      <c r="G67" s="3">
        <f t="shared" si="1"/>
        <v>-2.8499999999999996</v>
      </c>
      <c r="H67" s="3">
        <f t="shared" si="2"/>
        <v>0.37254901960784309</v>
      </c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5.58</v>
      </c>
      <c r="D68" s="5">
        <v>12.61</v>
      </c>
      <c r="E68" s="5">
        <v>13.36</v>
      </c>
      <c r="F68" s="5">
        <v>10.08</v>
      </c>
      <c r="G68" s="3">
        <f t="shared" si="1"/>
        <v>-4.5</v>
      </c>
      <c r="H68" s="3">
        <f t="shared" si="2"/>
        <v>0.80645161290322576</v>
      </c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4.42</v>
      </c>
      <c r="D69" s="5">
        <v>11.94</v>
      </c>
      <c r="E69" s="5">
        <v>12.94</v>
      </c>
      <c r="F69" s="5">
        <v>9.52</v>
      </c>
      <c r="G69" s="3">
        <f t="shared" si="1"/>
        <v>-5.0999999999999996</v>
      </c>
      <c r="H69" s="3">
        <f t="shared" si="2"/>
        <v>1.1538461538461537</v>
      </c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2.44</v>
      </c>
      <c r="D70" s="5">
        <v>10.86</v>
      </c>
      <c r="E70" s="5">
        <v>12.19</v>
      </c>
      <c r="F70" s="5">
        <v>9.17</v>
      </c>
      <c r="G70" s="3">
        <f t="shared" si="1"/>
        <v>-6.73</v>
      </c>
      <c r="H70" s="3">
        <f t="shared" si="2"/>
        <v>2.7581967213114758</v>
      </c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0.88</v>
      </c>
      <c r="D71" s="5">
        <v>9.85</v>
      </c>
      <c r="E71" s="5">
        <v>11.29</v>
      </c>
      <c r="F71" s="5">
        <v>8.69</v>
      </c>
      <c r="G71" s="3">
        <f t="shared" si="1"/>
        <v>-7.81</v>
      </c>
      <c r="H71" s="3">
        <f t="shared" si="2"/>
        <v>8.875</v>
      </c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-1.04</v>
      </c>
      <c r="D72" s="5">
        <v>8.48</v>
      </c>
      <c r="E72" s="5">
        <v>10.32</v>
      </c>
      <c r="F72" s="5">
        <v>8.42</v>
      </c>
      <c r="G72" s="3">
        <f t="shared" si="1"/>
        <v>-9.4600000000000009</v>
      </c>
      <c r="H72" s="3">
        <f>ABS(G72/C72)</f>
        <v>9.0961538461538467</v>
      </c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-2.29</v>
      </c>
      <c r="D73" s="5">
        <v>7.85</v>
      </c>
      <c r="E73" s="5">
        <v>10.11</v>
      </c>
      <c r="F73" s="5">
        <v>8.0399999999999991</v>
      </c>
      <c r="G73" s="3">
        <f t="shared" si="1"/>
        <v>-10.329999999999998</v>
      </c>
      <c r="H73" s="3">
        <f t="shared" ref="H73:H74" si="3">ABS(G73/C73)</f>
        <v>4.5109170305676844</v>
      </c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-3.28</v>
      </c>
      <c r="D74" s="5">
        <v>7.28</v>
      </c>
      <c r="E74" s="5">
        <v>9.6999999999999993</v>
      </c>
      <c r="F74" s="5">
        <v>7.81</v>
      </c>
      <c r="G74" s="3">
        <f t="shared" si="1"/>
        <v>-11.09</v>
      </c>
      <c r="H74" s="3">
        <f t="shared" si="3"/>
        <v>3.38109756097561</v>
      </c>
      <c r="I74" s="1"/>
      <c r="J74" s="1">
        <f>AVERAGE(H63:H74)</f>
        <v>2.6943176115292586</v>
      </c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C7:E7"/>
    <mergeCell ref="A54:B54"/>
    <mergeCell ref="A1:G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6EFCE"/>
  </sheetPr>
  <dimension ref="A1:O301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142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143</v>
      </c>
      <c r="D4" s="5" t="s">
        <v>144</v>
      </c>
      <c r="E4" s="5" t="s">
        <v>145</v>
      </c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99</v>
      </c>
      <c r="D5" s="5" t="s">
        <v>99</v>
      </c>
      <c r="E5" s="5" t="s">
        <v>99</v>
      </c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 t="s">
        <v>73</v>
      </c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75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 t="s">
        <v>24</v>
      </c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2.96</v>
      </c>
      <c r="D10" s="5">
        <v>2.98</v>
      </c>
      <c r="E10" s="5">
        <v>2.58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2.69</v>
      </c>
      <c r="D11" s="5">
        <v>2.7</v>
      </c>
      <c r="E11" s="5">
        <v>10.83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2.44</v>
      </c>
      <c r="D12" s="5">
        <v>2.44</v>
      </c>
      <c r="E12" s="5">
        <v>-5.74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2.4700000000000002</v>
      </c>
      <c r="D13" s="5">
        <v>2.4700000000000002</v>
      </c>
      <c r="E13" s="5">
        <v>271.74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2.42</v>
      </c>
      <c r="D14" s="5">
        <v>2.44</v>
      </c>
      <c r="E14" s="5">
        <v>16.66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2.33</v>
      </c>
      <c r="D15" s="5">
        <v>2.38</v>
      </c>
      <c r="E15" s="5">
        <v>10117.59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2.74</v>
      </c>
      <c r="D16" s="5">
        <v>2.83</v>
      </c>
      <c r="E16" s="5">
        <v>14431.45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3.07</v>
      </c>
      <c r="D17" s="5">
        <v>3.16</v>
      </c>
      <c r="E17" s="5">
        <v>401423.35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3.38</v>
      </c>
      <c r="D18" s="5">
        <v>3.48</v>
      </c>
      <c r="E18" s="5">
        <v>1098704.3600000001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3.69</v>
      </c>
      <c r="D19" s="5">
        <v>3.79</v>
      </c>
      <c r="E19" s="5">
        <v>16660835.050000001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4.0199999999999996</v>
      </c>
      <c r="D20" s="5">
        <v>4.13</v>
      </c>
      <c r="E20" s="5">
        <v>64461585.060000002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3.92</v>
      </c>
      <c r="D21" s="5">
        <v>4.07</v>
      </c>
      <c r="E21" s="5">
        <v>717559588.20000005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7" t="s">
        <v>146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7" t="s">
        <v>147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 t="s">
        <v>148</v>
      </c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7.49</v>
      </c>
      <c r="D63" s="5">
        <v>7.39</v>
      </c>
      <c r="E63" s="5">
        <v>7.38</v>
      </c>
      <c r="F63" s="5">
        <v>7.48</v>
      </c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7.47</v>
      </c>
      <c r="D64" s="5">
        <v>6.98</v>
      </c>
      <c r="E64" s="5">
        <v>6.96</v>
      </c>
      <c r="F64" s="5">
        <v>7.31</v>
      </c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7.32</v>
      </c>
      <c r="D65" s="5">
        <v>6.4</v>
      </c>
      <c r="E65" s="5">
        <v>6.37</v>
      </c>
      <c r="F65" s="5">
        <v>7.14</v>
      </c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7.32</v>
      </c>
      <c r="D66" s="5">
        <v>6.31</v>
      </c>
      <c r="E66" s="5">
        <v>6.3</v>
      </c>
      <c r="F66" s="5">
        <v>6.98</v>
      </c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7.03</v>
      </c>
      <c r="D67" s="5">
        <v>5.85</v>
      </c>
      <c r="E67" s="5">
        <v>5.88</v>
      </c>
      <c r="F67" s="5">
        <v>6.83</v>
      </c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6.82</v>
      </c>
      <c r="D68" s="5">
        <v>5.38</v>
      </c>
      <c r="E68" s="5">
        <v>5.42</v>
      </c>
      <c r="F68" s="5">
        <v>6.69</v>
      </c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6.05</v>
      </c>
      <c r="D69" s="5">
        <v>5.03</v>
      </c>
      <c r="E69" s="5">
        <v>5.07</v>
      </c>
      <c r="F69" s="5">
        <v>6.55</v>
      </c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5.43</v>
      </c>
      <c r="D70" s="5">
        <v>4.71</v>
      </c>
      <c r="E70" s="5">
        <v>4.7300000000000004</v>
      </c>
      <c r="F70" s="5">
        <v>6.42</v>
      </c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4.41</v>
      </c>
      <c r="D71" s="5">
        <v>4.1100000000000003</v>
      </c>
      <c r="E71" s="5">
        <v>4.1500000000000004</v>
      </c>
      <c r="F71" s="5">
        <v>6.3</v>
      </c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3.78</v>
      </c>
      <c r="D72" s="5">
        <v>3.76</v>
      </c>
      <c r="E72" s="5">
        <v>3.8</v>
      </c>
      <c r="F72" s="5">
        <v>6.18</v>
      </c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3.34</v>
      </c>
      <c r="D73" s="5">
        <v>3.55</v>
      </c>
      <c r="E73" s="5">
        <v>3.57</v>
      </c>
      <c r="F73" s="5">
        <v>6.07</v>
      </c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3.09</v>
      </c>
      <c r="D74" s="5">
        <v>2.97</v>
      </c>
      <c r="E74" s="5">
        <v>3</v>
      </c>
      <c r="F74" s="5">
        <v>5.96</v>
      </c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C7:E7"/>
    <mergeCell ref="A54:B54"/>
    <mergeCell ref="A1:G1"/>
  </mergeCells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6EFCE"/>
  </sheetPr>
  <dimension ref="A1:O301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149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150</v>
      </c>
      <c r="D4" s="5" t="s">
        <v>151</v>
      </c>
      <c r="E4" s="5" t="s">
        <v>152</v>
      </c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153</v>
      </c>
      <c r="D5" s="5" t="s">
        <v>153</v>
      </c>
      <c r="E5" s="5" t="s">
        <v>153</v>
      </c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 t="s">
        <v>73</v>
      </c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75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 t="s">
        <v>24</v>
      </c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4.3</v>
      </c>
      <c r="D10" s="5">
        <v>4.25</v>
      </c>
      <c r="E10" s="5">
        <v>4.25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4.0599999999999996</v>
      </c>
      <c r="D11" s="5">
        <v>3.98</v>
      </c>
      <c r="E11" s="5">
        <v>4.0599999999999996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4.57</v>
      </c>
      <c r="D12" s="5">
        <v>4.4800000000000004</v>
      </c>
      <c r="E12" s="5">
        <v>3.89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4.53</v>
      </c>
      <c r="D13" s="5">
        <v>4.42</v>
      </c>
      <c r="E13" s="5">
        <v>3.73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4.16</v>
      </c>
      <c r="D14" s="5">
        <v>4.04</v>
      </c>
      <c r="E14" s="5">
        <v>3.6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3.75</v>
      </c>
      <c r="D15" s="5">
        <v>3.62</v>
      </c>
      <c r="E15" s="5">
        <v>3.49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4.21</v>
      </c>
      <c r="D16" s="5">
        <v>4.09</v>
      </c>
      <c r="E16" s="5">
        <v>3.39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4.4400000000000004</v>
      </c>
      <c r="D17" s="5">
        <v>4.3</v>
      </c>
      <c r="E17" s="5">
        <v>3.31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5.38</v>
      </c>
      <c r="D18" s="5">
        <v>5.19</v>
      </c>
      <c r="E18" s="5">
        <v>3.25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6.11</v>
      </c>
      <c r="D19" s="5">
        <v>5.86</v>
      </c>
      <c r="E19" s="5">
        <v>3.2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6.04</v>
      </c>
      <c r="D20" s="5">
        <v>5.76</v>
      </c>
      <c r="E20" s="5">
        <v>3.17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5.86</v>
      </c>
      <c r="D21" s="5">
        <v>5.5</v>
      </c>
      <c r="E21" s="5">
        <v>3.15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7" t="s">
        <v>154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7" t="s">
        <v>155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7" t="s">
        <v>156</v>
      </c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9.0299999999999994</v>
      </c>
      <c r="D63" s="5">
        <v>8.83</v>
      </c>
      <c r="E63" s="5">
        <v>8.7799999999999994</v>
      </c>
      <c r="F63" s="5">
        <v>8.59</v>
      </c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9.6999999999999993</v>
      </c>
      <c r="D64" s="5">
        <v>9.24</v>
      </c>
      <c r="E64" s="5">
        <v>9.3699999999999992</v>
      </c>
      <c r="F64" s="5">
        <v>8.3000000000000007</v>
      </c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9.17</v>
      </c>
      <c r="D65" s="5">
        <v>9.1199999999999992</v>
      </c>
      <c r="E65" s="5">
        <v>9.43</v>
      </c>
      <c r="F65" s="5">
        <v>8.02</v>
      </c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9.24</v>
      </c>
      <c r="D66" s="5">
        <v>9.23</v>
      </c>
      <c r="E66" s="5">
        <v>9.69</v>
      </c>
      <c r="F66" s="5">
        <v>7.74</v>
      </c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9.69</v>
      </c>
      <c r="D67" s="5">
        <v>9.4700000000000006</v>
      </c>
      <c r="E67" s="5">
        <v>10.050000000000001</v>
      </c>
      <c r="F67" s="5">
        <v>7.46</v>
      </c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9.92</v>
      </c>
      <c r="D68" s="5">
        <v>9.0500000000000007</v>
      </c>
      <c r="E68" s="5">
        <v>9.7100000000000009</v>
      </c>
      <c r="F68" s="5">
        <v>7.18</v>
      </c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8.7100000000000009</v>
      </c>
      <c r="D69" s="5">
        <v>8</v>
      </c>
      <c r="E69" s="5">
        <v>8.7799999999999994</v>
      </c>
      <c r="F69" s="5">
        <v>6.91</v>
      </c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8.32</v>
      </c>
      <c r="D70" s="5">
        <v>7.94</v>
      </c>
      <c r="E70" s="5">
        <v>8.85</v>
      </c>
      <c r="F70" s="5">
        <v>6.63</v>
      </c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6.54</v>
      </c>
      <c r="D71" s="5">
        <v>6.92</v>
      </c>
      <c r="E71" s="5">
        <v>7.9</v>
      </c>
      <c r="F71" s="5">
        <v>6.36</v>
      </c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4.93</v>
      </c>
      <c r="D72" s="5">
        <v>6</v>
      </c>
      <c r="E72" s="5">
        <v>7.1</v>
      </c>
      <c r="F72" s="5">
        <v>6.09</v>
      </c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4.53</v>
      </c>
      <c r="D73" s="5">
        <v>5.26</v>
      </c>
      <c r="E73" s="5">
        <v>6.37</v>
      </c>
      <c r="F73" s="5">
        <v>5.82</v>
      </c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4.47</v>
      </c>
      <c r="D74" s="5">
        <v>4.6900000000000004</v>
      </c>
      <c r="E74" s="5">
        <v>5.94</v>
      </c>
      <c r="F74" s="5">
        <v>5.56</v>
      </c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C7:E7"/>
    <mergeCell ref="A54:B54"/>
    <mergeCell ref="A1:G1"/>
  </mergeCells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6EFCE"/>
  </sheetPr>
  <dimension ref="A1:O301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157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60</v>
      </c>
      <c r="D4" s="5" t="s">
        <v>158</v>
      </c>
      <c r="E4" s="5" t="s">
        <v>159</v>
      </c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160</v>
      </c>
      <c r="D5" s="5" t="s">
        <v>160</v>
      </c>
      <c r="E5" s="5" t="s">
        <v>160</v>
      </c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 t="s">
        <v>73</v>
      </c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75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 t="s">
        <v>24</v>
      </c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6.04</v>
      </c>
      <c r="D10" s="5">
        <v>6.03</v>
      </c>
      <c r="E10" s="5">
        <v>10.47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5.96</v>
      </c>
      <c r="D11" s="5">
        <v>5.95</v>
      </c>
      <c r="E11" s="5">
        <v>1662.12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5.62</v>
      </c>
      <c r="D12" s="5">
        <v>5.65</v>
      </c>
      <c r="E12" s="5">
        <v>8667.0499999999993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5.94</v>
      </c>
      <c r="D13" s="5">
        <v>5.95</v>
      </c>
      <c r="E13" s="5">
        <v>241550.25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6.2</v>
      </c>
      <c r="D14" s="5">
        <v>6.24</v>
      </c>
      <c r="E14" s="5">
        <v>1528141.09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5.44</v>
      </c>
      <c r="D15" s="5">
        <v>5.49</v>
      </c>
      <c r="E15" s="5">
        <v>35073235.82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5.74</v>
      </c>
      <c r="D16" s="5">
        <v>5.8</v>
      </c>
      <c r="E16" s="5">
        <v>249020611.31999999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6.32</v>
      </c>
      <c r="D17" s="5">
        <v>6.38</v>
      </c>
      <c r="E17" s="5">
        <v>5135498092.04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6.6</v>
      </c>
      <c r="D18" s="5">
        <v>6.69</v>
      </c>
      <c r="E18" s="5">
        <v>39794256225.410004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6.82</v>
      </c>
      <c r="D19" s="5">
        <v>6.9</v>
      </c>
      <c r="E19" s="5">
        <v>755826525335.93005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6.87</v>
      </c>
      <c r="D20" s="5">
        <v>6.97</v>
      </c>
      <c r="E20" s="5">
        <v>6291686958468.1299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6.65</v>
      </c>
      <c r="D21" s="5">
        <v>6.76</v>
      </c>
      <c r="E21" s="5">
        <v>111679716969766.5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7" t="s">
        <v>161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7" t="s">
        <v>162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 t="s">
        <v>163</v>
      </c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10.039999999999999</v>
      </c>
      <c r="D63" s="5">
        <v>10.15</v>
      </c>
      <c r="E63" s="5">
        <v>10.17</v>
      </c>
      <c r="F63" s="5">
        <v>10.42</v>
      </c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10.18</v>
      </c>
      <c r="D64" s="5">
        <v>9.9700000000000006</v>
      </c>
      <c r="E64" s="5">
        <v>9.98</v>
      </c>
      <c r="F64" s="5">
        <v>10.44</v>
      </c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10.44</v>
      </c>
      <c r="D65" s="5">
        <v>9.69</v>
      </c>
      <c r="E65" s="5">
        <v>9.7200000000000006</v>
      </c>
      <c r="F65" s="5">
        <v>10.45</v>
      </c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9.8000000000000007</v>
      </c>
      <c r="D66" s="5">
        <v>9.4</v>
      </c>
      <c r="E66" s="5">
        <v>9.42</v>
      </c>
      <c r="F66" s="5">
        <v>10.47</v>
      </c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8.93</v>
      </c>
      <c r="D67" s="5">
        <v>8.8000000000000007</v>
      </c>
      <c r="E67" s="5">
        <v>8.83</v>
      </c>
      <c r="F67" s="5">
        <v>10.48</v>
      </c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9.8000000000000007</v>
      </c>
      <c r="D68" s="5">
        <v>8.77</v>
      </c>
      <c r="E68" s="5">
        <v>8.7899999999999991</v>
      </c>
      <c r="F68" s="5">
        <v>10.49</v>
      </c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9.0500000000000007</v>
      </c>
      <c r="D69" s="5">
        <v>8.36</v>
      </c>
      <c r="E69" s="5">
        <v>8.39</v>
      </c>
      <c r="F69" s="5">
        <v>10.5</v>
      </c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7.44</v>
      </c>
      <c r="D70" s="5">
        <v>7.44</v>
      </c>
      <c r="E70" s="5">
        <v>7.46</v>
      </c>
      <c r="F70" s="5">
        <v>10.51</v>
      </c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6.58</v>
      </c>
      <c r="D71" s="5">
        <v>6.6</v>
      </c>
      <c r="E71" s="5">
        <v>6.64</v>
      </c>
      <c r="F71" s="5">
        <v>10.52</v>
      </c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5.6</v>
      </c>
      <c r="D72" s="5">
        <v>5.97</v>
      </c>
      <c r="E72" s="5">
        <v>5.99</v>
      </c>
      <c r="F72" s="5">
        <v>10.52</v>
      </c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5.15</v>
      </c>
      <c r="D73" s="5">
        <v>5.73</v>
      </c>
      <c r="E73" s="5">
        <v>5.76</v>
      </c>
      <c r="F73" s="5">
        <v>10.53</v>
      </c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5.71</v>
      </c>
      <c r="D74" s="5">
        <v>5.95</v>
      </c>
      <c r="E74" s="5">
        <v>6</v>
      </c>
      <c r="F74" s="5">
        <v>10.53</v>
      </c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C7:E7"/>
    <mergeCell ref="A54:B54"/>
    <mergeCell ref="A1:G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7CE"/>
  </sheetPr>
  <dimension ref="A1:O301"/>
  <sheetViews>
    <sheetView topLeftCell="A69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42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43</v>
      </c>
      <c r="D4" s="5"/>
      <c r="E4" s="5"/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44</v>
      </c>
      <c r="D5" s="5"/>
      <c r="E5" s="5"/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6</v>
      </c>
      <c r="D6" s="5"/>
      <c r="E6" s="5"/>
      <c r="F6" s="3"/>
      <c r="G6" s="3"/>
      <c r="H6" s="3"/>
      <c r="I6" s="1"/>
      <c r="J6" s="1"/>
      <c r="K6" s="1"/>
      <c r="L6" s="1"/>
      <c r="M6" s="1"/>
      <c r="N6" s="1"/>
      <c r="O6" s="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/>
      <c r="E9" s="4"/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9</v>
      </c>
      <c r="C10" s="5">
        <v>10.58</v>
      </c>
      <c r="D10" s="5">
        <v>0</v>
      </c>
      <c r="E10" s="5">
        <v>0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10</v>
      </c>
      <c r="C11" s="5">
        <v>10.039999999999999</v>
      </c>
      <c r="D11" s="5">
        <v>0</v>
      </c>
      <c r="E11" s="5">
        <v>0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11</v>
      </c>
      <c r="C12" s="5">
        <v>9.66</v>
      </c>
      <c r="D12" s="5">
        <v>0</v>
      </c>
      <c r="E12" s="5">
        <v>0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12</v>
      </c>
      <c r="C13" s="5">
        <v>11.76</v>
      </c>
      <c r="D13" s="5">
        <v>0</v>
      </c>
      <c r="E13" s="5">
        <v>0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13</v>
      </c>
      <c r="C14" s="5">
        <v>11.94</v>
      </c>
      <c r="D14" s="5">
        <v>0</v>
      </c>
      <c r="E14" s="5">
        <v>0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14</v>
      </c>
      <c r="C15" s="5">
        <v>10.87</v>
      </c>
      <c r="D15" s="5">
        <v>0</v>
      </c>
      <c r="E15" s="5">
        <v>0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15</v>
      </c>
      <c r="C16" s="5">
        <v>8.34</v>
      </c>
      <c r="D16" s="5">
        <v>0</v>
      </c>
      <c r="E16" s="5">
        <v>0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16</v>
      </c>
      <c r="C17" s="5">
        <v>7.19</v>
      </c>
      <c r="D17" s="5">
        <v>0</v>
      </c>
      <c r="E17" s="5">
        <v>0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17</v>
      </c>
      <c r="C18" s="5">
        <v>6.47</v>
      </c>
      <c r="D18" s="5">
        <v>0</v>
      </c>
      <c r="E18" s="5">
        <v>0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18</v>
      </c>
      <c r="C19" s="5">
        <v>4.74</v>
      </c>
      <c r="D19" s="5">
        <v>0</v>
      </c>
      <c r="E19" s="5">
        <v>0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19</v>
      </c>
      <c r="C20" s="5">
        <v>4.22</v>
      </c>
      <c r="D20" s="5">
        <v>0</v>
      </c>
      <c r="E20" s="5">
        <v>0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20</v>
      </c>
      <c r="C21" s="5">
        <v>4.01</v>
      </c>
      <c r="D21" s="5">
        <v>0</v>
      </c>
      <c r="E21" s="5">
        <v>0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5" t="s">
        <v>45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5"/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/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30</v>
      </c>
      <c r="C63" s="5">
        <v>11.87</v>
      </c>
      <c r="D63" s="5">
        <v>11.29</v>
      </c>
      <c r="E63" s="5"/>
      <c r="F63" s="5"/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31</v>
      </c>
      <c r="C64" s="5">
        <v>11.51</v>
      </c>
      <c r="D64" s="5">
        <v>10.97</v>
      </c>
      <c r="E64" s="5"/>
      <c r="F64" s="5"/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32</v>
      </c>
      <c r="C65" s="5">
        <v>11.31</v>
      </c>
      <c r="D65" s="5">
        <v>10.72</v>
      </c>
      <c r="E65" s="5"/>
      <c r="F65" s="5"/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33</v>
      </c>
      <c r="C66" s="5">
        <v>8.51</v>
      </c>
      <c r="D66" s="5">
        <v>10.65</v>
      </c>
      <c r="E66" s="5"/>
      <c r="F66" s="5"/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34</v>
      </c>
      <c r="C67" s="5">
        <v>6.62</v>
      </c>
      <c r="D67" s="5">
        <v>9.3800000000000008</v>
      </c>
      <c r="E67" s="5"/>
      <c r="F67" s="5"/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35</v>
      </c>
      <c r="C68" s="5">
        <v>8.4499999999999993</v>
      </c>
      <c r="D68" s="5">
        <v>9.6999999999999993</v>
      </c>
      <c r="E68" s="5"/>
      <c r="F68" s="5"/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36</v>
      </c>
      <c r="C69" s="5">
        <v>11.26</v>
      </c>
      <c r="D69" s="5">
        <v>9.19</v>
      </c>
      <c r="E69" s="5"/>
      <c r="F69" s="5"/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37</v>
      </c>
      <c r="C70" s="5">
        <v>12.48</v>
      </c>
      <c r="D70" s="5">
        <v>8.98</v>
      </c>
      <c r="E70" s="5"/>
      <c r="F70" s="5"/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38</v>
      </c>
      <c r="C71" s="5">
        <v>13.83</v>
      </c>
      <c r="D71" s="5">
        <v>9.2799999999999994</v>
      </c>
      <c r="E71" s="5"/>
      <c r="F71" s="5"/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39</v>
      </c>
      <c r="C72" s="5">
        <v>13.45</v>
      </c>
      <c r="D72" s="5">
        <v>7.42</v>
      </c>
      <c r="E72" s="5"/>
      <c r="F72" s="5"/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40</v>
      </c>
      <c r="C73" s="5">
        <v>12.61</v>
      </c>
      <c r="D73" s="5">
        <v>6.18</v>
      </c>
      <c r="E73" s="5"/>
      <c r="F73" s="5"/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41</v>
      </c>
      <c r="C74" s="5">
        <v>11.58</v>
      </c>
      <c r="D74" s="5">
        <v>5.14</v>
      </c>
      <c r="E74" s="5"/>
      <c r="F74" s="5"/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2">
    <mergeCell ref="A54:B54"/>
    <mergeCell ref="A1:G1"/>
  </mergeCells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C6EFCE"/>
  </sheetPr>
  <dimension ref="A1:O301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164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165</v>
      </c>
      <c r="D4" s="5" t="s">
        <v>166</v>
      </c>
      <c r="E4" s="5" t="s">
        <v>167</v>
      </c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122</v>
      </c>
      <c r="D5" s="5" t="s">
        <v>122</v>
      </c>
      <c r="E5" s="5" t="s">
        <v>122</v>
      </c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 t="s">
        <v>73</v>
      </c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75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 t="s">
        <v>24</v>
      </c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7.85</v>
      </c>
      <c r="D10" s="5">
        <v>7.63</v>
      </c>
      <c r="E10" s="5">
        <v>7.23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6.93</v>
      </c>
      <c r="D11" s="5">
        <v>6.61</v>
      </c>
      <c r="E11" s="5">
        <v>7.17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7.18</v>
      </c>
      <c r="D12" s="5">
        <v>6.71</v>
      </c>
      <c r="E12" s="5">
        <v>7.26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6.59</v>
      </c>
      <c r="D13" s="5">
        <v>6.05</v>
      </c>
      <c r="E13" s="5">
        <v>7.43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6.92</v>
      </c>
      <c r="D14" s="5">
        <v>6.17</v>
      </c>
      <c r="E14" s="5">
        <v>7.63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6.56</v>
      </c>
      <c r="D15" s="5">
        <v>5.66</v>
      </c>
      <c r="E15" s="5">
        <v>7.85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6.62</v>
      </c>
      <c r="D16" s="5">
        <v>5.6</v>
      </c>
      <c r="E16" s="5">
        <v>8.0500000000000007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6.61</v>
      </c>
      <c r="D17" s="5">
        <v>5.43</v>
      </c>
      <c r="E17" s="5">
        <v>8.24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6.53</v>
      </c>
      <c r="D18" s="5">
        <v>5.21</v>
      </c>
      <c r="E18" s="5">
        <v>8.42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6.11</v>
      </c>
      <c r="D19" s="5">
        <v>4.74</v>
      </c>
      <c r="E19" s="5">
        <v>8.58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6.73</v>
      </c>
      <c r="D20" s="5">
        <v>5.23</v>
      </c>
      <c r="E20" s="5">
        <v>8.7200000000000006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6.53</v>
      </c>
      <c r="D21" s="5">
        <v>4.92</v>
      </c>
      <c r="E21" s="5">
        <v>8.84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7" t="s">
        <v>168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7" t="s">
        <v>169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 t="s">
        <v>170</v>
      </c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11.52</v>
      </c>
      <c r="D63" s="5">
        <v>11.88</v>
      </c>
      <c r="E63" s="5">
        <v>11.8</v>
      </c>
      <c r="F63" s="5">
        <v>12.03</v>
      </c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12.16</v>
      </c>
      <c r="D64" s="5">
        <v>11.8</v>
      </c>
      <c r="E64" s="5">
        <v>11.49</v>
      </c>
      <c r="F64" s="5">
        <v>11.66</v>
      </c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11.38</v>
      </c>
      <c r="D65" s="5">
        <v>11.46</v>
      </c>
      <c r="E65" s="5">
        <v>10.84</v>
      </c>
      <c r="F65" s="5">
        <v>11.1</v>
      </c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11.59</v>
      </c>
      <c r="D66" s="5">
        <v>11.24</v>
      </c>
      <c r="E66" s="5">
        <v>10.25</v>
      </c>
      <c r="F66" s="5">
        <v>10.34</v>
      </c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10.92</v>
      </c>
      <c r="D67" s="5">
        <v>11.02</v>
      </c>
      <c r="E67" s="5">
        <v>9.69</v>
      </c>
      <c r="F67" s="5">
        <v>9.51</v>
      </c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11.1</v>
      </c>
      <c r="D68" s="5">
        <v>10.96</v>
      </c>
      <c r="E68" s="5">
        <v>9.2899999999999991</v>
      </c>
      <c r="F68" s="5">
        <v>8.65</v>
      </c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10.39</v>
      </c>
      <c r="D69" s="5">
        <v>10.49</v>
      </c>
      <c r="E69" s="5">
        <v>8.56</v>
      </c>
      <c r="F69" s="5">
        <v>7.79</v>
      </c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9.5299999999999994</v>
      </c>
      <c r="D70" s="5">
        <v>9.7899999999999991</v>
      </c>
      <c r="E70" s="5">
        <v>7.6</v>
      </c>
      <c r="F70" s="5">
        <v>6.96</v>
      </c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9.4700000000000006</v>
      </c>
      <c r="D71" s="5">
        <v>9.9</v>
      </c>
      <c r="E71" s="5">
        <v>7.43</v>
      </c>
      <c r="F71" s="5">
        <v>6.19</v>
      </c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9.8699999999999992</v>
      </c>
      <c r="D72" s="5">
        <v>9.9700000000000006</v>
      </c>
      <c r="E72" s="5">
        <v>7.23</v>
      </c>
      <c r="F72" s="5">
        <v>5.49</v>
      </c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8.17</v>
      </c>
      <c r="D73" s="5">
        <v>8.8699999999999992</v>
      </c>
      <c r="E73" s="5">
        <v>5.97</v>
      </c>
      <c r="F73" s="5">
        <v>4.8499999999999996</v>
      </c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7.46</v>
      </c>
      <c r="D74" s="5">
        <v>7.97</v>
      </c>
      <c r="E74" s="5">
        <v>4.87</v>
      </c>
      <c r="F74" s="5">
        <v>4.28</v>
      </c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C7:E7"/>
    <mergeCell ref="A54:B54"/>
    <mergeCell ref="A1:G1"/>
  </mergeCells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6EFCE"/>
  </sheetPr>
  <dimension ref="A1:O301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171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172</v>
      </c>
      <c r="D4" s="5" t="s">
        <v>173</v>
      </c>
      <c r="E4" s="5" t="s">
        <v>174</v>
      </c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175</v>
      </c>
      <c r="D5" s="5" t="s">
        <v>175</v>
      </c>
      <c r="E5" s="5" t="s">
        <v>175</v>
      </c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 t="s">
        <v>73</v>
      </c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75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 t="s">
        <v>24</v>
      </c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4.43</v>
      </c>
      <c r="D10" s="5">
        <v>4.33</v>
      </c>
      <c r="E10" s="5">
        <v>4.6100000000000003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4.47</v>
      </c>
      <c r="D11" s="5">
        <v>4.4000000000000004</v>
      </c>
      <c r="E11" s="5">
        <v>4.55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4.28</v>
      </c>
      <c r="D12" s="5">
        <v>4.29</v>
      </c>
      <c r="E12" s="5">
        <v>4.54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3.54</v>
      </c>
      <c r="D13" s="5">
        <v>3.67</v>
      </c>
      <c r="E13" s="5">
        <v>4.53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3.49</v>
      </c>
      <c r="D14" s="5">
        <v>3.68</v>
      </c>
      <c r="E14" s="5">
        <v>4.53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3.69</v>
      </c>
      <c r="D15" s="5">
        <v>3.83</v>
      </c>
      <c r="E15" s="5">
        <v>4.54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3.89</v>
      </c>
      <c r="D16" s="5">
        <v>3.83</v>
      </c>
      <c r="E16" s="5">
        <v>4.5599999999999996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3.87</v>
      </c>
      <c r="D17" s="5">
        <v>3.81</v>
      </c>
      <c r="E17" s="5">
        <v>4.5999999999999996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4.29</v>
      </c>
      <c r="D18" s="5">
        <v>4.22</v>
      </c>
      <c r="E18" s="5">
        <v>4.6399999999999997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4.8099999999999996</v>
      </c>
      <c r="D19" s="5">
        <v>4.7300000000000004</v>
      </c>
      <c r="E19" s="5">
        <v>4.68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4.91</v>
      </c>
      <c r="D20" s="5">
        <v>4.82</v>
      </c>
      <c r="E20" s="5">
        <v>4.74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4.8</v>
      </c>
      <c r="D21" s="5">
        <v>4.6900000000000004</v>
      </c>
      <c r="E21" s="5">
        <v>4.8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7" t="s">
        <v>176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7" t="s">
        <v>177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7" t="s">
        <v>178</v>
      </c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8.6300000000000008</v>
      </c>
      <c r="D63" s="5">
        <v>8.66</v>
      </c>
      <c r="E63" s="5">
        <v>8.57</v>
      </c>
      <c r="F63" s="5">
        <v>8.25</v>
      </c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8.24</v>
      </c>
      <c r="D64" s="5">
        <v>8.2100000000000009</v>
      </c>
      <c r="E64" s="5">
        <v>8.25</v>
      </c>
      <c r="F64" s="5">
        <v>8.02</v>
      </c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7.58</v>
      </c>
      <c r="D65" s="5">
        <v>7.25</v>
      </c>
      <c r="E65" s="5">
        <v>7.35</v>
      </c>
      <c r="F65" s="5">
        <v>7.32</v>
      </c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7.83</v>
      </c>
      <c r="D66" s="5">
        <v>6.73</v>
      </c>
      <c r="E66" s="5">
        <v>6.96</v>
      </c>
      <c r="F66" s="5">
        <v>6.97</v>
      </c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7.24</v>
      </c>
      <c r="D67" s="5">
        <v>6</v>
      </c>
      <c r="E67" s="5">
        <v>6.04</v>
      </c>
      <c r="F67" s="5">
        <v>6.62</v>
      </c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6.38</v>
      </c>
      <c r="D68" s="5">
        <v>5.22</v>
      </c>
      <c r="E68" s="5">
        <v>5.09</v>
      </c>
      <c r="F68" s="5">
        <v>6.25</v>
      </c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5.9</v>
      </c>
      <c r="D69" s="5">
        <v>4.88</v>
      </c>
      <c r="E69" s="5">
        <v>4.29</v>
      </c>
      <c r="F69" s="5">
        <v>5.88</v>
      </c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5.15</v>
      </c>
      <c r="D70" s="5">
        <v>4.01</v>
      </c>
      <c r="E70" s="5">
        <v>3.24</v>
      </c>
      <c r="F70" s="5">
        <v>5.48</v>
      </c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4.43</v>
      </c>
      <c r="D71" s="5">
        <v>3.63</v>
      </c>
      <c r="E71" s="5">
        <v>2.85</v>
      </c>
      <c r="F71" s="5">
        <v>5.07</v>
      </c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4</v>
      </c>
      <c r="D72" s="5">
        <v>3.68</v>
      </c>
      <c r="E72" s="5">
        <v>2.74</v>
      </c>
      <c r="F72" s="5">
        <v>4.63</v>
      </c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3.95</v>
      </c>
      <c r="D73" s="5">
        <v>3.73</v>
      </c>
      <c r="E73" s="5">
        <v>2.94</v>
      </c>
      <c r="F73" s="5">
        <v>4.18</v>
      </c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4.2699999999999996</v>
      </c>
      <c r="D74" s="5">
        <v>3.96</v>
      </c>
      <c r="E74" s="5">
        <v>3.22</v>
      </c>
      <c r="F74" s="5">
        <v>3.7</v>
      </c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C7:E7"/>
    <mergeCell ref="A54:B54"/>
    <mergeCell ref="A1:G1"/>
  </mergeCells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C7CE"/>
  </sheetPr>
  <dimension ref="A1:O301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179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165</v>
      </c>
      <c r="D4" s="5" t="s">
        <v>166</v>
      </c>
      <c r="E4" s="5"/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91</v>
      </c>
      <c r="D5" s="5" t="s">
        <v>91</v>
      </c>
      <c r="E5" s="5"/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/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123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/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2.34</v>
      </c>
      <c r="D10" s="5">
        <v>2.34</v>
      </c>
      <c r="E10" s="5">
        <v>0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2.3199999999999998</v>
      </c>
      <c r="D11" s="5">
        <v>2.3199999999999998</v>
      </c>
      <c r="E11" s="5">
        <v>0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2.12</v>
      </c>
      <c r="D12" s="5">
        <v>2.13</v>
      </c>
      <c r="E12" s="5">
        <v>0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2.0699999999999998</v>
      </c>
      <c r="D13" s="5">
        <v>2.0699999999999998</v>
      </c>
      <c r="E13" s="5">
        <v>0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1.29</v>
      </c>
      <c r="D14" s="5">
        <v>1.29</v>
      </c>
      <c r="E14" s="5">
        <v>0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1.55</v>
      </c>
      <c r="D15" s="5">
        <v>1.55</v>
      </c>
      <c r="E15" s="5">
        <v>0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1.62</v>
      </c>
      <c r="D16" s="5">
        <v>1.62</v>
      </c>
      <c r="E16" s="5">
        <v>0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1.37</v>
      </c>
      <c r="D17" s="5">
        <v>1.37</v>
      </c>
      <c r="E17" s="5">
        <v>0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1.29</v>
      </c>
      <c r="D18" s="5">
        <v>1.3</v>
      </c>
      <c r="E18" s="5">
        <v>0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1.38</v>
      </c>
      <c r="D19" s="5">
        <v>1.39</v>
      </c>
      <c r="E19" s="5">
        <v>0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1.58</v>
      </c>
      <c r="D20" s="5">
        <v>1.58</v>
      </c>
      <c r="E20" s="5">
        <v>0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1.43</v>
      </c>
      <c r="D21" s="5">
        <v>1.42</v>
      </c>
      <c r="E21" s="5">
        <v>0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5" t="s">
        <v>180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5" t="s">
        <v>181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/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1.93</v>
      </c>
      <c r="D63" s="5">
        <v>1.82</v>
      </c>
      <c r="E63" s="5">
        <v>1.83</v>
      </c>
      <c r="F63" s="5"/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1.67</v>
      </c>
      <c r="D64" s="5">
        <v>1.55</v>
      </c>
      <c r="E64" s="5">
        <v>1.58</v>
      </c>
      <c r="F64" s="5"/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1.49</v>
      </c>
      <c r="D65" s="5">
        <v>1</v>
      </c>
      <c r="E65" s="5">
        <v>1.03</v>
      </c>
      <c r="F65" s="5"/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2.0699999999999998</v>
      </c>
      <c r="D66" s="5">
        <v>1.25</v>
      </c>
      <c r="E66" s="5">
        <v>1.29</v>
      </c>
      <c r="F66" s="5"/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2.71</v>
      </c>
      <c r="D67" s="5">
        <v>0.92</v>
      </c>
      <c r="E67" s="5">
        <v>0.96</v>
      </c>
      <c r="F67" s="5"/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2.04</v>
      </c>
      <c r="D68" s="5">
        <v>0.16</v>
      </c>
      <c r="E68" s="5">
        <v>0.2</v>
      </c>
      <c r="F68" s="5"/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1.35</v>
      </c>
      <c r="D69" s="5">
        <v>-0.76</v>
      </c>
      <c r="E69" s="5">
        <v>-0.72</v>
      </c>
      <c r="F69" s="5"/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0.95</v>
      </c>
      <c r="D70" s="5">
        <v>-1.69</v>
      </c>
      <c r="E70" s="5">
        <v>-1.65</v>
      </c>
      <c r="F70" s="5"/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0.42</v>
      </c>
      <c r="D71" s="5">
        <v>-2.48</v>
      </c>
      <c r="E71" s="5">
        <v>-2.4500000000000002</v>
      </c>
      <c r="F71" s="5"/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-0.64</v>
      </c>
      <c r="D72" s="5">
        <v>-3.64</v>
      </c>
      <c r="E72" s="5">
        <v>-3.6</v>
      </c>
      <c r="F72" s="5"/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0.57999999999999996</v>
      </c>
      <c r="D73" s="5">
        <v>-2.4</v>
      </c>
      <c r="E73" s="5">
        <v>-2.35</v>
      </c>
      <c r="F73" s="5"/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2.2000000000000002</v>
      </c>
      <c r="D74" s="5">
        <v>-0.94</v>
      </c>
      <c r="E74" s="5">
        <v>-0.88</v>
      </c>
      <c r="F74" s="5"/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C7:E7"/>
    <mergeCell ref="A54:B54"/>
    <mergeCell ref="A1:G1"/>
  </mergeCells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C6EFCE"/>
  </sheetPr>
  <dimension ref="A1:O301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182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183</v>
      </c>
      <c r="D4" s="5" t="s">
        <v>184</v>
      </c>
      <c r="E4" s="5" t="s">
        <v>185</v>
      </c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186</v>
      </c>
      <c r="D5" s="5" t="s">
        <v>186</v>
      </c>
      <c r="E5" s="5" t="s">
        <v>186</v>
      </c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 t="s">
        <v>73</v>
      </c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75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 t="s">
        <v>24</v>
      </c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4.18</v>
      </c>
      <c r="D10" s="5">
        <v>4.8099999999999996</v>
      </c>
      <c r="E10" s="5">
        <v>4.72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3.09</v>
      </c>
      <c r="D11" s="5">
        <v>4.79</v>
      </c>
      <c r="E11" s="5">
        <v>4.38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2.11</v>
      </c>
      <c r="D12" s="5">
        <v>4.25</v>
      </c>
      <c r="E12" s="5">
        <v>4.12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1.18</v>
      </c>
      <c r="D13" s="5">
        <v>4.2300000000000004</v>
      </c>
      <c r="E13" s="5">
        <v>3.9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0.33</v>
      </c>
      <c r="D14" s="5">
        <v>4.28</v>
      </c>
      <c r="E14" s="5">
        <v>3.69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-0.41</v>
      </c>
      <c r="D15" s="5">
        <v>4.4000000000000004</v>
      </c>
      <c r="E15" s="5">
        <v>3.49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-1.06</v>
      </c>
      <c r="D16" s="5">
        <v>4.3600000000000003</v>
      </c>
      <c r="E16" s="5">
        <v>3.29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-1.61</v>
      </c>
      <c r="D17" s="5">
        <v>4.59</v>
      </c>
      <c r="E17" s="5">
        <v>3.11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-2.04</v>
      </c>
      <c r="D18" s="5">
        <v>4.92</v>
      </c>
      <c r="E18" s="5">
        <v>2.93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-2.35</v>
      </c>
      <c r="D19" s="5">
        <v>5.19</v>
      </c>
      <c r="E19" s="5">
        <v>2.77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-2.5499999999999998</v>
      </c>
      <c r="D20" s="5">
        <v>5.36</v>
      </c>
      <c r="E20" s="5">
        <v>2.62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-2.65</v>
      </c>
      <c r="D21" s="5">
        <v>5.64</v>
      </c>
      <c r="E21" s="5">
        <v>2.48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7" t="s">
        <v>187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5" t="s">
        <v>188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 t="s">
        <v>189</v>
      </c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13.7</v>
      </c>
      <c r="D63" s="5">
        <v>14.2</v>
      </c>
      <c r="E63" s="5">
        <v>14.04</v>
      </c>
      <c r="F63" s="5">
        <v>14.63</v>
      </c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12.8</v>
      </c>
      <c r="D64" s="5">
        <v>14.17</v>
      </c>
      <c r="E64" s="5">
        <v>13.65</v>
      </c>
      <c r="F64" s="5">
        <v>14.85</v>
      </c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13.3</v>
      </c>
      <c r="D65" s="5">
        <v>14.11</v>
      </c>
      <c r="E65" s="5">
        <v>13.4</v>
      </c>
      <c r="F65" s="5">
        <v>14.83</v>
      </c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12.8</v>
      </c>
      <c r="D66" s="5">
        <v>13.85</v>
      </c>
      <c r="E66" s="5">
        <v>13.14</v>
      </c>
      <c r="F66" s="5">
        <v>14.64</v>
      </c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12.3</v>
      </c>
      <c r="D67" s="5">
        <v>13.5</v>
      </c>
      <c r="E67" s="5">
        <v>12.96</v>
      </c>
      <c r="F67" s="5">
        <v>14.32</v>
      </c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11.9</v>
      </c>
      <c r="D68" s="5">
        <v>13.36</v>
      </c>
      <c r="E68" s="5">
        <v>12.96</v>
      </c>
      <c r="F68" s="5">
        <v>13.9</v>
      </c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11.1</v>
      </c>
      <c r="D69" s="5">
        <v>12.27</v>
      </c>
      <c r="E69" s="5">
        <v>12.26</v>
      </c>
      <c r="F69" s="5">
        <v>13.38</v>
      </c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9.9</v>
      </c>
      <c r="D70" s="5">
        <v>11.3</v>
      </c>
      <c r="E70" s="5">
        <v>11.65</v>
      </c>
      <c r="F70" s="5">
        <v>12.79</v>
      </c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8.6999999999999993</v>
      </c>
      <c r="D71" s="5">
        <v>10.33</v>
      </c>
      <c r="E71" s="5">
        <v>11.25</v>
      </c>
      <c r="F71" s="5">
        <v>12.12</v>
      </c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7.6</v>
      </c>
      <c r="D72" s="5">
        <v>9.2899999999999991</v>
      </c>
      <c r="E72" s="5">
        <v>10.8</v>
      </c>
      <c r="F72" s="5">
        <v>11.39</v>
      </c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6.5</v>
      </c>
      <c r="D73" s="5">
        <v>8.24</v>
      </c>
      <c r="E73" s="5">
        <v>10.199999999999999</v>
      </c>
      <c r="F73" s="5">
        <v>10.6</v>
      </c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5.3</v>
      </c>
      <c r="D74" s="5">
        <v>7.03</v>
      </c>
      <c r="E74" s="5">
        <v>9.68</v>
      </c>
      <c r="F74" s="5">
        <v>9.76</v>
      </c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C7:E7"/>
    <mergeCell ref="A54:B54"/>
    <mergeCell ref="A1:G1"/>
  </mergeCells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6EFCE"/>
  </sheetPr>
  <dimension ref="A1:O301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190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191</v>
      </c>
      <c r="D4" s="5" t="s">
        <v>192</v>
      </c>
      <c r="E4" s="5" t="s">
        <v>193</v>
      </c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194</v>
      </c>
      <c r="D5" s="5" t="s">
        <v>194</v>
      </c>
      <c r="E5" s="5" t="s">
        <v>194</v>
      </c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 t="s">
        <v>73</v>
      </c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75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 t="s">
        <v>24</v>
      </c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5.47</v>
      </c>
      <c r="D10" s="5">
        <v>5.46</v>
      </c>
      <c r="E10" s="5">
        <v>2968802.09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5.17</v>
      </c>
      <c r="D11" s="5">
        <v>5.18</v>
      </c>
      <c r="E11" s="5">
        <v>3285725015.2399998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4.95</v>
      </c>
      <c r="D12" s="5">
        <v>5</v>
      </c>
      <c r="E12" s="5">
        <v>6333341998845.25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4.51</v>
      </c>
      <c r="D13" s="5">
        <v>4.57</v>
      </c>
      <c r="E13" s="5">
        <v>1.298806758314654E+16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4.34</v>
      </c>
      <c r="D14" s="5">
        <v>4.41</v>
      </c>
      <c r="E14" s="5">
        <v>2.047517108079265E+19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4.13</v>
      </c>
      <c r="D15" s="5">
        <v>4.12</v>
      </c>
      <c r="E15" s="5">
        <v>4.0491195673654724E+22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3.69</v>
      </c>
      <c r="D16" s="5">
        <v>3.72</v>
      </c>
      <c r="E16" s="5">
        <v>7.0553700671507117E+25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3.4</v>
      </c>
      <c r="D17" s="5">
        <v>3.58</v>
      </c>
      <c r="E17" s="5">
        <v>1.284202441795758E+29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3.19</v>
      </c>
      <c r="D18" s="5">
        <v>3.42</v>
      </c>
      <c r="E18" s="5">
        <v>2.3364073994881789E+32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3.57</v>
      </c>
      <c r="D19" s="5">
        <v>3.77</v>
      </c>
      <c r="E19" s="5">
        <v>4.1921725254587917E+35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3.83</v>
      </c>
      <c r="D20" s="5">
        <v>4.1399999999999997</v>
      </c>
      <c r="E20" s="5">
        <v>7.6213010318002241E+38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3.83</v>
      </c>
      <c r="D21" s="5">
        <v>4.0999999999999996</v>
      </c>
      <c r="E21" s="5">
        <v>1.374809968422051E+42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12" t="s">
        <v>21</v>
      </c>
      <c r="C56" s="13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7" t="s">
        <v>195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5" t="s">
        <v>196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 t="s">
        <v>197</v>
      </c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12" t="s">
        <v>25</v>
      </c>
      <c r="C61" s="14"/>
      <c r="D61" s="14"/>
      <c r="E61" s="14"/>
      <c r="F61" s="13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4" t="s">
        <v>7</v>
      </c>
      <c r="C62" s="4" t="s">
        <v>26</v>
      </c>
      <c r="D62" s="4" t="s">
        <v>27</v>
      </c>
      <c r="E62" s="4" t="s">
        <v>28</v>
      </c>
      <c r="F62" s="4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8.7899999999999991</v>
      </c>
      <c r="D63" s="5">
        <v>8.75</v>
      </c>
      <c r="E63" s="5">
        <v>8.17</v>
      </c>
      <c r="F63" s="5">
        <v>7.9</v>
      </c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8.64</v>
      </c>
      <c r="D64" s="5">
        <v>8.5399999999999991</v>
      </c>
      <c r="E64" s="5">
        <v>7.04</v>
      </c>
      <c r="F64" s="5">
        <v>6.76</v>
      </c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8.64</v>
      </c>
      <c r="D65" s="5">
        <v>8.5299999999999994</v>
      </c>
      <c r="E65" s="5">
        <v>5.7</v>
      </c>
      <c r="F65" s="5">
        <v>5.63</v>
      </c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8.56</v>
      </c>
      <c r="D66" s="5">
        <v>8.24</v>
      </c>
      <c r="E66" s="5">
        <v>3.62</v>
      </c>
      <c r="F66" s="5">
        <v>4.67</v>
      </c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8.8699999999999992</v>
      </c>
      <c r="D67" s="5">
        <v>8.58</v>
      </c>
      <c r="E67" s="5">
        <v>1.87</v>
      </c>
      <c r="F67" s="5">
        <v>3.99</v>
      </c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8.99</v>
      </c>
      <c r="D68" s="5">
        <v>8.74</v>
      </c>
      <c r="E68" s="5">
        <v>-0.31</v>
      </c>
      <c r="F68" s="5">
        <v>3.64</v>
      </c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8.67</v>
      </c>
      <c r="D69" s="5">
        <v>8.11</v>
      </c>
      <c r="E69" s="5">
        <v>-2.74</v>
      </c>
      <c r="F69" s="5">
        <v>3.66</v>
      </c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8.0399999999999991</v>
      </c>
      <c r="D70" s="5">
        <v>7.23</v>
      </c>
      <c r="E70" s="5">
        <v>-4.42</v>
      </c>
      <c r="F70" s="5">
        <v>4</v>
      </c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7.99</v>
      </c>
      <c r="D71" s="5">
        <v>7.09</v>
      </c>
      <c r="E71" s="5">
        <v>-3.88</v>
      </c>
      <c r="F71" s="5">
        <v>4.5999999999999996</v>
      </c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6.71</v>
      </c>
      <c r="D72" s="5">
        <v>6.25</v>
      </c>
      <c r="E72" s="5">
        <v>-1.25</v>
      </c>
      <c r="F72" s="5">
        <v>5.35</v>
      </c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6.02</v>
      </c>
      <c r="D73" s="5">
        <v>5.79</v>
      </c>
      <c r="E73" s="5">
        <v>5.78</v>
      </c>
      <c r="F73" s="5">
        <v>6.14</v>
      </c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5.79</v>
      </c>
      <c r="D74" s="5">
        <v>5.62</v>
      </c>
      <c r="E74" s="5">
        <v>18.09</v>
      </c>
      <c r="F74" s="5">
        <v>6.84</v>
      </c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5">
    <mergeCell ref="A54:B54"/>
    <mergeCell ref="A1:G1"/>
    <mergeCell ref="B56:C56"/>
    <mergeCell ref="B61:F61"/>
    <mergeCell ref="C7:E7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7CE"/>
  </sheetPr>
  <dimension ref="A1:O301"/>
  <sheetViews>
    <sheetView topLeftCell="A69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46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47</v>
      </c>
      <c r="D4" s="5"/>
      <c r="E4" s="5"/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48</v>
      </c>
      <c r="D5" s="5"/>
      <c r="E5" s="5"/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49</v>
      </c>
      <c r="D6" s="5"/>
      <c r="E6" s="5"/>
      <c r="F6" s="3"/>
      <c r="G6" s="3"/>
      <c r="H6" s="3"/>
      <c r="I6" s="1"/>
      <c r="J6" s="1"/>
      <c r="K6" s="1"/>
      <c r="L6" s="1"/>
      <c r="M6" s="1"/>
      <c r="N6" s="1"/>
      <c r="O6" s="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/>
      <c r="E9" s="4"/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10</v>
      </c>
      <c r="C10" s="5">
        <v>43.62</v>
      </c>
      <c r="D10" s="5">
        <v>0</v>
      </c>
      <c r="E10" s="5">
        <v>0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11</v>
      </c>
      <c r="C11" s="5">
        <v>40.549999999999997</v>
      </c>
      <c r="D11" s="5">
        <v>0</v>
      </c>
      <c r="E11" s="5">
        <v>0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12</v>
      </c>
      <c r="C12" s="5">
        <v>38.409999999999997</v>
      </c>
      <c r="D12" s="5">
        <v>0</v>
      </c>
      <c r="E12" s="5">
        <v>0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13</v>
      </c>
      <c r="C13" s="5">
        <v>35.43</v>
      </c>
      <c r="D13" s="5">
        <v>0</v>
      </c>
      <c r="E13" s="5">
        <v>0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14</v>
      </c>
      <c r="C14" s="5">
        <v>31.63</v>
      </c>
      <c r="D14" s="5">
        <v>0</v>
      </c>
      <c r="E14" s="5">
        <v>0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15</v>
      </c>
      <c r="C15" s="5">
        <v>28.14</v>
      </c>
      <c r="D15" s="5">
        <v>0</v>
      </c>
      <c r="E15" s="5">
        <v>0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16</v>
      </c>
      <c r="C16" s="5">
        <v>25.52</v>
      </c>
      <c r="D16" s="5">
        <v>0</v>
      </c>
      <c r="E16" s="5">
        <v>0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17</v>
      </c>
      <c r="C17" s="5">
        <v>31.9</v>
      </c>
      <c r="D17" s="5">
        <v>0</v>
      </c>
      <c r="E17" s="5">
        <v>0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18</v>
      </c>
      <c r="C18" s="5">
        <v>29.69</v>
      </c>
      <c r="D18" s="5">
        <v>0</v>
      </c>
      <c r="E18" s="5">
        <v>0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19</v>
      </c>
      <c r="C19" s="5">
        <v>26.53</v>
      </c>
      <c r="D19" s="5">
        <v>0</v>
      </c>
      <c r="E19" s="5">
        <v>0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20</v>
      </c>
      <c r="C20" s="5">
        <v>24.4</v>
      </c>
      <c r="D20" s="5">
        <v>0</v>
      </c>
      <c r="E20" s="5">
        <v>0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50</v>
      </c>
      <c r="C21" s="5">
        <v>21.55</v>
      </c>
      <c r="D21" s="5">
        <v>0</v>
      </c>
      <c r="E21" s="5">
        <v>0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5" t="s">
        <v>51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5"/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/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31</v>
      </c>
      <c r="C63" s="5">
        <v>28.85</v>
      </c>
      <c r="D63" s="5">
        <v>27.25</v>
      </c>
      <c r="E63" s="5"/>
      <c r="F63" s="5"/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32</v>
      </c>
      <c r="C64" s="5">
        <v>32.31</v>
      </c>
      <c r="D64" s="5">
        <v>27.2</v>
      </c>
      <c r="E64" s="5"/>
      <c r="F64" s="5"/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33</v>
      </c>
      <c r="C65" s="5">
        <v>34.299999999999997</v>
      </c>
      <c r="D65" s="5">
        <v>26.52</v>
      </c>
      <c r="E65" s="5"/>
      <c r="F65" s="5"/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34</v>
      </c>
      <c r="C66" s="5">
        <v>37.24</v>
      </c>
      <c r="D66" s="5">
        <v>25.98</v>
      </c>
      <c r="E66" s="5"/>
      <c r="F66" s="5"/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35</v>
      </c>
      <c r="C67" s="5">
        <v>39.729999999999997</v>
      </c>
      <c r="D67" s="5">
        <v>24.36</v>
      </c>
      <c r="E67" s="5"/>
      <c r="F67" s="5"/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36</v>
      </c>
      <c r="C68" s="5">
        <v>40.26</v>
      </c>
      <c r="D68" s="5">
        <v>20.99</v>
      </c>
      <c r="E68" s="5"/>
      <c r="F68" s="5"/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37</v>
      </c>
      <c r="C69" s="5">
        <v>39.07</v>
      </c>
      <c r="D69" s="5">
        <v>17.239999999999998</v>
      </c>
      <c r="E69" s="5"/>
      <c r="F69" s="5"/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38</v>
      </c>
      <c r="C70" s="5">
        <v>42.08</v>
      </c>
      <c r="D70" s="5">
        <v>40.479999999999997</v>
      </c>
      <c r="E70" s="5"/>
      <c r="F70" s="5"/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39</v>
      </c>
      <c r="C71" s="5">
        <v>44.5</v>
      </c>
      <c r="D71" s="5">
        <v>40.880000000000003</v>
      </c>
      <c r="E71" s="5"/>
      <c r="F71" s="5"/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40</v>
      </c>
      <c r="C72" s="5">
        <v>46.42</v>
      </c>
      <c r="D72" s="5">
        <v>40.22</v>
      </c>
      <c r="E72" s="5"/>
      <c r="F72" s="5"/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41</v>
      </c>
      <c r="C73" s="5">
        <v>45.35</v>
      </c>
      <c r="D73" s="5">
        <v>37.18</v>
      </c>
      <c r="E73" s="5"/>
      <c r="F73" s="5"/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9</v>
      </c>
      <c r="C74" s="5">
        <v>45.48</v>
      </c>
      <c r="D74" s="5">
        <v>34.53</v>
      </c>
      <c r="E74" s="5"/>
      <c r="F74" s="5"/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2">
    <mergeCell ref="A54:B54"/>
    <mergeCell ref="A1:G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7CE"/>
  </sheetPr>
  <dimension ref="A1:O301"/>
  <sheetViews>
    <sheetView topLeftCell="A87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52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53</v>
      </c>
      <c r="D4" s="5"/>
      <c r="E4" s="5"/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54</v>
      </c>
      <c r="D5" s="5"/>
      <c r="E5" s="5"/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55</v>
      </c>
      <c r="D6" s="5"/>
      <c r="E6" s="5"/>
      <c r="F6" s="3"/>
      <c r="G6" s="3"/>
      <c r="H6" s="3"/>
      <c r="I6" s="1"/>
      <c r="J6" s="1"/>
      <c r="K6" s="1"/>
      <c r="L6" s="1"/>
      <c r="M6" s="1"/>
      <c r="N6" s="1"/>
      <c r="O6" s="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/>
      <c r="E9" s="4"/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12</v>
      </c>
      <c r="C10" s="5">
        <v>0.69</v>
      </c>
      <c r="D10" s="5">
        <v>0</v>
      </c>
      <c r="E10" s="5">
        <v>0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13</v>
      </c>
      <c r="C11" s="5">
        <v>0.95</v>
      </c>
      <c r="D11" s="5">
        <v>0</v>
      </c>
      <c r="E11" s="5">
        <v>0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14</v>
      </c>
      <c r="C12" s="5">
        <v>1.34</v>
      </c>
      <c r="D12" s="5">
        <v>0</v>
      </c>
      <c r="E12" s="5">
        <v>0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15</v>
      </c>
      <c r="C13" s="5">
        <v>1.07</v>
      </c>
      <c r="D13" s="5">
        <v>0</v>
      </c>
      <c r="E13" s="5">
        <v>0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16</v>
      </c>
      <c r="C14" s="5">
        <v>0.79</v>
      </c>
      <c r="D14" s="5">
        <v>0</v>
      </c>
      <c r="E14" s="5">
        <v>0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17</v>
      </c>
      <c r="C15" s="5">
        <v>0.81</v>
      </c>
      <c r="D15" s="5">
        <v>0</v>
      </c>
      <c r="E15" s="5">
        <v>0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18</v>
      </c>
      <c r="C16" s="5">
        <v>0.74</v>
      </c>
      <c r="D16" s="5">
        <v>0</v>
      </c>
      <c r="E16" s="5">
        <v>0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19</v>
      </c>
      <c r="C17" s="5">
        <v>1.6</v>
      </c>
      <c r="D17" s="5">
        <v>0</v>
      </c>
      <c r="E17" s="5">
        <v>0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20</v>
      </c>
      <c r="C18" s="5">
        <v>2.25</v>
      </c>
      <c r="D18" s="5">
        <v>0</v>
      </c>
      <c r="E18" s="5">
        <v>0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50</v>
      </c>
      <c r="C19" s="5">
        <v>2.61</v>
      </c>
      <c r="D19" s="5">
        <v>0</v>
      </c>
      <c r="E19" s="5">
        <v>0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56</v>
      </c>
      <c r="C20" s="5">
        <v>3.16</v>
      </c>
      <c r="D20" s="5">
        <v>0</v>
      </c>
      <c r="E20" s="5">
        <v>0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57</v>
      </c>
      <c r="C21" s="5">
        <v>3.05</v>
      </c>
      <c r="D21" s="5">
        <v>0</v>
      </c>
      <c r="E21" s="5">
        <v>0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5" t="s">
        <v>58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5"/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/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33</v>
      </c>
      <c r="C63" s="5">
        <v>6.36</v>
      </c>
      <c r="D63" s="5">
        <v>5.68</v>
      </c>
      <c r="E63" s="5"/>
      <c r="F63" s="5"/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34</v>
      </c>
      <c r="C64" s="5">
        <v>6.49</v>
      </c>
      <c r="D64" s="5">
        <v>6.14</v>
      </c>
      <c r="E64" s="5"/>
      <c r="F64" s="5"/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35</v>
      </c>
      <c r="C65" s="5">
        <v>6.49</v>
      </c>
      <c r="D65" s="5">
        <v>6.66</v>
      </c>
      <c r="E65" s="5"/>
      <c r="F65" s="5"/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36</v>
      </c>
      <c r="C66" s="5">
        <v>6.93</v>
      </c>
      <c r="D66" s="5">
        <v>6.69</v>
      </c>
      <c r="E66" s="5"/>
      <c r="F66" s="5"/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37</v>
      </c>
      <c r="C67" s="5">
        <v>7.24</v>
      </c>
      <c r="D67" s="5">
        <v>6.6</v>
      </c>
      <c r="E67" s="5"/>
      <c r="F67" s="5"/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38</v>
      </c>
      <c r="C68" s="5">
        <v>6.36</v>
      </c>
      <c r="D68" s="5">
        <v>5.9</v>
      </c>
      <c r="E68" s="5"/>
      <c r="F68" s="5"/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39</v>
      </c>
      <c r="C69" s="5">
        <v>6.59</v>
      </c>
      <c r="D69" s="5">
        <v>6.01</v>
      </c>
      <c r="E69" s="5"/>
      <c r="F69" s="5"/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40</v>
      </c>
      <c r="C70" s="5">
        <v>4.8600000000000003</v>
      </c>
      <c r="D70" s="5">
        <v>5.53</v>
      </c>
      <c r="E70" s="5"/>
      <c r="F70" s="5"/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41</v>
      </c>
      <c r="C71" s="5">
        <v>3.33</v>
      </c>
      <c r="D71" s="5">
        <v>5.01</v>
      </c>
      <c r="E71" s="5"/>
      <c r="F71" s="5"/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9</v>
      </c>
      <c r="C72" s="5">
        <v>2.99</v>
      </c>
      <c r="D72" s="5">
        <v>5.2</v>
      </c>
      <c r="E72" s="5"/>
      <c r="F72" s="5"/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10</v>
      </c>
      <c r="C73" s="5">
        <v>1.88</v>
      </c>
      <c r="D73" s="5">
        <v>5.03</v>
      </c>
      <c r="E73" s="5"/>
      <c r="F73" s="5"/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11</v>
      </c>
      <c r="C74" s="5">
        <v>1.17</v>
      </c>
      <c r="D74" s="5">
        <v>4.28</v>
      </c>
      <c r="E74" s="5"/>
      <c r="F74" s="5"/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2">
    <mergeCell ref="A54:B54"/>
    <mergeCell ref="A1:G1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7CE"/>
  </sheetPr>
  <dimension ref="A1:O301"/>
  <sheetViews>
    <sheetView topLeftCell="A72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59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60</v>
      </c>
      <c r="D4" s="5"/>
      <c r="E4" s="5"/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48</v>
      </c>
      <c r="D5" s="5"/>
      <c r="E5" s="5"/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49</v>
      </c>
      <c r="D6" s="5"/>
      <c r="E6" s="5"/>
      <c r="F6" s="3"/>
      <c r="G6" s="3"/>
      <c r="H6" s="3"/>
      <c r="I6" s="1"/>
      <c r="J6" s="1"/>
      <c r="K6" s="1"/>
      <c r="L6" s="1"/>
      <c r="M6" s="1"/>
      <c r="N6" s="1"/>
      <c r="O6" s="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/>
      <c r="E9" s="4"/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10</v>
      </c>
      <c r="C10" s="5">
        <v>46.4</v>
      </c>
      <c r="D10" s="5">
        <v>0</v>
      </c>
      <c r="E10" s="5">
        <v>0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11</v>
      </c>
      <c r="C11" s="5">
        <v>45.04</v>
      </c>
      <c r="D11" s="5">
        <v>0</v>
      </c>
      <c r="E11" s="5">
        <v>0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12</v>
      </c>
      <c r="C12" s="5">
        <v>44.72</v>
      </c>
      <c r="D12" s="5">
        <v>0</v>
      </c>
      <c r="E12" s="5">
        <v>0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13</v>
      </c>
      <c r="C13" s="5">
        <v>38.86</v>
      </c>
      <c r="D13" s="5">
        <v>0</v>
      </c>
      <c r="E13" s="5">
        <v>0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14</v>
      </c>
      <c r="C14" s="5">
        <v>26.48</v>
      </c>
      <c r="D14" s="5">
        <v>0</v>
      </c>
      <c r="E14" s="5">
        <v>0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15</v>
      </c>
      <c r="C15" s="5">
        <v>21.28</v>
      </c>
      <c r="D15" s="5">
        <v>0</v>
      </c>
      <c r="E15" s="5">
        <v>0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16</v>
      </c>
      <c r="C16" s="5">
        <v>19.91</v>
      </c>
      <c r="D16" s="5">
        <v>0</v>
      </c>
      <c r="E16" s="5">
        <v>0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17</v>
      </c>
      <c r="C17" s="5">
        <v>20.239999999999998</v>
      </c>
      <c r="D17" s="5">
        <v>0</v>
      </c>
      <c r="E17" s="5">
        <v>0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18</v>
      </c>
      <c r="C18" s="5">
        <v>19.600000000000001</v>
      </c>
      <c r="D18" s="5">
        <v>0</v>
      </c>
      <c r="E18" s="5">
        <v>0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19</v>
      </c>
      <c r="C19" s="5">
        <v>18.8</v>
      </c>
      <c r="D19" s="5">
        <v>0</v>
      </c>
      <c r="E19" s="5">
        <v>0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20</v>
      </c>
      <c r="C20" s="5">
        <v>18.66</v>
      </c>
      <c r="D20" s="5">
        <v>0</v>
      </c>
      <c r="E20" s="5">
        <v>0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50</v>
      </c>
      <c r="C21" s="5">
        <v>18.12</v>
      </c>
      <c r="D21" s="5">
        <v>0</v>
      </c>
      <c r="E21" s="5">
        <v>0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6" t="s">
        <v>61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5"/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/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31</v>
      </c>
      <c r="C63" s="5">
        <v>29.19</v>
      </c>
      <c r="D63" s="5">
        <v>29.14</v>
      </c>
      <c r="E63" s="5"/>
      <c r="F63" s="5"/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32</v>
      </c>
      <c r="C64" s="5">
        <v>30.71</v>
      </c>
      <c r="D64" s="5">
        <v>29.15</v>
      </c>
      <c r="E64" s="5"/>
      <c r="F64" s="5"/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33</v>
      </c>
      <c r="C65" s="5">
        <v>32.119999999999997</v>
      </c>
      <c r="D65" s="5">
        <v>29.37</v>
      </c>
      <c r="E65" s="5"/>
      <c r="F65" s="5"/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34</v>
      </c>
      <c r="C66" s="5">
        <v>38.76</v>
      </c>
      <c r="D66" s="5">
        <v>28.81</v>
      </c>
      <c r="E66" s="5"/>
      <c r="F66" s="5"/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35</v>
      </c>
      <c r="C67" s="5">
        <v>47.25</v>
      </c>
      <c r="D67" s="5">
        <v>24.96</v>
      </c>
      <c r="E67" s="5"/>
      <c r="F67" s="5"/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36</v>
      </c>
      <c r="C68" s="5">
        <v>45.42</v>
      </c>
      <c r="D68" s="5">
        <v>21.42</v>
      </c>
      <c r="E68" s="5"/>
      <c r="F68" s="5"/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37</v>
      </c>
      <c r="C69" s="5">
        <v>48.13</v>
      </c>
      <c r="D69" s="5">
        <v>21.79</v>
      </c>
      <c r="E69" s="5"/>
      <c r="F69" s="5"/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38</v>
      </c>
      <c r="C70" s="5">
        <v>49.09</v>
      </c>
      <c r="D70" s="5">
        <v>22.49</v>
      </c>
      <c r="E70" s="5"/>
      <c r="F70" s="5"/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39</v>
      </c>
      <c r="C71" s="5">
        <v>48</v>
      </c>
      <c r="D71" s="5">
        <v>21.87</v>
      </c>
      <c r="E71" s="5"/>
      <c r="F71" s="5"/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40</v>
      </c>
      <c r="C72" s="5">
        <v>48.06</v>
      </c>
      <c r="D72" s="5">
        <v>21.61</v>
      </c>
      <c r="E72" s="5"/>
      <c r="F72" s="5"/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41</v>
      </c>
      <c r="C73" s="5">
        <v>47.04</v>
      </c>
      <c r="D73" s="5">
        <v>21.43</v>
      </c>
      <c r="E73" s="5"/>
      <c r="F73" s="5"/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9</v>
      </c>
      <c r="C74" s="5">
        <v>46.18</v>
      </c>
      <c r="D74" s="5">
        <v>21.13</v>
      </c>
      <c r="E74" s="5"/>
      <c r="F74" s="5"/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2">
    <mergeCell ref="A54:B54"/>
    <mergeCell ref="A1:G1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7CE"/>
  </sheetPr>
  <dimension ref="A1:O301"/>
  <sheetViews>
    <sheetView topLeftCell="A45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62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63</v>
      </c>
      <c r="D4" s="5"/>
      <c r="E4" s="5"/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64</v>
      </c>
      <c r="D5" s="5"/>
      <c r="E5" s="5"/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55</v>
      </c>
      <c r="D6" s="5"/>
      <c r="E6" s="5"/>
      <c r="F6" s="3"/>
      <c r="G6" s="3"/>
      <c r="H6" s="3"/>
      <c r="I6" s="1"/>
      <c r="J6" s="1"/>
      <c r="K6" s="1"/>
      <c r="L6" s="1"/>
      <c r="M6" s="1"/>
      <c r="N6" s="1"/>
      <c r="O6" s="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/>
      <c r="E9" s="4"/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12</v>
      </c>
      <c r="C10" s="5">
        <v>5.64</v>
      </c>
      <c r="D10" s="5">
        <v>0</v>
      </c>
      <c r="E10" s="5">
        <v>0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13</v>
      </c>
      <c r="C11" s="5">
        <v>5.67</v>
      </c>
      <c r="D11" s="5">
        <v>0</v>
      </c>
      <c r="E11" s="5">
        <v>0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14</v>
      </c>
      <c r="C12" s="5">
        <v>4.0599999999999996</v>
      </c>
      <c r="D12" s="5">
        <v>0</v>
      </c>
      <c r="E12" s="5">
        <v>0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15</v>
      </c>
      <c r="C13" s="5">
        <v>3.89</v>
      </c>
      <c r="D13" s="5">
        <v>0</v>
      </c>
      <c r="E13" s="5">
        <v>0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16</v>
      </c>
      <c r="C14" s="5">
        <v>3.47</v>
      </c>
      <c r="D14" s="5">
        <v>0</v>
      </c>
      <c r="E14" s="5">
        <v>0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17</v>
      </c>
      <c r="C15" s="5">
        <v>3.6</v>
      </c>
      <c r="D15" s="5">
        <v>0</v>
      </c>
      <c r="E15" s="5">
        <v>0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18</v>
      </c>
      <c r="C16" s="5">
        <v>3.93</v>
      </c>
      <c r="D16" s="5">
        <v>0</v>
      </c>
      <c r="E16" s="5">
        <v>0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19</v>
      </c>
      <c r="C17" s="5">
        <v>4.18</v>
      </c>
      <c r="D17" s="5">
        <v>0</v>
      </c>
      <c r="E17" s="5">
        <v>0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20</v>
      </c>
      <c r="C18" s="5">
        <v>4.58</v>
      </c>
      <c r="D18" s="5">
        <v>0</v>
      </c>
      <c r="E18" s="5">
        <v>0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50</v>
      </c>
      <c r="C19" s="5">
        <v>4.82</v>
      </c>
      <c r="D19" s="5">
        <v>0</v>
      </c>
      <c r="E19" s="5">
        <v>0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56</v>
      </c>
      <c r="C20" s="5">
        <v>4.68</v>
      </c>
      <c r="D20" s="5">
        <v>0</v>
      </c>
      <c r="E20" s="5">
        <v>0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57</v>
      </c>
      <c r="C21" s="5">
        <v>4.17</v>
      </c>
      <c r="D21" s="5">
        <v>0</v>
      </c>
      <c r="E21" s="5">
        <v>0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5" t="s">
        <v>65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5"/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/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33</v>
      </c>
      <c r="C63" s="5">
        <v>6.3</v>
      </c>
      <c r="D63" s="5">
        <v>6.02</v>
      </c>
      <c r="E63" s="5"/>
      <c r="F63" s="5"/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34</v>
      </c>
      <c r="C64" s="5">
        <v>6.2</v>
      </c>
      <c r="D64" s="5">
        <v>5.91</v>
      </c>
      <c r="E64" s="5"/>
      <c r="F64" s="5"/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35</v>
      </c>
      <c r="C65" s="5">
        <v>7.6</v>
      </c>
      <c r="D65" s="5">
        <v>4.97</v>
      </c>
      <c r="E65" s="5"/>
      <c r="F65" s="5"/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36</v>
      </c>
      <c r="C66" s="5">
        <v>8</v>
      </c>
      <c r="D66" s="5">
        <v>5.16</v>
      </c>
      <c r="E66" s="5"/>
      <c r="F66" s="5"/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37</v>
      </c>
      <c r="C67" s="5">
        <v>8.6999999999999993</v>
      </c>
      <c r="D67" s="5">
        <v>5.26</v>
      </c>
      <c r="E67" s="5"/>
      <c r="F67" s="5"/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38</v>
      </c>
      <c r="C68" s="5">
        <v>8.3000000000000007</v>
      </c>
      <c r="D68" s="5">
        <v>5</v>
      </c>
      <c r="E68" s="5"/>
      <c r="F68" s="5"/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39</v>
      </c>
      <c r="C69" s="5">
        <v>7.6</v>
      </c>
      <c r="D69" s="5">
        <v>4.75</v>
      </c>
      <c r="E69" s="5"/>
      <c r="F69" s="5"/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40</v>
      </c>
      <c r="C70" s="5">
        <v>7.3</v>
      </c>
      <c r="D70" s="5">
        <v>4.84</v>
      </c>
      <c r="E70" s="5"/>
      <c r="F70" s="5"/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41</v>
      </c>
      <c r="C71" s="5">
        <v>6</v>
      </c>
      <c r="D71" s="5">
        <v>3.94</v>
      </c>
      <c r="E71" s="5"/>
      <c r="F71" s="5"/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9</v>
      </c>
      <c r="C72" s="5">
        <v>5.7</v>
      </c>
      <c r="D72" s="5">
        <v>3.96</v>
      </c>
      <c r="E72" s="5"/>
      <c r="F72" s="5"/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10</v>
      </c>
      <c r="C73" s="5">
        <v>5.8</v>
      </c>
      <c r="D73" s="5">
        <v>3.78</v>
      </c>
      <c r="E73" s="5"/>
      <c r="F73" s="5"/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11</v>
      </c>
      <c r="C74" s="5">
        <v>5.8</v>
      </c>
      <c r="D74" s="5">
        <v>2.93</v>
      </c>
      <c r="E74" s="5"/>
      <c r="F74" s="5"/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2">
    <mergeCell ref="A54:B54"/>
    <mergeCell ref="A1:G1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6EFCE"/>
  </sheetPr>
  <dimension ref="A1:O301"/>
  <sheetViews>
    <sheetView topLeftCell="A69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66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67</v>
      </c>
      <c r="D4" s="5"/>
      <c r="E4" s="5"/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64</v>
      </c>
      <c r="D5" s="5"/>
      <c r="E5" s="5"/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55</v>
      </c>
      <c r="D6" s="5"/>
      <c r="E6" s="5"/>
      <c r="F6" s="3"/>
      <c r="G6" s="3"/>
      <c r="H6" s="3"/>
      <c r="I6" s="1"/>
      <c r="J6" s="1"/>
      <c r="K6" s="1"/>
      <c r="L6" s="1"/>
      <c r="M6" s="1"/>
      <c r="N6" s="1"/>
      <c r="O6" s="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/>
      <c r="E9" s="4"/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12</v>
      </c>
      <c r="C10" s="5">
        <v>6.33</v>
      </c>
      <c r="D10" s="5">
        <v>0</v>
      </c>
      <c r="E10" s="5">
        <v>0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13</v>
      </c>
      <c r="C11" s="5">
        <v>6.18</v>
      </c>
      <c r="D11" s="5">
        <v>0</v>
      </c>
      <c r="E11" s="5">
        <v>0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14</v>
      </c>
      <c r="C12" s="5">
        <v>5.49</v>
      </c>
      <c r="D12" s="5">
        <v>0</v>
      </c>
      <c r="E12" s="5">
        <v>0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15</v>
      </c>
      <c r="C13" s="5">
        <v>5.45</v>
      </c>
      <c r="D13" s="5">
        <v>0</v>
      </c>
      <c r="E13" s="5">
        <v>0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16</v>
      </c>
      <c r="C14" s="5">
        <v>6.18</v>
      </c>
      <c r="D14" s="5">
        <v>0</v>
      </c>
      <c r="E14" s="5">
        <v>0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17</v>
      </c>
      <c r="C15" s="5">
        <v>6.31</v>
      </c>
      <c r="D15" s="5">
        <v>0</v>
      </c>
      <c r="E15" s="5">
        <v>0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18</v>
      </c>
      <c r="C16" s="5">
        <v>6.21</v>
      </c>
      <c r="D16" s="5">
        <v>0</v>
      </c>
      <c r="E16" s="5">
        <v>0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19</v>
      </c>
      <c r="C17" s="5">
        <v>6.94</v>
      </c>
      <c r="D17" s="5">
        <v>0</v>
      </c>
      <c r="E17" s="5">
        <v>0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20</v>
      </c>
      <c r="C18" s="5">
        <v>7.29</v>
      </c>
      <c r="D18" s="5">
        <v>0</v>
      </c>
      <c r="E18" s="5">
        <v>0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50</v>
      </c>
      <c r="C19" s="5">
        <v>7.28</v>
      </c>
      <c r="D19" s="5">
        <v>0</v>
      </c>
      <c r="E19" s="5">
        <v>0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56</v>
      </c>
      <c r="C20" s="5">
        <v>7.03</v>
      </c>
      <c r="D20" s="5">
        <v>0</v>
      </c>
      <c r="E20" s="5">
        <v>0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57</v>
      </c>
      <c r="C21" s="5">
        <v>6.97</v>
      </c>
      <c r="D21" s="5">
        <v>0</v>
      </c>
      <c r="E21" s="5">
        <v>0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7" t="s">
        <v>68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5"/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/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33</v>
      </c>
      <c r="C63" s="5">
        <v>10.24</v>
      </c>
      <c r="D63" s="5">
        <v>9.84</v>
      </c>
      <c r="E63" s="5"/>
      <c r="F63" s="5"/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34</v>
      </c>
      <c r="C64" s="5">
        <v>9.23</v>
      </c>
      <c r="D64" s="5">
        <v>8.19</v>
      </c>
      <c r="E64" s="5"/>
      <c r="F64" s="5"/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35</v>
      </c>
      <c r="C65" s="5">
        <v>9.83</v>
      </c>
      <c r="D65" s="5">
        <v>7.91</v>
      </c>
      <c r="E65" s="5"/>
      <c r="F65" s="5"/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36</v>
      </c>
      <c r="C66" s="5">
        <v>10.34</v>
      </c>
      <c r="D66" s="5">
        <v>8.56</v>
      </c>
      <c r="E66" s="5"/>
      <c r="F66" s="5"/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37</v>
      </c>
      <c r="C67" s="5">
        <v>9.32</v>
      </c>
      <c r="D67" s="5">
        <v>8.27</v>
      </c>
      <c r="E67" s="5"/>
      <c r="F67" s="5"/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38</v>
      </c>
      <c r="C68" s="5">
        <v>8.16</v>
      </c>
      <c r="D68" s="5">
        <v>6.91</v>
      </c>
      <c r="E68" s="5"/>
      <c r="F68" s="5"/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39</v>
      </c>
      <c r="C69" s="5">
        <v>7.76</v>
      </c>
      <c r="D69" s="5">
        <v>6.19</v>
      </c>
      <c r="E69" s="5"/>
      <c r="F69" s="5"/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40</v>
      </c>
      <c r="C70" s="5">
        <v>6.22</v>
      </c>
      <c r="D70" s="5">
        <v>5.21</v>
      </c>
      <c r="E70" s="5"/>
      <c r="F70" s="5"/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41</v>
      </c>
      <c r="C71" s="5">
        <v>5.81</v>
      </c>
      <c r="D71" s="5">
        <v>5.24</v>
      </c>
      <c r="E71" s="5"/>
      <c r="F71" s="5"/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9</v>
      </c>
      <c r="C72" s="5">
        <v>6.04</v>
      </c>
      <c r="D72" s="5">
        <v>5.5</v>
      </c>
      <c r="E72" s="5"/>
      <c r="F72" s="5"/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10</v>
      </c>
      <c r="C73" s="5">
        <v>6.32</v>
      </c>
      <c r="D73" s="5">
        <v>5.49</v>
      </c>
      <c r="E73" s="5"/>
      <c r="F73" s="5"/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11</v>
      </c>
      <c r="C74" s="5">
        <v>6.6</v>
      </c>
      <c r="D74" s="5">
        <v>5.76</v>
      </c>
      <c r="E74" s="5"/>
      <c r="F74" s="5"/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2">
    <mergeCell ref="A54:B54"/>
    <mergeCell ref="A1:G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6EFCE"/>
  </sheetPr>
  <dimension ref="A1:O301"/>
  <sheetViews>
    <sheetView topLeftCell="A84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69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70</v>
      </c>
      <c r="D4" s="5" t="s">
        <v>71</v>
      </c>
      <c r="E4" s="5"/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72</v>
      </c>
      <c r="D5" s="5" t="s">
        <v>72</v>
      </c>
      <c r="E5" s="5"/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/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75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/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135.25</v>
      </c>
      <c r="D10" s="5">
        <v>131.97999999999999</v>
      </c>
      <c r="E10" s="5">
        <v>0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140.36000000000001</v>
      </c>
      <c r="D11" s="5">
        <v>135.47</v>
      </c>
      <c r="E11" s="5">
        <v>0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146.21</v>
      </c>
      <c r="D12" s="5">
        <v>139.91999999999999</v>
      </c>
      <c r="E12" s="5">
        <v>0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153.04</v>
      </c>
      <c r="D13" s="5">
        <v>145.34</v>
      </c>
      <c r="E13" s="5">
        <v>0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158.59</v>
      </c>
      <c r="D14" s="5">
        <v>149.26</v>
      </c>
      <c r="E14" s="5">
        <v>0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163.72</v>
      </c>
      <c r="D15" s="5">
        <v>152.79</v>
      </c>
      <c r="E15" s="5">
        <v>0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169.02</v>
      </c>
      <c r="D16" s="5">
        <v>156.63</v>
      </c>
      <c r="E16" s="5">
        <v>0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172.44</v>
      </c>
      <c r="D17" s="5">
        <v>158.38</v>
      </c>
      <c r="E17" s="5">
        <v>0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175.29</v>
      </c>
      <c r="D18" s="5">
        <v>159.41999999999999</v>
      </c>
      <c r="E18" s="5">
        <v>0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181.56</v>
      </c>
      <c r="D19" s="5">
        <v>164.21</v>
      </c>
      <c r="E19" s="5">
        <v>0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188.08</v>
      </c>
      <c r="D20" s="5">
        <v>169.34</v>
      </c>
      <c r="E20" s="5">
        <v>0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186.13</v>
      </c>
      <c r="D21" s="5">
        <v>165.36</v>
      </c>
      <c r="E21" s="5">
        <v>0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7" t="s">
        <v>77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7" t="s">
        <v>78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/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82.9</v>
      </c>
      <c r="D63" s="5">
        <v>84.82</v>
      </c>
      <c r="E63" s="5">
        <v>85.18</v>
      </c>
      <c r="F63" s="5"/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87.8</v>
      </c>
      <c r="D64" s="5">
        <v>90.06</v>
      </c>
      <c r="E64" s="5">
        <v>90.74</v>
      </c>
      <c r="F64" s="5"/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92.82</v>
      </c>
      <c r="D65" s="5">
        <v>96.42</v>
      </c>
      <c r="E65" s="5">
        <v>97.33</v>
      </c>
      <c r="F65" s="5"/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95.19</v>
      </c>
      <c r="D66" s="5">
        <v>101.74</v>
      </c>
      <c r="E66" s="5">
        <v>102.69</v>
      </c>
      <c r="F66" s="5"/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99.01</v>
      </c>
      <c r="D67" s="5">
        <v>106.82</v>
      </c>
      <c r="E67" s="5">
        <v>107.75</v>
      </c>
      <c r="F67" s="5"/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103.06</v>
      </c>
      <c r="D68" s="5">
        <v>111.43</v>
      </c>
      <c r="E68" s="5">
        <v>112.52</v>
      </c>
      <c r="F68" s="5"/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105.25</v>
      </c>
      <c r="D69" s="5">
        <v>114.37</v>
      </c>
      <c r="E69" s="5">
        <v>115.6</v>
      </c>
      <c r="F69" s="5"/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109.89</v>
      </c>
      <c r="D70" s="5">
        <v>117.19</v>
      </c>
      <c r="E70" s="5">
        <v>118.36</v>
      </c>
      <c r="F70" s="5"/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116.26</v>
      </c>
      <c r="D71" s="5">
        <v>120.85</v>
      </c>
      <c r="E71" s="5">
        <v>122</v>
      </c>
      <c r="F71" s="5"/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116.97</v>
      </c>
      <c r="D72" s="5">
        <v>123.93</v>
      </c>
      <c r="E72" s="5">
        <v>125.07</v>
      </c>
      <c r="F72" s="5"/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114.59</v>
      </c>
      <c r="D73" s="5">
        <v>124.58</v>
      </c>
      <c r="E73" s="5">
        <v>125.47</v>
      </c>
      <c r="F73" s="5"/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125.24</v>
      </c>
      <c r="D74" s="5">
        <v>125.78</v>
      </c>
      <c r="E74" s="5">
        <v>126.54</v>
      </c>
      <c r="F74" s="5"/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C7:E7"/>
    <mergeCell ref="A54:B54"/>
    <mergeCell ref="A1:G1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6EFCE"/>
  </sheetPr>
  <dimension ref="A1:O301"/>
  <sheetViews>
    <sheetView topLeftCell="A57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9"/>
      <c r="B1" s="9"/>
      <c r="C1" s="9"/>
      <c r="D1" s="9"/>
      <c r="E1" s="9"/>
      <c r="F1" s="9"/>
      <c r="G1" s="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2" t="s">
        <v>79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35">
      <c r="A3" s="1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35">
      <c r="A4" s="1"/>
      <c r="B4" s="4" t="s">
        <v>1</v>
      </c>
      <c r="C4" s="5" t="s">
        <v>80</v>
      </c>
      <c r="D4" s="5" t="s">
        <v>81</v>
      </c>
      <c r="E4" s="5" t="s">
        <v>82</v>
      </c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35">
      <c r="A5" s="1"/>
      <c r="B5" s="4" t="s">
        <v>3</v>
      </c>
      <c r="C5" s="5" t="s">
        <v>83</v>
      </c>
      <c r="D5" s="5" t="s">
        <v>83</v>
      </c>
      <c r="E5" s="5" t="s">
        <v>83</v>
      </c>
      <c r="F5" s="3"/>
      <c r="G5" s="3"/>
      <c r="H5" s="3"/>
      <c r="I5" s="1"/>
      <c r="J5" s="1"/>
      <c r="K5" s="1"/>
      <c r="L5" s="1"/>
      <c r="M5" s="1"/>
      <c r="N5" s="1"/>
      <c r="O5" s="1"/>
    </row>
    <row r="6" spans="1:15" x14ac:dyDescent="0.35">
      <c r="A6" s="1"/>
      <c r="B6" s="4" t="s">
        <v>5</v>
      </c>
      <c r="C6" s="5" t="s">
        <v>73</v>
      </c>
      <c r="D6" s="5" t="s">
        <v>73</v>
      </c>
      <c r="E6" s="5" t="s">
        <v>73</v>
      </c>
      <c r="F6" s="3"/>
      <c r="G6" s="3"/>
      <c r="H6" s="3"/>
      <c r="I6" s="1"/>
      <c r="J6" s="1"/>
      <c r="K6" s="1"/>
      <c r="L6" s="1"/>
      <c r="M6" s="1"/>
      <c r="N6" s="1"/>
      <c r="O6" s="1"/>
    </row>
    <row r="7" spans="1:15" x14ac:dyDescent="0.35">
      <c r="B7" s="8" t="s">
        <v>74</v>
      </c>
      <c r="C7" s="11" t="s">
        <v>75</v>
      </c>
      <c r="D7" s="11"/>
      <c r="E7" s="11"/>
    </row>
    <row r="8" spans="1:15" x14ac:dyDescent="0.35">
      <c r="A8" s="1"/>
      <c r="B8" s="3"/>
      <c r="C8" s="3"/>
      <c r="D8" s="3"/>
      <c r="E8" s="3"/>
      <c r="F8" s="3"/>
      <c r="G8" s="3"/>
      <c r="H8" s="3"/>
      <c r="I8" s="1"/>
      <c r="J8" s="1"/>
      <c r="K8" s="1"/>
      <c r="L8" s="1"/>
      <c r="M8" s="1"/>
      <c r="N8" s="1"/>
      <c r="O8" s="1"/>
    </row>
    <row r="9" spans="1:15" x14ac:dyDescent="0.35">
      <c r="A9" s="1"/>
      <c r="B9" s="4" t="s">
        <v>7</v>
      </c>
      <c r="C9" s="4" t="s">
        <v>8</v>
      </c>
      <c r="D9" s="4" t="s">
        <v>23</v>
      </c>
      <c r="E9" s="4" t="s">
        <v>24</v>
      </c>
      <c r="F9" s="3"/>
      <c r="G9" s="3"/>
      <c r="H9" s="3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5" t="s">
        <v>13</v>
      </c>
      <c r="C10" s="5">
        <v>4.55</v>
      </c>
      <c r="D10" s="5">
        <v>4.5599999999999996</v>
      </c>
      <c r="E10" s="5">
        <v>4.4800000000000004</v>
      </c>
      <c r="F10" s="3"/>
      <c r="G10" s="3"/>
      <c r="H10" s="3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5" t="s">
        <v>14</v>
      </c>
      <c r="C11" s="5">
        <v>4.58</v>
      </c>
      <c r="D11" s="5">
        <v>4.58</v>
      </c>
      <c r="E11" s="5">
        <v>4.38</v>
      </c>
      <c r="F11" s="3"/>
      <c r="G11" s="3"/>
      <c r="H11" s="3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5" t="s">
        <v>15</v>
      </c>
      <c r="C12" s="5">
        <v>4.75</v>
      </c>
      <c r="D12" s="5">
        <v>4.76</v>
      </c>
      <c r="E12" s="5">
        <v>4.34</v>
      </c>
      <c r="F12" s="3"/>
      <c r="G12" s="3"/>
      <c r="H12" s="3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5" t="s">
        <v>16</v>
      </c>
      <c r="C13" s="5">
        <v>4.83</v>
      </c>
      <c r="D13" s="5">
        <v>4.8499999999999996</v>
      </c>
      <c r="E13" s="5">
        <v>4.3099999999999996</v>
      </c>
      <c r="F13" s="3"/>
      <c r="G13" s="3"/>
      <c r="H13" s="3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5" t="s">
        <v>17</v>
      </c>
      <c r="C14" s="5">
        <v>4.7699999999999996</v>
      </c>
      <c r="D14" s="5">
        <v>4.79</v>
      </c>
      <c r="E14" s="5">
        <v>4.29</v>
      </c>
      <c r="F14" s="3"/>
      <c r="G14" s="3"/>
      <c r="H14" s="3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5" t="s">
        <v>18</v>
      </c>
      <c r="C15" s="5">
        <v>4.67</v>
      </c>
      <c r="D15" s="5">
        <v>4.7</v>
      </c>
      <c r="E15" s="5">
        <v>4.2699999999999996</v>
      </c>
      <c r="F15" s="3"/>
      <c r="G15" s="3"/>
      <c r="H15" s="3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5" t="s">
        <v>19</v>
      </c>
      <c r="C16" s="5">
        <v>4.88</v>
      </c>
      <c r="D16" s="5">
        <v>4.91</v>
      </c>
      <c r="E16" s="5">
        <v>4.25</v>
      </c>
      <c r="F16" s="3"/>
      <c r="G16" s="3"/>
      <c r="H16" s="3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5" t="s">
        <v>20</v>
      </c>
      <c r="C17" s="5">
        <v>4.87</v>
      </c>
      <c r="D17" s="5">
        <v>4.8899999999999997</v>
      </c>
      <c r="E17" s="5">
        <v>4.24</v>
      </c>
      <c r="F17" s="3"/>
      <c r="G17" s="3"/>
      <c r="H17" s="3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5" t="s">
        <v>50</v>
      </c>
      <c r="C18" s="5">
        <v>4.9800000000000004</v>
      </c>
      <c r="D18" s="5">
        <v>5.01</v>
      </c>
      <c r="E18" s="5">
        <v>4.2300000000000004</v>
      </c>
      <c r="F18" s="3"/>
      <c r="G18" s="3"/>
      <c r="H18" s="3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5" t="s">
        <v>56</v>
      </c>
      <c r="C19" s="5">
        <v>5.2</v>
      </c>
      <c r="D19" s="5">
        <v>5.24</v>
      </c>
      <c r="E19" s="5">
        <v>4.22</v>
      </c>
      <c r="F19" s="3"/>
      <c r="G19" s="3"/>
      <c r="H19" s="3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5" t="s">
        <v>57</v>
      </c>
      <c r="C20" s="5">
        <v>5.19</v>
      </c>
      <c r="D20" s="5">
        <v>5.23</v>
      </c>
      <c r="E20" s="5">
        <v>4.21</v>
      </c>
      <c r="F20" s="3"/>
      <c r="G20" s="3"/>
      <c r="H20" s="3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 t="s">
        <v>76</v>
      </c>
      <c r="C21" s="5">
        <v>5</v>
      </c>
      <c r="D21" s="5">
        <v>5.05</v>
      </c>
      <c r="E21" s="5">
        <v>4.2</v>
      </c>
      <c r="F21" s="3"/>
      <c r="G21" s="3"/>
      <c r="H21" s="3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3"/>
      <c r="C22" s="3"/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3"/>
      <c r="C23" s="3"/>
      <c r="D23" s="3"/>
      <c r="E23" s="3"/>
      <c r="F23" s="3"/>
      <c r="G23" s="3"/>
      <c r="H23" s="3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3"/>
      <c r="C24" s="3"/>
      <c r="D24" s="3"/>
      <c r="E24" s="3"/>
      <c r="F24" s="3"/>
      <c r="G24" s="3"/>
      <c r="H24" s="3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3"/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3"/>
      <c r="C26" s="3"/>
      <c r="D26" s="3"/>
      <c r="E26" s="3"/>
      <c r="F26" s="3"/>
      <c r="G26" s="3"/>
      <c r="H26" s="3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3"/>
      <c r="C50" s="3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3"/>
      <c r="C51" s="3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3"/>
      <c r="C52" s="3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3"/>
      <c r="C53" s="3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</row>
    <row r="54" spans="1:15" x14ac:dyDescent="0.35">
      <c r="A54" s="9"/>
      <c r="B54" s="10"/>
      <c r="C54" s="3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"/>
      <c r="C55" s="3"/>
      <c r="D55" s="3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5" t="s">
        <v>21</v>
      </c>
      <c r="C56" s="5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5" t="s">
        <v>8</v>
      </c>
      <c r="C57" s="7" t="s">
        <v>84</v>
      </c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5" t="s">
        <v>23</v>
      </c>
      <c r="C58" s="7" t="s">
        <v>85</v>
      </c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 t="s">
        <v>24</v>
      </c>
      <c r="C59" s="5" t="s">
        <v>86</v>
      </c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5" t="s">
        <v>25</v>
      </c>
      <c r="C61" s="5"/>
      <c r="D61" s="5"/>
      <c r="E61" s="5"/>
      <c r="F61" s="5"/>
      <c r="G61" s="3"/>
      <c r="H61" s="3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5" t="s">
        <v>7</v>
      </c>
      <c r="C62" s="5" t="s">
        <v>26</v>
      </c>
      <c r="D62" s="5" t="s">
        <v>27</v>
      </c>
      <c r="E62" s="5" t="s">
        <v>28</v>
      </c>
      <c r="F62" s="5" t="s">
        <v>29</v>
      </c>
      <c r="G62" s="3"/>
      <c r="H62" s="3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5" t="s">
        <v>34</v>
      </c>
      <c r="C63" s="5">
        <v>8.6999999999999993</v>
      </c>
      <c r="D63" s="5">
        <v>8.65</v>
      </c>
      <c r="E63" s="5">
        <v>8.6300000000000008</v>
      </c>
      <c r="F63" s="5">
        <v>8.9499999999999993</v>
      </c>
      <c r="G63" s="3"/>
      <c r="H63" s="3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5" t="s">
        <v>35</v>
      </c>
      <c r="C64" s="5">
        <v>8.41</v>
      </c>
      <c r="D64" s="5">
        <v>8.4</v>
      </c>
      <c r="E64" s="5">
        <v>8.3800000000000008</v>
      </c>
      <c r="F64" s="5">
        <v>8.81</v>
      </c>
      <c r="G64" s="3"/>
      <c r="H64" s="3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5" t="s">
        <v>36</v>
      </c>
      <c r="C65" s="5">
        <v>7.8</v>
      </c>
      <c r="D65" s="5">
        <v>7.99</v>
      </c>
      <c r="E65" s="5">
        <v>7.98</v>
      </c>
      <c r="F65" s="5">
        <v>8.69</v>
      </c>
      <c r="G65" s="3"/>
      <c r="H65" s="3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5" t="s">
        <v>37</v>
      </c>
      <c r="C66" s="5">
        <v>7.82</v>
      </c>
      <c r="D66" s="5">
        <v>8.11</v>
      </c>
      <c r="E66" s="5">
        <v>8.1</v>
      </c>
      <c r="F66" s="5">
        <v>8.5299999999999994</v>
      </c>
      <c r="G66" s="3"/>
      <c r="H66" s="3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5" t="s">
        <v>38</v>
      </c>
      <c r="C67" s="5">
        <v>7.91</v>
      </c>
      <c r="D67" s="5">
        <v>8.1300000000000008</v>
      </c>
      <c r="E67" s="5">
        <v>8.11</v>
      </c>
      <c r="F67" s="5">
        <v>8.3800000000000008</v>
      </c>
      <c r="G67" s="3"/>
      <c r="H67" s="3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5" t="s">
        <v>39</v>
      </c>
      <c r="C68" s="5">
        <v>7.62</v>
      </c>
      <c r="D68" s="5">
        <v>7.74</v>
      </c>
      <c r="E68" s="5">
        <v>7.72</v>
      </c>
      <c r="F68" s="5">
        <v>8.1999999999999993</v>
      </c>
      <c r="G68" s="3"/>
      <c r="H68" s="3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5" t="s">
        <v>40</v>
      </c>
      <c r="C69" s="5">
        <v>6.85</v>
      </c>
      <c r="D69" s="5">
        <v>7.22</v>
      </c>
      <c r="E69" s="5">
        <v>7.21</v>
      </c>
      <c r="F69" s="5">
        <v>8</v>
      </c>
      <c r="G69" s="3"/>
      <c r="H69" s="3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5" t="s">
        <v>41</v>
      </c>
      <c r="C70" s="5">
        <v>6.25</v>
      </c>
      <c r="D70" s="5">
        <v>6.61</v>
      </c>
      <c r="E70" s="5">
        <v>6.59</v>
      </c>
      <c r="F70" s="5">
        <v>7.8</v>
      </c>
      <c r="G70" s="3"/>
      <c r="H70" s="3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5" t="s">
        <v>9</v>
      </c>
      <c r="C71" s="5">
        <v>5.84</v>
      </c>
      <c r="D71" s="5">
        <v>6.34</v>
      </c>
      <c r="E71" s="5">
        <v>6.34</v>
      </c>
      <c r="F71" s="5">
        <v>7.58</v>
      </c>
      <c r="G71" s="3"/>
      <c r="H71" s="3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5" t="s">
        <v>10</v>
      </c>
      <c r="C72" s="5">
        <v>5.0599999999999996</v>
      </c>
      <c r="D72" s="5">
        <v>5.84</v>
      </c>
      <c r="E72" s="5">
        <v>5.85</v>
      </c>
      <c r="F72" s="5">
        <v>7.37</v>
      </c>
      <c r="G72" s="3"/>
      <c r="H72" s="3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5" t="s">
        <v>11</v>
      </c>
      <c r="C73" s="5">
        <v>4.79</v>
      </c>
      <c r="D73" s="5">
        <v>5.57</v>
      </c>
      <c r="E73" s="5">
        <v>5.58</v>
      </c>
      <c r="F73" s="5">
        <v>7.17</v>
      </c>
      <c r="G73" s="3"/>
      <c r="H73" s="3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5" t="s">
        <v>12</v>
      </c>
      <c r="C74" s="5">
        <v>4.6399999999999997</v>
      </c>
      <c r="D74" s="5">
        <v>5.21</v>
      </c>
      <c r="E74" s="5">
        <v>5.23</v>
      </c>
      <c r="F74" s="5">
        <v>6.97</v>
      </c>
      <c r="G74" s="3"/>
      <c r="H74" s="3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3">
    <mergeCell ref="C7:E7"/>
    <mergeCell ref="A54:B54"/>
    <mergeCell ref="A1:G1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654999476394A98E96381F83B477B" ma:contentTypeVersion="16" ma:contentTypeDescription="Create a new document." ma:contentTypeScope="" ma:versionID="07e220a1430826a2cf9c88a2929b98a9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9e43429dc0eb3b0088b1d793afba6861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514A989B-C663-4567-B8EA-9020C1AD1FB7}"/>
</file>

<file path=customXml/itemProps2.xml><?xml version="1.0" encoding="utf-8"?>
<ds:datastoreItem xmlns:ds="http://schemas.openxmlformats.org/officeDocument/2006/customXml" ds:itemID="{C35067B6-40B8-4FC7-8A84-7BA3DDD041A9}"/>
</file>

<file path=customXml/itemProps3.xml><?xml version="1.0" encoding="utf-8"?>
<ds:datastoreItem xmlns:ds="http://schemas.openxmlformats.org/officeDocument/2006/customXml" ds:itemID="{1167306D-A0AC-40A9-835C-4197491EB5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BHS</vt:lpstr>
      <vt:lpstr>BRB</vt:lpstr>
      <vt:lpstr>CUB</vt:lpstr>
      <vt:lpstr>GUY</vt:lpstr>
      <vt:lpstr>HTI</vt:lpstr>
      <vt:lpstr>TTO</vt:lpstr>
      <vt:lpstr>JAM</vt:lpstr>
      <vt:lpstr>ARG</vt:lpstr>
      <vt:lpstr>MEX</vt:lpstr>
      <vt:lpstr>BOL</vt:lpstr>
      <vt:lpstr>BRA</vt:lpstr>
      <vt:lpstr>COL</vt:lpstr>
      <vt:lpstr>URY</vt:lpstr>
      <vt:lpstr>ECU</vt:lpstr>
      <vt:lpstr>PRY</vt:lpstr>
      <vt:lpstr>CRI</vt:lpstr>
      <vt:lpstr>SLV</vt:lpstr>
      <vt:lpstr>GTM</vt:lpstr>
      <vt:lpstr>HND</vt:lpstr>
      <vt:lpstr>NIC</vt:lpstr>
      <vt:lpstr>DOM</vt:lpstr>
      <vt:lpstr>PAN</vt:lpstr>
      <vt:lpstr>CHL</vt:lpstr>
      <vt:lpstr>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2023-11-08T18:30:43Z</dcterms:created>
  <dcterms:modified xsi:type="dcterms:W3CDTF">2023-11-08T20:17:58Z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</Properties>
</file>