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4/April/2024-04-24/"/>
    </mc:Choice>
  </mc:AlternateContent>
  <xr:revisionPtr revIDLastSave="16" documentId="11_00D88E5C085875D1C84A2DB8A81BAA17CE82E4B5" xr6:coauthVersionLast="47" xr6:coauthVersionMax="47" xr10:uidLastSave="{92BC383D-2D4C-4E0B-B5D9-63420084D62B}"/>
  <bookViews>
    <workbookView xWindow="28680" yWindow="-120" windowWidth="29040" windowHeight="15840" activeTab="1" xr2:uid="{00000000-000D-0000-FFFF-FFFF00000000}"/>
  </bookViews>
  <sheets>
    <sheet name="Forecasts - All" sheetId="1" r:id="rId1"/>
    <sheet name="CH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2" l="1"/>
  <c r="F64" i="2"/>
  <c r="F65" i="2"/>
  <c r="F66" i="2"/>
  <c r="F67" i="2"/>
  <c r="F68" i="2"/>
  <c r="F69" i="2"/>
  <c r="F70" i="2"/>
  <c r="F71" i="2"/>
  <c r="F72" i="2"/>
  <c r="F73" i="2"/>
  <c r="F62" i="2"/>
  <c r="E63" i="2"/>
  <c r="E64" i="2"/>
  <c r="E65" i="2"/>
  <c r="E66" i="2"/>
  <c r="E67" i="2"/>
  <c r="E68" i="2"/>
  <c r="E69" i="2"/>
  <c r="E70" i="2"/>
  <c r="E71" i="2"/>
  <c r="E72" i="2"/>
  <c r="E73" i="2"/>
  <c r="E62" i="2"/>
</calcChain>
</file>

<file path=xl/sharedStrings.xml><?xml version="1.0" encoding="utf-8"?>
<sst xmlns="http://schemas.openxmlformats.org/spreadsheetml/2006/main" count="91" uniqueCount="71">
  <si>
    <t>PROYECCIONES DE INFLACIÓN (DE AQUÍ A 12 MESES) - LATINOAMERICA Y EL CARIBE</t>
  </si>
  <si>
    <t>Fecha</t>
  </si>
  <si>
    <t>CHL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</si>
  <si>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</si>
  <si>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</si>
  <si>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</si>
  <si>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</si>
  <si>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</si>
  <si>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</si>
  <si>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</si>
  <si>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</si>
  <si>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</si>
  <si>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</si>
  <si>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</si>
  <si>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</si>
  <si>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CHL - Inflation - Next 12 months forecast as of:  2024-03-01</t>
  </si>
  <si>
    <t>Model</t>
  </si>
  <si>
    <t>ARIMA - [(2, 0, 1), (2, 0, 0, 12)]</t>
  </si>
  <si>
    <t>Training Data</t>
  </si>
  <si>
    <t>2010-12-01 to 2023-04-01</t>
  </si>
  <si>
    <t>Test Data</t>
  </si>
  <si>
    <t>2023-04-01 to 2024-03-01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</si>
  <si>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</si>
  <si>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</si>
  <si>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</si>
  <si>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</si>
  <si>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</si>
  <si>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</si>
  <si>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2.62</t>
  </si>
  <si>
    <t>Naive RMSE</t>
  </si>
  <si>
    <t>0.86</t>
  </si>
  <si>
    <t>MAPE</t>
  </si>
  <si>
    <t>49.8%</t>
  </si>
  <si>
    <t>Test Predictions</t>
  </si>
  <si>
    <t>Predicted</t>
  </si>
  <si>
    <t>Actual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</si>
  <si>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</si>
  <si>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</si>
  <si>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</si>
  <si>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</si>
  <si>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</si>
  <si>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</si>
  <si>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</si>
  <si>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</si>
  <si>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</si>
  <si>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</si>
  <si>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</si>
  <si>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</si>
  <si>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Appendix A: Model Summary</t>
  </si>
  <si>
    <t>ARIMA(2, 0, 1)x(2, 0, [], 12)</t>
  </si>
  <si>
    <t>Sample</t>
  </si>
  <si>
    <t>12-01-2010- 03-01-2024</t>
  </si>
  <si>
    <t>No. of Observations</t>
  </si>
  <si>
    <t>160</t>
  </si>
  <si>
    <t>Terms</t>
  </si>
  <si>
    <t>P-value (Statistical significance)</t>
  </si>
  <si>
    <t>const</t>
  </si>
  <si>
    <t xml:space="preserve"> 0.000</t>
  </si>
  <si>
    <t>ar.L1</t>
  </si>
  <si>
    <t>ar.L2</t>
  </si>
  <si>
    <t>ma.L1</t>
  </si>
  <si>
    <t>ar.S.L12</t>
  </si>
  <si>
    <t>ar.S.L24</t>
  </si>
  <si>
    <t>sigma2</t>
  </si>
  <si>
    <t>Assumptions</t>
  </si>
  <si>
    <t>P-value</t>
  </si>
  <si>
    <t>Appendix C: Residuals Analysis</t>
  </si>
  <si>
    <t>Mean</t>
  </si>
  <si>
    <t>-0.0</t>
  </si>
  <si>
    <t>Normal?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</si>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</sst>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"/>
  <sheetViews>
    <sheetView workbookViewId="0"/>
  </sheetViews>
  <sheetFormatPr defaultRowHeight="14.5" x14ac:dyDescent="0.35"/>
  <cols>
    <col min="1" max="1" width="5" customWidth="1"/>
    <col min="2" max="2" width="10" customWidth="1"/>
    <col min="3" max="3" width="12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28.5" x14ac:dyDescent="0.65">
      <c r="A2" s="1"/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x14ac:dyDescent="0.35">
      <c r="A4" s="1"/>
      <c r="B4" s="2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x14ac:dyDescent="0.35">
      <c r="A5" s="1"/>
      <c r="B5" s="4" t="s">
        <v>3</v>
      </c>
      <c r="C5" s="4">
        <v>3.25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6" x14ac:dyDescent="0.35">
      <c r="A6" s="1"/>
      <c r="B6" s="4" t="s">
        <v>4</v>
      </c>
      <c r="C6" s="4">
        <v>3.13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6" x14ac:dyDescent="0.35">
      <c r="A7" s="1"/>
      <c r="B7" s="4" t="s">
        <v>5</v>
      </c>
      <c r="C7" s="4">
        <v>3.35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6" x14ac:dyDescent="0.35">
      <c r="A8" s="1"/>
      <c r="B8" s="4" t="s">
        <v>6</v>
      </c>
      <c r="C8" s="4">
        <v>3.58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6" x14ac:dyDescent="0.35">
      <c r="A9" s="1"/>
      <c r="B9" s="4" t="s">
        <v>7</v>
      </c>
      <c r="C9" s="4">
        <v>3.58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6" x14ac:dyDescent="0.35">
      <c r="A10" s="1"/>
      <c r="B10" s="4" t="s">
        <v>8</v>
      </c>
      <c r="C10" s="4">
        <v>3.43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6" x14ac:dyDescent="0.35">
      <c r="A11" s="1"/>
      <c r="B11" s="4" t="s">
        <v>9</v>
      </c>
      <c r="C11" s="4">
        <v>3.46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6" x14ac:dyDescent="0.35">
      <c r="A12" s="1"/>
      <c r="B12" s="4" t="s">
        <v>10</v>
      </c>
      <c r="C12" s="4">
        <v>3.03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6" x14ac:dyDescent="0.35">
      <c r="A13" s="1"/>
      <c r="B13" s="4" t="s">
        <v>11</v>
      </c>
      <c r="C13" s="4">
        <v>3.34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6" x14ac:dyDescent="0.35">
      <c r="A14" s="1"/>
      <c r="B14" s="4" t="s">
        <v>12</v>
      </c>
      <c r="C14" s="4">
        <v>3.18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6" x14ac:dyDescent="0.35">
      <c r="A15" s="1"/>
      <c r="B15" s="4" t="s">
        <v>13</v>
      </c>
      <c r="C15" s="4">
        <v>2.59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6" x14ac:dyDescent="0.35">
      <c r="A16" s="1"/>
      <c r="B16" s="4" t="s">
        <v>14</v>
      </c>
      <c r="C16" s="4">
        <v>2.85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Z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0"/>
  <sheetViews>
    <sheetView tabSelected="1" topLeftCell="A66" workbookViewId="0">
      <selection activeCell="C57" sqref="C57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16</v>
      </c>
      <c r="C4" s="8" t="s">
        <v>17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18</v>
      </c>
      <c r="C5" s="8" t="s">
        <v>19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20</v>
      </c>
      <c r="C6" s="8" t="s">
        <v>21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22</v>
      </c>
      <c r="C8" s="7" t="s">
        <v>23</v>
      </c>
      <c r="D8" s="7" t="s">
        <v>24</v>
      </c>
      <c r="E8" s="7" t="s">
        <v>25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3</v>
      </c>
      <c r="C9" s="8">
        <v>3.25</v>
      </c>
      <c r="D9" s="8">
        <v>2.59</v>
      </c>
      <c r="E9" s="8">
        <v>3.92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4</v>
      </c>
      <c r="C10" s="8">
        <v>3.13</v>
      </c>
      <c r="D10" s="8">
        <v>2.06</v>
      </c>
      <c r="E10" s="8">
        <v>4.1900000000000004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5</v>
      </c>
      <c r="C11" s="8">
        <v>3.35</v>
      </c>
      <c r="D11" s="8">
        <v>1.9</v>
      </c>
      <c r="E11" s="8">
        <v>4.8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6</v>
      </c>
      <c r="C12" s="8">
        <v>3.58</v>
      </c>
      <c r="D12" s="8">
        <v>1.76</v>
      </c>
      <c r="E12" s="8">
        <v>5.41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7</v>
      </c>
      <c r="C13" s="8">
        <v>3.58</v>
      </c>
      <c r="D13" s="8">
        <v>1.38</v>
      </c>
      <c r="E13" s="8">
        <v>5.79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8</v>
      </c>
      <c r="C14" s="8">
        <v>3.43</v>
      </c>
      <c r="D14" s="8">
        <v>0.85</v>
      </c>
      <c r="E14" s="8">
        <v>6.01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9</v>
      </c>
      <c r="C15" s="8">
        <v>3.46</v>
      </c>
      <c r="D15" s="8">
        <v>0.51</v>
      </c>
      <c r="E15" s="8">
        <v>6.42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10</v>
      </c>
      <c r="C16" s="8">
        <v>3.03</v>
      </c>
      <c r="D16" s="8">
        <v>-0.3</v>
      </c>
      <c r="E16" s="8">
        <v>6.35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11</v>
      </c>
      <c r="C17" s="8">
        <v>3.34</v>
      </c>
      <c r="D17" s="8">
        <v>-0.34</v>
      </c>
      <c r="E17" s="8">
        <v>7.03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12</v>
      </c>
      <c r="C18" s="8">
        <v>3.18</v>
      </c>
      <c r="D18" s="8">
        <v>-0.85</v>
      </c>
      <c r="E18" s="8">
        <v>7.21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13</v>
      </c>
      <c r="C19" s="8">
        <v>2.59</v>
      </c>
      <c r="D19" s="8">
        <v>-1.78</v>
      </c>
      <c r="E19" s="8">
        <v>6.96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14</v>
      </c>
      <c r="C20" s="8">
        <v>2.85</v>
      </c>
      <c r="D20" s="8">
        <v>-1.84</v>
      </c>
      <c r="E20" s="8">
        <v>7.55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26</v>
      </c>
      <c r="C55" s="17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27</v>
      </c>
      <c r="C56" s="10" t="s">
        <v>28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29</v>
      </c>
      <c r="C57" s="11" t="s">
        <v>30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31</v>
      </c>
      <c r="C58" s="10" t="s">
        <v>32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33</v>
      </c>
      <c r="C60" s="18"/>
      <c r="D60" s="17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22</v>
      </c>
      <c r="C61" s="7" t="s">
        <v>34</v>
      </c>
      <c r="D61" s="7" t="s">
        <v>35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36</v>
      </c>
      <c r="C62" s="8">
        <v>9.89</v>
      </c>
      <c r="D62" s="8">
        <v>9.82</v>
      </c>
      <c r="E62" s="6">
        <f>C62-D62</f>
        <v>7.0000000000000284E-2</v>
      </c>
      <c r="F62" s="6">
        <f>E62*E62</f>
        <v>4.9000000000000397E-3</v>
      </c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37</v>
      </c>
      <c r="C63" s="8">
        <v>8.6999999999999993</v>
      </c>
      <c r="D63" s="8">
        <v>8.8699999999999992</v>
      </c>
      <c r="E63" s="6">
        <f t="shared" ref="E63:E73" si="0">C63-D63</f>
        <v>-0.16999999999999993</v>
      </c>
      <c r="F63" s="6">
        <f t="shared" ref="F63:F73" si="1">E63*E63</f>
        <v>2.8899999999999974E-2</v>
      </c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38</v>
      </c>
      <c r="C64" s="8">
        <v>7.5</v>
      </c>
      <c r="D64" s="8">
        <v>7.4</v>
      </c>
      <c r="E64" s="6">
        <f t="shared" si="0"/>
        <v>9.9999999999999645E-2</v>
      </c>
      <c r="F64" s="6">
        <f t="shared" si="1"/>
        <v>9.9999999999999291E-3</v>
      </c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39</v>
      </c>
      <c r="C65" s="8">
        <v>6.21</v>
      </c>
      <c r="D65" s="8">
        <v>6.07</v>
      </c>
      <c r="E65" s="6">
        <f t="shared" si="0"/>
        <v>0.13999999999999968</v>
      </c>
      <c r="F65" s="6">
        <f t="shared" si="1"/>
        <v>1.9599999999999909E-2</v>
      </c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40</v>
      </c>
      <c r="C66" s="8">
        <v>4.75</v>
      </c>
      <c r="D66" s="8">
        <v>4.93</v>
      </c>
      <c r="E66" s="6">
        <f t="shared" si="0"/>
        <v>-0.17999999999999972</v>
      </c>
      <c r="F66" s="6">
        <f t="shared" si="1"/>
        <v>3.2399999999999901E-2</v>
      </c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41</v>
      </c>
      <c r="C67" s="8">
        <v>3.99</v>
      </c>
      <c r="D67" s="8">
        <v>4.6900000000000004</v>
      </c>
      <c r="E67" s="6">
        <f t="shared" si="0"/>
        <v>-0.70000000000000018</v>
      </c>
      <c r="F67" s="6">
        <f t="shared" si="1"/>
        <v>0.49000000000000027</v>
      </c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42</v>
      </c>
      <c r="C68" s="8">
        <v>3.48</v>
      </c>
      <c r="D68" s="8">
        <v>4.45</v>
      </c>
      <c r="E68" s="6">
        <f t="shared" si="0"/>
        <v>-0.9700000000000002</v>
      </c>
      <c r="F68" s="6">
        <f t="shared" si="1"/>
        <v>0.9409000000000004</v>
      </c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43</v>
      </c>
      <c r="C69" s="8">
        <v>1.84</v>
      </c>
      <c r="D69" s="8">
        <v>4.22</v>
      </c>
      <c r="E69" s="6">
        <f t="shared" si="0"/>
        <v>-2.38</v>
      </c>
      <c r="F69" s="6">
        <f t="shared" si="1"/>
        <v>5.6643999999999997</v>
      </c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44</v>
      </c>
      <c r="C70" s="8">
        <v>0.95</v>
      </c>
      <c r="D70" s="8">
        <v>3.37</v>
      </c>
      <c r="E70" s="6">
        <f t="shared" si="0"/>
        <v>-2.42</v>
      </c>
      <c r="F70" s="6">
        <f t="shared" si="1"/>
        <v>5.8563999999999998</v>
      </c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45</v>
      </c>
      <c r="C71" s="8">
        <v>-0.14000000000000001</v>
      </c>
      <c r="D71" s="8">
        <v>3.23</v>
      </c>
      <c r="E71" s="6">
        <f t="shared" si="0"/>
        <v>-3.37</v>
      </c>
      <c r="F71" s="6">
        <f t="shared" si="1"/>
        <v>11.356900000000001</v>
      </c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46</v>
      </c>
      <c r="C72" s="8">
        <v>-1.45</v>
      </c>
      <c r="D72" s="8">
        <v>3.57</v>
      </c>
      <c r="E72" s="6">
        <f t="shared" si="0"/>
        <v>-5.0199999999999996</v>
      </c>
      <c r="F72" s="6">
        <f t="shared" si="1"/>
        <v>25.200399999999995</v>
      </c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47</v>
      </c>
      <c r="C73" s="8">
        <v>-2.5</v>
      </c>
      <c r="D73" s="8">
        <v>3.21</v>
      </c>
      <c r="E73" s="6">
        <f t="shared" si="0"/>
        <v>-5.71</v>
      </c>
      <c r="F73" s="6">
        <f t="shared" si="1"/>
        <v>32.604100000000003</v>
      </c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6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48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16</v>
      </c>
      <c r="C103" s="4" t="s">
        <v>49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50</v>
      </c>
      <c r="C104" s="4" t="s">
        <v>51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52</v>
      </c>
      <c r="C105" s="4" t="s">
        <v>53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54</v>
      </c>
      <c r="C106" s="2" t="s">
        <v>55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56</v>
      </c>
      <c r="C107" s="12" t="s">
        <v>57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58</v>
      </c>
      <c r="C108" s="12" t="s">
        <v>57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59</v>
      </c>
      <c r="C109" s="12" t="s">
        <v>57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60</v>
      </c>
      <c r="C110" s="12" t="s">
        <v>57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61</v>
      </c>
      <c r="C111" s="12" t="s">
        <v>57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62</v>
      </c>
      <c r="C112" s="12" t="s">
        <v>57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63</v>
      </c>
      <c r="C113" s="12" t="s">
        <v>57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64</v>
      </c>
      <c r="C114" s="2" t="s">
        <v>65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0" t="s">
        <v>66</v>
      </c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67</v>
      </c>
      <c r="C150" s="4" t="s">
        <v>68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69</v>
      </c>
      <c r="C152" s="13" t="s">
        <v>70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3CCD97B0-1809-4A21-B535-6AFCF9D7EBC2}"/>
</file>

<file path=customXml/itemProps2.xml><?xml version="1.0" encoding="utf-8"?>
<ds:datastoreItem xmlns:ds="http://schemas.openxmlformats.org/officeDocument/2006/customXml" ds:itemID="{F7FCF931-A6A3-4F6F-818C-D70F6B6222E4}"/>
</file>

<file path=customXml/itemProps3.xml><?xml version="1.0" encoding="utf-8"?>
<ds:datastoreItem xmlns:ds="http://schemas.openxmlformats.org/officeDocument/2006/customXml" ds:itemID="{256190EE-DDDD-4236-B54D-44244687A2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CHL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2024-04-24T15:51:48Z</dcterms:created>
  <dcterms:modified xsi:type="dcterms:W3CDTF">2024-04-24T15:59:31Z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