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unitednations.sharepoint.com/sites/PruebaJuanJose/Shared Documents/ProyectoAutomatización/Dev/Tope/reports/2024/April/2024-04-24/"/>
    </mc:Choice>
  </mc:AlternateContent>
  <xr:revisionPtr revIDLastSave="7" documentId="11_A7553651A2DD7A53D4669138A61DEE957E4C82D4" xr6:coauthVersionLast="47" xr6:coauthVersionMax="47" xr10:uidLastSave="{35596544-E688-49B3-A78F-00D55B71EC80}"/>
  <bookViews>
    <workbookView minimized="1" xWindow="33240" yWindow="4710" windowWidth="14400" windowHeight="7365" activeTab="1" xr2:uid="{00000000-000D-0000-FFFF-FFFF00000000}"/>
  </bookViews>
  <sheets>
    <sheet name="Forecasts - All" sheetId="1" r:id="rId1"/>
    <sheet name="CH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2" i="2" l="1"/>
  <c r="F63" i="2"/>
  <c r="F64" i="2"/>
  <c r="F65" i="2"/>
  <c r="F66" i="2"/>
  <c r="F67" i="2"/>
  <c r="F68" i="2"/>
  <c r="F69" i="2"/>
  <c r="F70" i="2"/>
  <c r="F71" i="2"/>
  <c r="F72" i="2"/>
  <c r="F73" i="2"/>
  <c r="F62" i="2"/>
</calcChain>
</file>

<file path=xl/sharedStrings.xml><?xml version="1.0" encoding="utf-8"?>
<sst xmlns="http://schemas.openxmlformats.org/spreadsheetml/2006/main" count="91" uniqueCount="75">
  <si>
    <t>PROYECCIONES DE INFLACIÓN (DE AQUÍ A 12 MESES) - LATINOAMERICA Y EL CARIBE</t>
  </si>
  <si>
    <t>Fecha</t>
  </si>
  <si>
    <t>CHL</t>
  </si>
  <si>
    <t>2024-03-01</t>
  </si>
  <si>
    <t>2024-04-01</t>
  </si>
  <si>
    <t>2024-05-01</t>
  </si>
  <si>
    <t>2024-06-01</t>
  </si>
  <si>
    <t>2024-07-01</t>
  </si>
  <si>
    <t>2024-08-01</t>
  </si>
  <si>
    <t>2024-09-01</t>
  </si>
  <si>
    <t>2024-10-01</t>
  </si>
  <si>
    <t>2024-11-01</t>
  </si>
  <si>
    <t>2024-12-01</t>
  </si>
  <si>
    <t>2025-01-01</t>
  </si>
  <si>
    <t>2025-02-01</t>
  </si>
  <si>
    <t>CHL - Inflation - Next 12 months forecast as of:  2024-02-01</t>
  </si>
  <si>
    <t>Model</t>
  </si>
  <si>
    <t>ARIMA - [(2, 0, 1), (2, 0, 0, 12)]</t>
  </si>
  <si>
    <t>Training Data</t>
  </si>
  <si>
    <t>2010-12-01 to 2023-03-01</t>
  </si>
  <si>
    <t>Test Data</t>
  </si>
  <si>
    <t>2023-03-01 to 2024-02-01</t>
  </si>
  <si>
    <t>Date</t>
  </si>
  <si>
    <t>Inflation Change YoY %</t>
  </si>
  <si>
    <t>Lower Bound - 95% Confidence Interval</t>
  </si>
  <si>
    <t>Upper Bound - 95% Confidence Interval</t>
  </si>
  <si>
    <t>Test Metrics</t>
  </si>
  <si>
    <t>RMSE</t>
  </si>
  <si>
    <t>2.03</t>
  </si>
  <si>
    <t>Naive RMSE</t>
  </si>
  <si>
    <t>5.34</t>
  </si>
  <si>
    <t>MAPE</t>
  </si>
  <si>
    <t>41.48%</t>
  </si>
  <si>
    <t>Test Predictions</t>
  </si>
  <si>
    <t>Predicted</t>
  </si>
  <si>
    <t>Actual</t>
  </si>
  <si>
    <t>2023-03-01</t>
  </si>
  <si>
    <t>2023-04-01</t>
  </si>
  <si>
    <t>2023-05-01</t>
  </si>
  <si>
    <t>2023-06-01</t>
  </si>
  <si>
    <t>2023-07-01</t>
  </si>
  <si>
    <t>2023-08-01</t>
  </si>
  <si>
    <t>2023-09-01</t>
  </si>
  <si>
    <t>2023-10-01</t>
  </si>
  <si>
    <t>2023-11-01</t>
  </si>
  <si>
    <t>2023-12-01</t>
  </si>
  <si>
    <t>2024-01-01</t>
  </si>
  <si>
    <t>2024-02-01</t>
  </si>
  <si>
    <t>Appendix A: Model Summary</t>
  </si>
  <si>
    <t>ARIMA(2, 0, 1)x(2, 0, [], 12)</t>
  </si>
  <si>
    <t>Sample</t>
  </si>
  <si>
    <t>12-01-2010- 02-01-2024</t>
  </si>
  <si>
    <t>No. of Observations</t>
  </si>
  <si>
    <t>159</t>
  </si>
  <si>
    <t>Terms</t>
  </si>
  <si>
    <t>P-value (Statistical significance)</t>
  </si>
  <si>
    <t>const</t>
  </si>
  <si>
    <t xml:space="preserve"> 0.693</t>
  </si>
  <si>
    <t>ar.L1</t>
  </si>
  <si>
    <t xml:space="preserve"> 0.000</t>
  </si>
  <si>
    <t>ar.L2</t>
  </si>
  <si>
    <t>ma.L1</t>
  </si>
  <si>
    <t xml:space="preserve"> 0.183</t>
  </si>
  <si>
    <t>ar.S.L12</t>
  </si>
  <si>
    <t>ar.S.L24</t>
  </si>
  <si>
    <t xml:space="preserve"> 0.700</t>
  </si>
  <si>
    <t>sigma2</t>
  </si>
  <si>
    <t xml:space="preserve"> 0.220</t>
  </si>
  <si>
    <t>Assumptions</t>
  </si>
  <si>
    <t>P-value</t>
  </si>
  <si>
    <t>Appendix C: Residuals Analysis</t>
  </si>
  <si>
    <t>Mean</t>
  </si>
  <si>
    <t>-0.01</t>
  </si>
  <si>
    <t>Normal?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</si>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</sst>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2"/>
      <color rgb="FF366092"/>
      <name val="Calibri"/>
    </font>
    <font>
      <b/>
      <sz val="11"/>
      <name val="Calibri"/>
    </font>
    <font>
      <sz val="11"/>
      <color rgb="FF9C0006"/>
      <name val="Calibri"/>
    </font>
    <font>
      <sz val="11"/>
      <color rgb="FF006100"/>
      <name val="Calibri"/>
    </font>
    <font>
      <sz val="11"/>
      <color rgb="FF9C65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CE6F1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2" fillId="3" borderId="1" xfId="0" applyFont="1" applyFill="1" applyBorder="1"/>
    <xf numFmtId="0" fontId="2" fillId="3" borderId="1" xfId="0" applyFont="1" applyFill="1" applyBorder="1" applyAlignment="1">
      <alignment horizontal="right"/>
    </xf>
    <xf numFmtId="0" fontId="0" fillId="2" borderId="1" xfId="0" applyFill="1" applyBorder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/>
    <xf numFmtId="0" fontId="4" fillId="5" borderId="1" xfId="0" applyFont="1" applyFill="1" applyBorder="1"/>
    <xf numFmtId="0" fontId="1" fillId="2" borderId="0" xfId="0" applyFont="1" applyFill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2" borderId="0" xfId="0" applyFill="1"/>
    <xf numFmtId="0" fontId="2" fillId="3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21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6686550" cy="47815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120</xdr:row>
      <xdr:rowOff>0</xdr:rowOff>
    </xdr:from>
    <xdr:ext cx="7639050" cy="47815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158</xdr:row>
      <xdr:rowOff>0</xdr:rowOff>
    </xdr:from>
    <xdr:ext cx="11449050" cy="573405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00"/>
  <sheetViews>
    <sheetView workbookViewId="0"/>
  </sheetViews>
  <sheetFormatPr defaultRowHeight="14.5" x14ac:dyDescent="0.35"/>
  <cols>
    <col min="1" max="1" width="5" customWidth="1"/>
    <col min="2" max="2" width="10" customWidth="1"/>
    <col min="3" max="3" width="12" customWidth="1"/>
  </cols>
  <sheetData>
    <row r="1" spans="1:26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28.5" x14ac:dyDescent="0.65">
      <c r="A2" s="1"/>
      <c r="B2" s="15" t="s">
        <v>0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26" x14ac:dyDescent="0.35">
      <c r="A4" s="1"/>
      <c r="B4" s="2" t="s">
        <v>1</v>
      </c>
      <c r="C4" s="3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26" x14ac:dyDescent="0.35">
      <c r="A5" s="1"/>
      <c r="B5" s="4" t="s">
        <v>3</v>
      </c>
      <c r="C5" s="4">
        <v>3.34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26" x14ac:dyDescent="0.35">
      <c r="A6" s="1"/>
      <c r="B6" s="4" t="s">
        <v>4</v>
      </c>
      <c r="C6" s="4">
        <v>3.14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6" x14ac:dyDescent="0.35">
      <c r="A7" s="1"/>
      <c r="B7" s="4" t="s">
        <v>5</v>
      </c>
      <c r="C7" s="4">
        <v>2.95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26" x14ac:dyDescent="0.35">
      <c r="A8" s="1"/>
      <c r="B8" s="4" t="s">
        <v>6</v>
      </c>
      <c r="C8" s="4">
        <v>2.82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26" x14ac:dyDescent="0.35">
      <c r="A9" s="1"/>
      <c r="B9" s="4" t="s">
        <v>7</v>
      </c>
      <c r="C9" s="4">
        <v>2.72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26" x14ac:dyDescent="0.35">
      <c r="A10" s="1"/>
      <c r="B10" s="4" t="s">
        <v>8</v>
      </c>
      <c r="C10" s="4">
        <v>2.66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26" x14ac:dyDescent="0.35">
      <c r="A11" s="1"/>
      <c r="B11" s="4" t="s">
        <v>9</v>
      </c>
      <c r="C11" s="4">
        <v>2.5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26" x14ac:dyDescent="0.35">
      <c r="A12" s="1"/>
      <c r="B12" s="4" t="s">
        <v>10</v>
      </c>
      <c r="C12" s="4">
        <v>2.35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26" x14ac:dyDescent="0.35">
      <c r="A13" s="1"/>
      <c r="B13" s="4" t="s">
        <v>11</v>
      </c>
      <c r="C13" s="4">
        <v>2.23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26" x14ac:dyDescent="0.35">
      <c r="A14" s="1"/>
      <c r="B14" s="4" t="s">
        <v>12</v>
      </c>
      <c r="C14" s="4">
        <v>2.23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26" x14ac:dyDescent="0.35">
      <c r="A15" s="1"/>
      <c r="B15" s="4" t="s">
        <v>13</v>
      </c>
      <c r="C15" s="4">
        <v>2.11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26" x14ac:dyDescent="0.35">
      <c r="A16" s="1"/>
      <c r="B16" s="4" t="s">
        <v>14</v>
      </c>
      <c r="C16" s="4">
        <v>1.93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1">
    <mergeCell ref="B2:Z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7CE"/>
  </sheetPr>
  <dimension ref="A1:O300"/>
  <sheetViews>
    <sheetView tabSelected="1" topLeftCell="A48" workbookViewId="0">
      <selection activeCell="G62" sqref="G62"/>
    </sheetView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20"/>
      <c r="B1" s="20"/>
      <c r="C1" s="20"/>
      <c r="D1" s="20"/>
      <c r="E1" s="20"/>
      <c r="F1" s="20"/>
      <c r="G1" s="20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5" t="s">
        <v>15</v>
      </c>
      <c r="C2" s="6"/>
      <c r="D2" s="6"/>
      <c r="E2" s="6"/>
      <c r="F2" s="6"/>
      <c r="G2" s="6"/>
      <c r="H2" s="6"/>
      <c r="I2" s="1"/>
      <c r="J2" s="1"/>
      <c r="K2" s="1"/>
      <c r="L2" s="1"/>
      <c r="M2" s="1"/>
      <c r="N2" s="1"/>
      <c r="O2" s="1"/>
    </row>
    <row r="3" spans="1:15" x14ac:dyDescent="0.35">
      <c r="A3" s="1"/>
      <c r="B3" s="6"/>
      <c r="C3" s="6"/>
      <c r="D3" s="6"/>
      <c r="E3" s="6"/>
      <c r="F3" s="6"/>
      <c r="G3" s="6"/>
      <c r="H3" s="6"/>
      <c r="I3" s="1"/>
      <c r="J3" s="1"/>
      <c r="K3" s="1"/>
      <c r="L3" s="1"/>
      <c r="M3" s="1"/>
      <c r="N3" s="1"/>
      <c r="O3" s="1"/>
    </row>
    <row r="4" spans="1:15" x14ac:dyDescent="0.35">
      <c r="A4" s="1"/>
      <c r="B4" s="7" t="s">
        <v>16</v>
      </c>
      <c r="C4" s="8" t="s">
        <v>17</v>
      </c>
      <c r="D4" s="9"/>
      <c r="E4" s="6"/>
      <c r="F4" s="6"/>
      <c r="G4" s="6"/>
      <c r="H4" s="6"/>
      <c r="I4" s="1"/>
      <c r="J4" s="1"/>
      <c r="K4" s="1"/>
      <c r="L4" s="1"/>
      <c r="M4" s="1"/>
      <c r="N4" s="1"/>
      <c r="O4" s="1"/>
    </row>
    <row r="5" spans="1:15" x14ac:dyDescent="0.35">
      <c r="A5" s="1"/>
      <c r="B5" s="7" t="s">
        <v>18</v>
      </c>
      <c r="C5" s="8" t="s">
        <v>19</v>
      </c>
      <c r="D5" s="6"/>
      <c r="E5" s="6"/>
      <c r="F5" s="6"/>
      <c r="G5" s="6"/>
      <c r="H5" s="6"/>
      <c r="I5" s="1"/>
      <c r="J5" s="1"/>
      <c r="K5" s="1"/>
      <c r="L5" s="1"/>
      <c r="M5" s="1"/>
      <c r="N5" s="1"/>
      <c r="O5" s="1"/>
    </row>
    <row r="6" spans="1:15" x14ac:dyDescent="0.35">
      <c r="A6" s="1"/>
      <c r="B6" s="7" t="s">
        <v>20</v>
      </c>
      <c r="C6" s="8" t="s">
        <v>21</v>
      </c>
      <c r="D6" s="6"/>
      <c r="E6" s="6"/>
      <c r="F6" s="6"/>
      <c r="G6" s="6"/>
      <c r="H6" s="6"/>
      <c r="I6" s="1"/>
      <c r="J6" s="1"/>
      <c r="K6" s="1"/>
      <c r="L6" s="1"/>
      <c r="M6" s="1"/>
      <c r="N6" s="1"/>
      <c r="O6" s="1"/>
    </row>
    <row r="7" spans="1:15" x14ac:dyDescent="0.35">
      <c r="A7" s="1"/>
      <c r="B7" s="6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</row>
    <row r="8" spans="1:15" x14ac:dyDescent="0.35">
      <c r="A8" s="1"/>
      <c r="B8" s="7" t="s">
        <v>22</v>
      </c>
      <c r="C8" s="7" t="s">
        <v>23</v>
      </c>
      <c r="D8" s="7" t="s">
        <v>24</v>
      </c>
      <c r="E8" s="7" t="s">
        <v>25</v>
      </c>
      <c r="F8" s="6"/>
      <c r="G8" s="6"/>
      <c r="H8" s="6"/>
      <c r="I8" s="1"/>
      <c r="J8" s="1"/>
      <c r="K8" s="1"/>
      <c r="L8" s="1"/>
      <c r="M8" s="1"/>
      <c r="N8" s="1"/>
      <c r="O8" s="1"/>
    </row>
    <row r="9" spans="1:15" x14ac:dyDescent="0.35">
      <c r="A9" s="1"/>
      <c r="B9" s="8" t="s">
        <v>3</v>
      </c>
      <c r="C9" s="8">
        <v>3.34</v>
      </c>
      <c r="D9" s="8">
        <v>2.7</v>
      </c>
      <c r="E9" s="8">
        <v>4.24</v>
      </c>
      <c r="F9" s="6"/>
      <c r="G9" s="6"/>
      <c r="H9" s="6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8" t="s">
        <v>4</v>
      </c>
      <c r="C10" s="8">
        <v>3.14</v>
      </c>
      <c r="D10" s="8">
        <v>2.36</v>
      </c>
      <c r="E10" s="8">
        <v>4.38</v>
      </c>
      <c r="F10" s="6"/>
      <c r="G10" s="6"/>
      <c r="H10" s="6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8" t="s">
        <v>5</v>
      </c>
      <c r="C11" s="8">
        <v>2.95</v>
      </c>
      <c r="D11" s="8">
        <v>2.11</v>
      </c>
      <c r="E11" s="8">
        <v>4.4000000000000004</v>
      </c>
      <c r="F11" s="6"/>
      <c r="G11" s="6"/>
      <c r="H11" s="6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8" t="s">
        <v>6</v>
      </c>
      <c r="C12" s="8">
        <v>2.82</v>
      </c>
      <c r="D12" s="8">
        <v>1.94</v>
      </c>
      <c r="E12" s="8">
        <v>4.4400000000000004</v>
      </c>
      <c r="F12" s="6"/>
      <c r="G12" s="6"/>
      <c r="H12" s="6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8" t="s">
        <v>7</v>
      </c>
      <c r="C13" s="8">
        <v>2.72</v>
      </c>
      <c r="D13" s="8">
        <v>1.81</v>
      </c>
      <c r="E13" s="8">
        <v>4.5</v>
      </c>
      <c r="F13" s="6"/>
      <c r="G13" s="6"/>
      <c r="H13" s="6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8" t="s">
        <v>8</v>
      </c>
      <c r="C14" s="8">
        <v>2.66</v>
      </c>
      <c r="D14" s="8">
        <v>1.72</v>
      </c>
      <c r="E14" s="8">
        <v>4.58</v>
      </c>
      <c r="F14" s="6"/>
      <c r="G14" s="6"/>
      <c r="H14" s="6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8" t="s">
        <v>9</v>
      </c>
      <c r="C15" s="8">
        <v>2.5</v>
      </c>
      <c r="D15" s="8">
        <v>1.58</v>
      </c>
      <c r="E15" s="8">
        <v>4.4000000000000004</v>
      </c>
      <c r="F15" s="6"/>
      <c r="G15" s="6"/>
      <c r="H15" s="6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8" t="s">
        <v>10</v>
      </c>
      <c r="C16" s="8">
        <v>2.35</v>
      </c>
      <c r="D16" s="8">
        <v>1.47</v>
      </c>
      <c r="E16" s="8">
        <v>4.21</v>
      </c>
      <c r="F16" s="6"/>
      <c r="G16" s="6"/>
      <c r="H16" s="6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8" t="s">
        <v>11</v>
      </c>
      <c r="C17" s="8">
        <v>2.23</v>
      </c>
      <c r="D17" s="8">
        <v>1.37</v>
      </c>
      <c r="E17" s="8">
        <v>4.03</v>
      </c>
      <c r="F17" s="6"/>
      <c r="G17" s="6"/>
      <c r="H17" s="6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8" t="s">
        <v>12</v>
      </c>
      <c r="C18" s="8">
        <v>2.23</v>
      </c>
      <c r="D18" s="8">
        <v>1.34</v>
      </c>
      <c r="E18" s="8">
        <v>4.1399999999999997</v>
      </c>
      <c r="F18" s="6"/>
      <c r="G18" s="6"/>
      <c r="H18" s="6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8" t="s">
        <v>13</v>
      </c>
      <c r="C19" s="8">
        <v>2.11</v>
      </c>
      <c r="D19" s="8">
        <v>1.26</v>
      </c>
      <c r="E19" s="8">
        <v>3.94</v>
      </c>
      <c r="F19" s="6"/>
      <c r="G19" s="6"/>
      <c r="H19" s="6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8" t="s">
        <v>14</v>
      </c>
      <c r="C20" s="8">
        <v>1.93</v>
      </c>
      <c r="D20" s="8">
        <v>1.1499999999999999</v>
      </c>
      <c r="E20" s="8">
        <v>3.56</v>
      </c>
      <c r="F20" s="6"/>
      <c r="G20" s="6"/>
      <c r="H20" s="6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6"/>
      <c r="C21" s="6"/>
      <c r="D21" s="6"/>
      <c r="E21" s="6"/>
      <c r="F21" s="6"/>
      <c r="G21" s="6"/>
      <c r="H21" s="6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6"/>
      <c r="C22" s="6"/>
      <c r="D22" s="6"/>
      <c r="E22" s="6"/>
      <c r="F22" s="6"/>
      <c r="G22" s="6"/>
      <c r="H22" s="6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6"/>
      <c r="C23" s="6"/>
      <c r="D23" s="6"/>
      <c r="E23" s="6"/>
      <c r="F23" s="6"/>
      <c r="G23" s="6"/>
      <c r="H23" s="6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6"/>
      <c r="C24" s="6"/>
      <c r="D24" s="6"/>
      <c r="E24" s="6"/>
      <c r="F24" s="6"/>
      <c r="G24" s="6"/>
      <c r="H24" s="6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6"/>
      <c r="C25" s="6"/>
      <c r="D25" s="6"/>
      <c r="E25" s="6"/>
      <c r="F25" s="6"/>
      <c r="G25" s="6"/>
      <c r="H25" s="6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6"/>
      <c r="C26" s="6"/>
      <c r="D26" s="6"/>
      <c r="E26" s="6"/>
      <c r="F26" s="6"/>
      <c r="G26" s="6"/>
      <c r="H26" s="6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6"/>
      <c r="C27" s="6"/>
      <c r="D27" s="6"/>
      <c r="E27" s="6"/>
      <c r="F27" s="6"/>
      <c r="G27" s="6"/>
      <c r="H27" s="6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6"/>
      <c r="C28" s="6"/>
      <c r="D28" s="6"/>
      <c r="E28" s="6"/>
      <c r="F28" s="6"/>
      <c r="G28" s="6"/>
      <c r="H28" s="6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6"/>
      <c r="C29" s="6"/>
      <c r="D29" s="6"/>
      <c r="E29" s="6"/>
      <c r="F29" s="6"/>
      <c r="G29" s="6"/>
      <c r="H29" s="6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6"/>
      <c r="C30" s="6"/>
      <c r="D30" s="6"/>
      <c r="E30" s="6"/>
      <c r="F30" s="6"/>
      <c r="G30" s="6"/>
      <c r="H30" s="6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6"/>
      <c r="C31" s="6"/>
      <c r="D31" s="6"/>
      <c r="E31" s="6"/>
      <c r="F31" s="6"/>
      <c r="G31" s="6"/>
      <c r="H31" s="6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6"/>
      <c r="C32" s="6"/>
      <c r="D32" s="6"/>
      <c r="E32" s="6"/>
      <c r="F32" s="6"/>
      <c r="G32" s="6"/>
      <c r="H32" s="6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6"/>
      <c r="C33" s="6"/>
      <c r="D33" s="6"/>
      <c r="E33" s="6"/>
      <c r="F33" s="6"/>
      <c r="G33" s="6"/>
      <c r="H33" s="6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6"/>
      <c r="C34" s="6"/>
      <c r="D34" s="6"/>
      <c r="E34" s="6"/>
      <c r="F34" s="6"/>
      <c r="G34" s="6"/>
      <c r="H34" s="6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6"/>
      <c r="C35" s="6"/>
      <c r="D35" s="6"/>
      <c r="E35" s="6"/>
      <c r="F35" s="6"/>
      <c r="G35" s="6"/>
      <c r="H35" s="6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6"/>
      <c r="C36" s="6"/>
      <c r="D36" s="6"/>
      <c r="E36" s="6"/>
      <c r="F36" s="6"/>
      <c r="G36" s="6"/>
      <c r="H36" s="6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6"/>
      <c r="C37" s="6"/>
      <c r="D37" s="6"/>
      <c r="E37" s="6"/>
      <c r="F37" s="6"/>
      <c r="G37" s="6"/>
      <c r="H37" s="6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6"/>
      <c r="C38" s="6"/>
      <c r="D38" s="6"/>
      <c r="E38" s="6"/>
      <c r="F38" s="6"/>
      <c r="G38" s="6"/>
      <c r="H38" s="6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6"/>
      <c r="C39" s="6"/>
      <c r="D39" s="6"/>
      <c r="E39" s="6"/>
      <c r="F39" s="6"/>
      <c r="G39" s="6"/>
      <c r="H39" s="6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6"/>
      <c r="C40" s="6"/>
      <c r="D40" s="6"/>
      <c r="E40" s="6"/>
      <c r="F40" s="6"/>
      <c r="G40" s="6"/>
      <c r="H40" s="6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6"/>
      <c r="C41" s="6"/>
      <c r="D41" s="6"/>
      <c r="E41" s="6"/>
      <c r="F41" s="6"/>
      <c r="G41" s="6"/>
      <c r="H41" s="6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6"/>
      <c r="C42" s="6"/>
      <c r="D42" s="6"/>
      <c r="E42" s="6"/>
      <c r="F42" s="6"/>
      <c r="G42" s="6"/>
      <c r="H42" s="6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6"/>
      <c r="C43" s="6"/>
      <c r="D43" s="6"/>
      <c r="E43" s="6"/>
      <c r="F43" s="6"/>
      <c r="G43" s="6"/>
      <c r="H43" s="6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6"/>
      <c r="C44" s="6"/>
      <c r="D44" s="6"/>
      <c r="E44" s="6"/>
      <c r="F44" s="6"/>
      <c r="G44" s="6"/>
      <c r="H44" s="6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6"/>
      <c r="C45" s="6"/>
      <c r="D45" s="6"/>
      <c r="E45" s="6"/>
      <c r="F45" s="6"/>
      <c r="G45" s="6"/>
      <c r="H45" s="6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6"/>
      <c r="C46" s="6"/>
      <c r="D46" s="6"/>
      <c r="E46" s="6"/>
      <c r="F46" s="6"/>
      <c r="G46" s="6"/>
      <c r="H46" s="6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6"/>
      <c r="C47" s="6"/>
      <c r="D47" s="6"/>
      <c r="E47" s="6"/>
      <c r="F47" s="6"/>
      <c r="G47" s="6"/>
      <c r="H47" s="6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6"/>
      <c r="C48" s="6"/>
      <c r="D48" s="6"/>
      <c r="E48" s="6"/>
      <c r="F48" s="6"/>
      <c r="G48" s="6"/>
      <c r="H48" s="6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6"/>
      <c r="C49" s="6"/>
      <c r="D49" s="6"/>
      <c r="E49" s="6"/>
      <c r="F49" s="6"/>
      <c r="G49" s="6"/>
      <c r="H49" s="6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6"/>
      <c r="C50" s="6"/>
      <c r="D50" s="6"/>
      <c r="E50" s="6"/>
      <c r="F50" s="6"/>
      <c r="G50" s="6"/>
      <c r="H50" s="6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6"/>
      <c r="C51" s="6"/>
      <c r="D51" s="6"/>
      <c r="E51" s="6"/>
      <c r="F51" s="6"/>
      <c r="G51" s="6"/>
      <c r="H51" s="6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6"/>
      <c r="C52" s="6"/>
      <c r="D52" s="6"/>
      <c r="E52" s="6"/>
      <c r="F52" s="6"/>
      <c r="G52" s="6"/>
      <c r="H52" s="6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6"/>
      <c r="C53" s="6"/>
      <c r="D53" s="6"/>
      <c r="E53" s="6"/>
      <c r="F53" s="6"/>
      <c r="G53" s="6"/>
      <c r="H53" s="6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6"/>
      <c r="C54" s="6"/>
      <c r="D54" s="6"/>
      <c r="E54" s="6"/>
      <c r="F54" s="6"/>
      <c r="G54" s="6"/>
      <c r="H54" s="6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17" t="s">
        <v>26</v>
      </c>
      <c r="C55" s="18"/>
      <c r="D55" s="6"/>
      <c r="E55" s="6"/>
      <c r="F55" s="6"/>
      <c r="G55" s="6"/>
      <c r="H55" s="6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8" t="s">
        <v>27</v>
      </c>
      <c r="C56" s="10" t="s">
        <v>28</v>
      </c>
      <c r="D56" s="6"/>
      <c r="E56" s="6"/>
      <c r="F56" s="6"/>
      <c r="G56" s="6"/>
      <c r="H56" s="6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8" t="s">
        <v>29</v>
      </c>
      <c r="C57" s="11" t="s">
        <v>30</v>
      </c>
      <c r="D57" s="6"/>
      <c r="E57" s="6"/>
      <c r="F57" s="6"/>
      <c r="G57" s="6"/>
      <c r="H57" s="6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8" t="s">
        <v>31</v>
      </c>
      <c r="C58" s="12" t="s">
        <v>32</v>
      </c>
      <c r="D58" s="6"/>
      <c r="E58" s="6"/>
      <c r="F58" s="6"/>
      <c r="G58" s="6"/>
      <c r="H58" s="6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6"/>
      <c r="C59" s="6"/>
      <c r="D59" s="6"/>
      <c r="E59" s="6"/>
      <c r="F59" s="6"/>
      <c r="G59" s="6"/>
      <c r="H59" s="6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17" t="s">
        <v>33</v>
      </c>
      <c r="C60" s="19"/>
      <c r="D60" s="18"/>
      <c r="E60" s="6"/>
      <c r="F60" s="6"/>
      <c r="G60" s="6"/>
      <c r="H60" s="6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7" t="s">
        <v>22</v>
      </c>
      <c r="C61" s="7" t="s">
        <v>34</v>
      </c>
      <c r="D61" s="7" t="s">
        <v>35</v>
      </c>
      <c r="E61" s="6"/>
      <c r="F61" s="6"/>
      <c r="G61" s="6"/>
      <c r="H61" s="6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8" t="s">
        <v>36</v>
      </c>
      <c r="C62" s="8">
        <v>10.84</v>
      </c>
      <c r="D62" s="8">
        <v>11.07</v>
      </c>
      <c r="E62" s="8">
        <v>12.31</v>
      </c>
      <c r="F62" s="6">
        <f>(E62-D62)*(E62-D62)</f>
        <v>1.5376000000000005</v>
      </c>
      <c r="G62" s="6">
        <f>SQRT(AVERAGE(F62:F73))</f>
        <v>0.9245629598175924</v>
      </c>
      <c r="H62" s="6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8" t="s">
        <v>37</v>
      </c>
      <c r="C63" s="8">
        <v>9.89</v>
      </c>
      <c r="D63" s="8">
        <v>9.82</v>
      </c>
      <c r="E63" s="8">
        <v>11.07</v>
      </c>
      <c r="F63" s="6">
        <f t="shared" ref="F63:F73" si="0">(E63-D63)*(E63-D63)</f>
        <v>1.5625</v>
      </c>
      <c r="G63" s="6"/>
      <c r="H63" s="6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8" t="s">
        <v>38</v>
      </c>
      <c r="C64" s="8">
        <v>9.16</v>
      </c>
      <c r="D64" s="8">
        <v>8.8699999999999992</v>
      </c>
      <c r="E64" s="8">
        <v>9.82</v>
      </c>
      <c r="F64" s="6">
        <f t="shared" si="0"/>
        <v>0.90250000000000208</v>
      </c>
      <c r="G64" s="6"/>
      <c r="H64" s="6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8" t="s">
        <v>39</v>
      </c>
      <c r="C65" s="8">
        <v>8.56</v>
      </c>
      <c r="D65" s="8">
        <v>7.4</v>
      </c>
      <c r="E65" s="8">
        <v>8.8699999999999992</v>
      </c>
      <c r="F65" s="6">
        <f t="shared" si="0"/>
        <v>2.1608999999999967</v>
      </c>
      <c r="G65" s="6"/>
      <c r="H65" s="6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8" t="s">
        <v>40</v>
      </c>
      <c r="C66" s="8">
        <v>8.01</v>
      </c>
      <c r="D66" s="8">
        <v>6.07</v>
      </c>
      <c r="E66" s="8">
        <v>7.4</v>
      </c>
      <c r="F66" s="6">
        <f t="shared" si="0"/>
        <v>1.7689000000000001</v>
      </c>
      <c r="G66" s="6"/>
      <c r="H66" s="6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8" t="s">
        <v>41</v>
      </c>
      <c r="C67" s="8">
        <v>7.5</v>
      </c>
      <c r="D67" s="8">
        <v>4.93</v>
      </c>
      <c r="E67" s="8">
        <v>6.07</v>
      </c>
      <c r="F67" s="6">
        <f t="shared" si="0"/>
        <v>1.2996000000000012</v>
      </c>
      <c r="G67" s="6"/>
      <c r="H67" s="6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8" t="s">
        <v>42</v>
      </c>
      <c r="C68" s="8">
        <v>7.17</v>
      </c>
      <c r="D68" s="8">
        <v>4.6900000000000004</v>
      </c>
      <c r="E68" s="8">
        <v>4.93</v>
      </c>
      <c r="F68" s="6">
        <f t="shared" si="0"/>
        <v>5.7599999999999679E-2</v>
      </c>
      <c r="G68" s="6"/>
      <c r="H68" s="6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8" t="s">
        <v>43</v>
      </c>
      <c r="C69" s="8">
        <v>6.93</v>
      </c>
      <c r="D69" s="8">
        <v>4.45</v>
      </c>
      <c r="E69" s="8">
        <v>4.6900000000000004</v>
      </c>
      <c r="F69" s="6">
        <f t="shared" si="0"/>
        <v>5.7600000000000103E-2</v>
      </c>
      <c r="G69" s="6"/>
      <c r="H69" s="6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8" t="s">
        <v>44</v>
      </c>
      <c r="C70" s="8">
        <v>6.5</v>
      </c>
      <c r="D70" s="8">
        <v>4.22</v>
      </c>
      <c r="E70" s="8">
        <v>4.45</v>
      </c>
      <c r="F70" s="6">
        <f t="shared" si="0"/>
        <v>5.2900000000000197E-2</v>
      </c>
      <c r="G70" s="6"/>
      <c r="H70" s="6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8" t="s">
        <v>45</v>
      </c>
      <c r="C71" s="8">
        <v>6.24</v>
      </c>
      <c r="D71" s="8">
        <v>3.37</v>
      </c>
      <c r="E71" s="8">
        <v>4.22</v>
      </c>
      <c r="F71" s="6">
        <f t="shared" si="0"/>
        <v>0.72249999999999936</v>
      </c>
      <c r="G71" s="6"/>
      <c r="H71" s="6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8" t="s">
        <v>46</v>
      </c>
      <c r="C72" s="8">
        <v>5.98</v>
      </c>
      <c r="D72" s="8">
        <v>3.23</v>
      </c>
      <c r="E72" s="8">
        <v>3.37</v>
      </c>
      <c r="F72" s="6">
        <f t="shared" si="0"/>
        <v>1.9600000000000034E-2</v>
      </c>
      <c r="G72" s="6"/>
      <c r="H72" s="6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8" t="s">
        <v>47</v>
      </c>
      <c r="C73" s="8">
        <v>5.68</v>
      </c>
      <c r="D73" s="8">
        <v>3.57</v>
      </c>
      <c r="E73" s="8">
        <v>3.23</v>
      </c>
      <c r="F73" s="6">
        <f t="shared" si="0"/>
        <v>0.1155999999999999</v>
      </c>
      <c r="G73" s="6"/>
      <c r="H73" s="6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8">
        <v>3.57</v>
      </c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21" t="s">
        <v>48</v>
      </c>
      <c r="C102" s="2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4" t="s">
        <v>16</v>
      </c>
      <c r="C103" s="4" t="s">
        <v>49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4" t="s">
        <v>50</v>
      </c>
      <c r="C104" s="4" t="s">
        <v>51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4" t="s">
        <v>52</v>
      </c>
      <c r="C105" s="4" t="s">
        <v>53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2" t="s">
        <v>54</v>
      </c>
      <c r="C106" s="2" t="s">
        <v>55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4" t="s">
        <v>56</v>
      </c>
      <c r="C107" s="13" t="s">
        <v>57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4" t="s">
        <v>58</v>
      </c>
      <c r="C108" s="14" t="s">
        <v>59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4" t="s">
        <v>60</v>
      </c>
      <c r="C109" s="14" t="s">
        <v>59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4" t="s">
        <v>61</v>
      </c>
      <c r="C110" s="13" t="s">
        <v>62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4" t="s">
        <v>63</v>
      </c>
      <c r="C111" s="14" t="s">
        <v>59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4" t="s">
        <v>64</v>
      </c>
      <c r="C112" s="13" t="s">
        <v>65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4" t="s">
        <v>66</v>
      </c>
      <c r="C113" s="13" t="s">
        <v>67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2" t="s">
        <v>68</v>
      </c>
      <c r="C114" s="2" t="s">
        <v>69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4"/>
      <c r="C115" s="4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4"/>
      <c r="C116" s="4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4"/>
      <c r="C117" s="4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4"/>
      <c r="C118" s="4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4"/>
      <c r="C119" s="4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21" t="s">
        <v>70</v>
      </c>
      <c r="C149" s="2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4" t="s">
        <v>71</v>
      </c>
      <c r="C150" s="4" t="s">
        <v>72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4"/>
      <c r="C151" s="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4" t="s">
        <v>73</v>
      </c>
      <c r="C152" s="13" t="s">
        <v>74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5">
    <mergeCell ref="B55:C55"/>
    <mergeCell ref="B60:D60"/>
    <mergeCell ref="A1:G1"/>
    <mergeCell ref="B149:C149"/>
    <mergeCell ref="B102:C102"/>
  </mergeCells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4654999476394A98E96381F83B477B" ma:contentTypeVersion="17" ma:contentTypeDescription="Create a new document." ma:contentTypeScope="" ma:versionID="fdef4ae8e00d5cc16270002148c4e079">
  <xsd:schema xmlns:xsd="http://www.w3.org/2001/XMLSchema" xmlns:xs="http://www.w3.org/2001/XMLSchema" xmlns:p="http://schemas.microsoft.com/office/2006/metadata/properties" xmlns:ns2="7409ce36-761d-4f03-a325-01198b3033a5" xmlns:ns3="f7d3a233-272d-4ee6-abb8-ad34315b6d90" xmlns:ns4="985ec44e-1bab-4c0b-9df0-6ba128686fc9" targetNamespace="http://schemas.microsoft.com/office/2006/metadata/properties" ma:root="true" ma:fieldsID="104efaf8eaf62694c001576f9fd33016" ns2:_="" ns3:_="" ns4:_="">
    <xsd:import namespace="7409ce36-761d-4f03-a325-01198b3033a5"/>
    <xsd:import namespace="f7d3a233-272d-4ee6-abb8-ad34315b6d90"/>
    <xsd:import namespace="985ec44e-1bab-4c0b-9df0-6ba128686f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09ce36-761d-4f03-a325-01198b3033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78175662-8596-484a-92c7-351d01561e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DateTaken" ma:index="22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3a233-272d-4ee6-abb8-ad34315b6d9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ec44e-1bab-4c0b-9df0-6ba128686fc9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14437fc4-1df2-4197-a479-f010fcf426ef}" ma:internalName="TaxCatchAll" ma:showField="CatchAllData" ma:web="f7d3a233-272d-4ee6-abb8-ad34315b6d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409ce36-761d-4f03-a325-01198b3033a5">
      <Terms xmlns="http://schemas.microsoft.com/office/infopath/2007/PartnerControls"/>
    </lcf76f155ced4ddcb4097134ff3c332f>
    <TaxCatchAll xmlns="985ec44e-1bab-4c0b-9df0-6ba128686fc9" xsi:nil="true"/>
  </documentManagement>
</p:properties>
</file>

<file path=customXml/itemProps1.xml><?xml version="1.0" encoding="utf-8"?>
<ds:datastoreItem xmlns:ds="http://schemas.openxmlformats.org/officeDocument/2006/customXml" ds:itemID="{3EC4812F-0B19-4DD2-A6E1-E1BC8AFEB531}"/>
</file>

<file path=customXml/itemProps2.xml><?xml version="1.0" encoding="utf-8"?>
<ds:datastoreItem xmlns:ds="http://schemas.openxmlformats.org/officeDocument/2006/customXml" ds:itemID="{D3D0BA17-9BA9-4803-9DCB-8CBB079FB3FE}"/>
</file>

<file path=customXml/itemProps3.xml><?xml version="1.0" encoding="utf-8"?>
<ds:datastoreItem xmlns:ds="http://schemas.openxmlformats.org/officeDocument/2006/customXml" ds:itemID="{BD12A8B2-5128-4EF6-B39D-60B6BC040F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Forecasts - All</vt:lpstr>
      <vt:lpstr>CHL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Temitope FAROTIMI</cp:lastModifiedBy>
  <dcterms:created xsi:type="dcterms:W3CDTF">2024-04-24T19:12:45Z</dcterms:created>
  <dcterms:modified xsi:type="dcterms:W3CDTF">2024-04-24T19:18:40Z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0x0101006E4654999476394A98E96381F83B477B</vt:lpwstr>
  </property>
</Properties>
</file>