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February/2024-02-20/"/>
    </mc:Choice>
  </mc:AlternateContent>
  <xr:revisionPtr revIDLastSave="8" documentId="11_9D025C1739C87CDAFDA9EE67368BDD98236B0145" xr6:coauthVersionLast="47" xr6:coauthVersionMax="47" xr10:uidLastSave="{830AE21B-5827-4F11-8B85-83D8595F1F18}"/>
  <bookViews>
    <workbookView xWindow="-110" yWindow="-110" windowWidth="19420" windowHeight="10420" activeTab="1" xr2:uid="{00000000-000D-0000-FFFF-FFFF00000000}"/>
  </bookViews>
  <sheets>
    <sheet name="Forecasts - All" sheetId="1" r:id="rId1"/>
    <sheet name="ch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3" i="2" l="1" a="1"/>
  <c r="G63" i="2" s="1"/>
  <c r="F64" i="2"/>
  <c r="F65" i="2"/>
  <c r="F66" i="2"/>
  <c r="F67" i="2"/>
  <c r="F68" i="2"/>
  <c r="F69" i="2"/>
  <c r="F70" i="2"/>
  <c r="F71" i="2"/>
  <c r="F72" i="2"/>
  <c r="F73" i="2"/>
  <c r="F6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<sst xmlns="http://schemas.openxmlformats.org/spreadsheetml/2006/main" count="107" uniqueCount="93">
  <si>
    <t>PROYECCIONES DE INFLACIÓN (DE AQUÍ A 12 MESES) - LATINOAMERICA Y EL CARIBE</t>
  </si>
  <si>
    <t>Fecha</t>
  </si>
  <si>
    <t>chl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</si>
  <si>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</si>
  <si>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</si>
  <si>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</si>
  <si>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</si>
  <si>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</si>
  <si>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</si>
  <si>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</si>
  <si>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</si>
  <si>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</si>
  <si>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</si>
  <si>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</si>
  <si>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</si>
  <si>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chl - Inflation - Next 12 months forecast as of:  2023-10-01</t>
  </si>
  <si>
    <t>Model</t>
  </si>
  <si>
    <t>VARMAX - (2, 1, 2, 0, 0, 1, 12)</t>
  </si>
  <si>
    <t>Exogenous Variables</t>
  </si>
  <si>
    <t>5.CPI Volatile</t>
  </si>
  <si>
    <t>Training Data</t>
  </si>
  <si>
    <t>2010-01-01 to 2022-11-01</t>
  </si>
  <si>
    <t>Test Data</t>
  </si>
  <si>
    <t>2022-11-01 to 2023-10-01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</si>
  <si>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</si>
  <si>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</si>
  <si>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</si>
  <si>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</si>
  <si>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</si>
  <si>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</si>
  <si>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0.63</t>
  </si>
  <si>
    <t>Naive RMSE</t>
  </si>
  <si>
    <t>0.86</t>
  </si>
  <si>
    <t>MAPE</t>
  </si>
  <si>
    <t>7.15%</t>
  </si>
  <si>
    <t>Test Predictions</t>
  </si>
  <si>
    <t>Predicted</t>
  </si>
  <si>
    <t>Actual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</si>
  <si>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</si>
  <si>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</si>
  <si>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</si>
  <si>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</si>
  <si>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</si>
  <si>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</si>
  <si>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</si>
  <si>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</si>
  <si>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</si>
  <si>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</si>
  <si>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</si>
  <si>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</si>
  <si>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Appendix A: Model Summary</t>
  </si>
  <si>
    <t>VARMA(2,2)</t>
  </si>
  <si>
    <t>Sample</t>
  </si>
  <si>
    <t>- 10-01-2023opg</t>
  </si>
  <si>
    <t>No. of Observations</t>
  </si>
  <si>
    <t>166</t>
  </si>
  <si>
    <t>Terms</t>
  </si>
  <si>
    <t>P-value (Statistical significance)</t>
  </si>
  <si>
    <t>L1.YoY Increase Inflation</t>
  </si>
  <si>
    <t xml:space="preserve"> 0.001</t>
  </si>
  <si>
    <t>L1.5.CPI Volatile</t>
  </si>
  <si>
    <t xml:space="preserve"> 0.341</t>
  </si>
  <si>
    <t>L2.YoY Increase Inflation</t>
  </si>
  <si>
    <t xml:space="preserve"> 0.233</t>
  </si>
  <si>
    <t>L2.5.CPI Volatile</t>
  </si>
  <si>
    <t xml:space="preserve"> 0.368</t>
  </si>
  <si>
    <t>L1.e(YoY Increase Inflation)</t>
  </si>
  <si>
    <t xml:space="preserve"> 0.635</t>
  </si>
  <si>
    <t>L1.e(5.CPI Volatile)</t>
  </si>
  <si>
    <t xml:space="preserve"> 0.468</t>
  </si>
  <si>
    <t>L2.e(YoY Increase Inflation)</t>
  </si>
  <si>
    <t xml:space="preserve"> 0.926</t>
  </si>
  <si>
    <t>L2.e(5.CPI Volatile)</t>
  </si>
  <si>
    <t xml:space="preserve"> 0.162</t>
  </si>
  <si>
    <t>Assumptions</t>
  </si>
  <si>
    <t>P-value</t>
  </si>
  <si>
    <t>Ljung-Box (L1)</t>
  </si>
  <si>
    <t>0.65, 0.27</t>
  </si>
  <si>
    <t>Heteroskedasticity</t>
  </si>
  <si>
    <t>0.72, 0.00</t>
  </si>
  <si>
    <t>Jarque-Bera</t>
  </si>
  <si>
    <t>0.14, 0.00</t>
  </si>
  <si>
    <t>Skew</t>
  </si>
  <si>
    <t>0.33, 1.75</t>
  </si>
  <si>
    <t>Kurtosis</t>
  </si>
  <si>
    <t>3.38, 11.61</t>
  </si>
  <si>
    <t>Appendix C: Residuals Analysis</t>
  </si>
  <si>
    <t>Mean</t>
  </si>
  <si>
    <t>0.08</t>
  </si>
  <si>
    <t>White Noise?</t>
  </si>
  <si>
    <t>No - Correlation at Lags [ 8  9 10 11 12]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</si>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</sst>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2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121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159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4.47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3.93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3.47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3.07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2.7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2.37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2.06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1.78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1.52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1.28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1.05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0.85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6EFCE"/>
  </sheetPr>
  <dimension ref="A1:O300"/>
  <sheetViews>
    <sheetView tabSelected="1" topLeftCell="D1" workbookViewId="0">
      <selection activeCell="E4" sqref="E4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9"/>
      <c r="B1" s="19"/>
      <c r="C1" s="19"/>
      <c r="D1" s="19"/>
      <c r="E1" s="19"/>
      <c r="F1" s="19"/>
      <c r="G1" s="19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4.47</v>
      </c>
      <c r="D9" s="8">
        <v>3.6</v>
      </c>
      <c r="E9" s="8">
        <v>5.35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3.93</v>
      </c>
      <c r="D10" s="8">
        <v>2.44</v>
      </c>
      <c r="E10" s="8">
        <v>5.42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3.47</v>
      </c>
      <c r="D11" s="8">
        <v>1.49</v>
      </c>
      <c r="E11" s="8">
        <v>5.45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3.07</v>
      </c>
      <c r="D12" s="8">
        <v>0.62</v>
      </c>
      <c r="E12" s="8">
        <v>5.51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2.7</v>
      </c>
      <c r="D13" s="8">
        <v>-0.19</v>
      </c>
      <c r="E13" s="8">
        <v>5.59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2.37</v>
      </c>
      <c r="D14" s="8">
        <v>-0.94</v>
      </c>
      <c r="E14" s="8">
        <v>5.67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2.06</v>
      </c>
      <c r="D15" s="8">
        <v>-1.64</v>
      </c>
      <c r="E15" s="8">
        <v>5.76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1.78</v>
      </c>
      <c r="D16" s="8">
        <v>-2.2999999999999998</v>
      </c>
      <c r="E16" s="8">
        <v>5.85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1.52</v>
      </c>
      <c r="D17" s="8">
        <v>-2.91</v>
      </c>
      <c r="E17" s="8">
        <v>5.94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1.28</v>
      </c>
      <c r="D18" s="8">
        <v>-3.47</v>
      </c>
      <c r="E18" s="8">
        <v>6.02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1.05</v>
      </c>
      <c r="D19" s="8">
        <v>-4</v>
      </c>
      <c r="E19" s="8">
        <v>6.11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0.85</v>
      </c>
      <c r="D20" s="8">
        <v>-4.49</v>
      </c>
      <c r="E20" s="8">
        <v>6.18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6" t="s">
        <v>28</v>
      </c>
      <c r="C55" s="17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6" t="s">
        <v>35</v>
      </c>
      <c r="C60" s="18"/>
      <c r="D60" s="17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12.57</v>
      </c>
      <c r="D62" s="8">
        <v>13.3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13.5</v>
      </c>
      <c r="D63" s="8">
        <v>12.8</v>
      </c>
      <c r="E63" s="6">
        <v>13.3</v>
      </c>
      <c r="F63" s="6">
        <f t="shared" ref="F63:F73" si="0">ABS(E63-D63)</f>
        <v>0.5</v>
      </c>
      <c r="G63" s="6" t="e" cm="1">
        <f t="array" aca="1" ref="G63" ca="1">SQUARE(F63)</f>
        <v>#NAME?</v>
      </c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12.65</v>
      </c>
      <c r="D64" s="8">
        <v>12.3</v>
      </c>
      <c r="E64" s="6">
        <v>12.8</v>
      </c>
      <c r="F64" s="6">
        <f t="shared" si="0"/>
        <v>0.5</v>
      </c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12.42</v>
      </c>
      <c r="D65" s="8">
        <v>11.9</v>
      </c>
      <c r="E65" s="6">
        <v>12.3</v>
      </c>
      <c r="F65" s="6">
        <f t="shared" si="0"/>
        <v>0.40000000000000036</v>
      </c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11.59</v>
      </c>
      <c r="D66" s="8">
        <v>11.1</v>
      </c>
      <c r="E66" s="6">
        <v>11.9</v>
      </c>
      <c r="F66" s="6">
        <f t="shared" si="0"/>
        <v>0.80000000000000071</v>
      </c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11.03</v>
      </c>
      <c r="D67" s="8">
        <v>9.9</v>
      </c>
      <c r="E67" s="6">
        <v>11.1</v>
      </c>
      <c r="F67" s="6">
        <f t="shared" si="0"/>
        <v>1.1999999999999993</v>
      </c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9.42</v>
      </c>
      <c r="D68" s="8">
        <v>8.6999999999999993</v>
      </c>
      <c r="E68" s="6">
        <v>9.9</v>
      </c>
      <c r="F68" s="6">
        <f t="shared" si="0"/>
        <v>1.2000000000000011</v>
      </c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8.1999999999999993</v>
      </c>
      <c r="D69" s="8">
        <v>7.6</v>
      </c>
      <c r="E69" s="6">
        <v>8.6999999999999993</v>
      </c>
      <c r="F69" s="6">
        <f t="shared" si="0"/>
        <v>1.0999999999999996</v>
      </c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7.04</v>
      </c>
      <c r="D70" s="8">
        <v>6.5</v>
      </c>
      <c r="E70" s="6">
        <v>7.6</v>
      </c>
      <c r="F70" s="6">
        <f t="shared" si="0"/>
        <v>1.0999999999999996</v>
      </c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5.86</v>
      </c>
      <c r="D71" s="8">
        <v>5.3</v>
      </c>
      <c r="E71" s="6">
        <v>6.5</v>
      </c>
      <c r="F71" s="6">
        <f t="shared" si="0"/>
        <v>1.2000000000000002</v>
      </c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4.5599999999999996</v>
      </c>
      <c r="D72" s="8">
        <v>5.0999999999999996</v>
      </c>
      <c r="E72" s="6">
        <v>5.3</v>
      </c>
      <c r="F72" s="6">
        <f t="shared" si="0"/>
        <v>0.20000000000000018</v>
      </c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4.6900000000000004</v>
      </c>
      <c r="D73" s="8">
        <v>5</v>
      </c>
      <c r="E73" s="6">
        <v>5.0999999999999996</v>
      </c>
      <c r="F73" s="6">
        <f t="shared" si="0"/>
        <v>9.9999999999999645E-2</v>
      </c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0" t="s">
        <v>50</v>
      </c>
      <c r="C102" s="2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51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52</v>
      </c>
      <c r="C104" s="4" t="s">
        <v>53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54</v>
      </c>
      <c r="C105" s="4" t="s">
        <v>55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56</v>
      </c>
      <c r="C106" s="2" t="s">
        <v>57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58</v>
      </c>
      <c r="C107" s="12" t="s">
        <v>59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60</v>
      </c>
      <c r="C108" s="13" t="s">
        <v>61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62</v>
      </c>
      <c r="C109" s="13" t="s">
        <v>63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64</v>
      </c>
      <c r="C110" s="13" t="s">
        <v>65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66</v>
      </c>
      <c r="C111" s="13" t="s">
        <v>67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68</v>
      </c>
      <c r="C112" s="13" t="s">
        <v>69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70</v>
      </c>
      <c r="C113" s="13" t="s">
        <v>71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72</v>
      </c>
      <c r="C114" s="13" t="s">
        <v>73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2" t="s">
        <v>74</v>
      </c>
      <c r="C115" s="2" t="s">
        <v>75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76</v>
      </c>
      <c r="C116" s="4" t="s">
        <v>77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78</v>
      </c>
      <c r="C117" s="4" t="s">
        <v>79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80</v>
      </c>
      <c r="C118" s="4" t="s">
        <v>81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82</v>
      </c>
      <c r="C119" s="4" t="s">
        <v>83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4" t="s">
        <v>84</v>
      </c>
      <c r="C120" s="4" t="s">
        <v>85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20" t="s">
        <v>86</v>
      </c>
      <c r="C150" s="2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4" t="s">
        <v>87</v>
      </c>
      <c r="C151" s="4" t="s">
        <v>88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4" t="s">
        <v>89</v>
      </c>
      <c r="C152" s="13" t="s">
        <v>90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4" t="s">
        <v>91</v>
      </c>
      <c r="C153" s="13" t="s">
        <v>92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2A16EC-EAF7-4888-AC1A-FBCEBEEB2012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customXml/itemProps2.xml><?xml version="1.0" encoding="utf-8"?>
<ds:datastoreItem xmlns:ds="http://schemas.openxmlformats.org/officeDocument/2006/customXml" ds:itemID="{09CE5702-BA22-4CA1-8E66-F2D2E0F441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10FEF4-EACA-46E0-8D35-5684F31AAF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2024-02-20T20:46:23Z</dcterms:created>
  <dcterms:modified xsi:type="dcterms:W3CDTF">2024-02-21T20:09:47Z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  <property fmtid="{D5CDD505-2E9C-101B-9397-08002B2CF9AE}" pid="3" name="MediaServiceImageTags">
    <vt:lpwstr/>
  </property>
</Properties>
</file>