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i\Documents\DS-jedi\hackathon\"/>
    </mc:Choice>
  </mc:AlternateContent>
  <bookViews>
    <workbookView xWindow="0" yWindow="0" windowWidth="19180" windowHeight="6520" activeTab="1"/>
  </bookViews>
  <sheets>
    <sheet name="Random_Forest_selection (2)" sheetId="2" r:id="rId1"/>
    <sheet name="Sheet2" sheetId="3" r:id="rId2"/>
    <sheet name="Random_Forest_selection" sheetId="1" r:id="rId3"/>
  </sheets>
  <calcPr calcId="0"/>
</workbook>
</file>

<file path=xl/calcChain.xml><?xml version="1.0" encoding="utf-8"?>
<calcChain xmlns="http://schemas.openxmlformats.org/spreadsheetml/2006/main">
  <c r="G13" i="3" l="1"/>
  <c r="G3" i="3"/>
  <c r="G4" i="3"/>
  <c r="G5" i="3"/>
  <c r="G6" i="3"/>
  <c r="G7" i="3"/>
  <c r="G8" i="3"/>
  <c r="G9" i="3"/>
  <c r="G10" i="3"/>
  <c r="G11" i="3"/>
  <c r="G2" i="3"/>
  <c r="F13" i="3"/>
  <c r="F11" i="3"/>
  <c r="F10" i="3"/>
  <c r="F9" i="3"/>
  <c r="F8" i="3"/>
  <c r="F7" i="3"/>
  <c r="F6" i="3"/>
  <c r="F5" i="3"/>
  <c r="F4" i="3"/>
  <c r="F3" i="3"/>
  <c r="F2" i="3"/>
  <c r="C62" i="3"/>
  <c r="C61" i="3"/>
  <c r="C35" i="3"/>
  <c r="C34" i="3"/>
  <c r="C33" i="3"/>
  <c r="C32" i="3"/>
  <c r="C30" i="3"/>
  <c r="C10" i="3"/>
  <c r="C4" i="3"/>
  <c r="C1" i="3"/>
  <c r="F11" i="2"/>
  <c r="F12" i="2"/>
  <c r="F8" i="2"/>
  <c r="F10" i="2"/>
  <c r="F9" i="2"/>
  <c r="F7" i="2"/>
  <c r="F5" i="2"/>
  <c r="F4" i="2"/>
  <c r="F3" i="2"/>
  <c r="F2" i="2"/>
  <c r="C101" i="2"/>
  <c r="C99" i="2"/>
  <c r="C69" i="2"/>
  <c r="C64" i="2"/>
  <c r="C62" i="2"/>
  <c r="C61" i="2"/>
  <c r="C59" i="2"/>
  <c r="C57" i="2"/>
  <c r="C34" i="2"/>
  <c r="F6" i="2"/>
  <c r="C8" i="2"/>
  <c r="C2" i="2"/>
  <c r="F14" i="2" l="1"/>
</calcChain>
</file>

<file path=xl/sharedStrings.xml><?xml version="1.0" encoding="utf-8"?>
<sst xmlns="http://schemas.openxmlformats.org/spreadsheetml/2006/main" count="364" uniqueCount="132">
  <si>
    <t>feature</t>
  </si>
  <si>
    <t>importance</t>
  </si>
  <si>
    <t>TPDISEC6_nan</t>
  </si>
  <si>
    <t>TPDISEC3_nan</t>
  </si>
  <si>
    <t>IND_VDRL_nan</t>
  </si>
  <si>
    <t>DIAG_PRINC_nan</t>
  </si>
  <si>
    <t>INSTRU_nan</t>
  </si>
  <si>
    <t>TPDISEC4_nan</t>
  </si>
  <si>
    <t>PROC_SOLIC_nan</t>
  </si>
  <si>
    <t>CAR_INT_nan</t>
  </si>
  <si>
    <t>CONTRACEP2_nan</t>
  </si>
  <si>
    <t>GESTRISCO_nan</t>
  </si>
  <si>
    <t>CONTRACEP1_nan</t>
  </si>
  <si>
    <t>TPDISEC1_nan</t>
  </si>
  <si>
    <t>TPDISEC5_nan</t>
  </si>
  <si>
    <t>TPDISEC2_nan</t>
  </si>
  <si>
    <t>SEXO_nan</t>
  </si>
  <si>
    <t>CAR_INT_4.0</t>
  </si>
  <si>
    <t>CONTRACEP2_5.0</t>
  </si>
  <si>
    <t>CONTRACEP1_3.0</t>
  </si>
  <si>
    <t>CONTRACEP2_4.0</t>
  </si>
  <si>
    <t>CONTRACEP1_2.0</t>
  </si>
  <si>
    <t>CONTRACEP2_2.0</t>
  </si>
  <si>
    <t>DIAG_PRINC_U</t>
  </si>
  <si>
    <t>CONTRACEP1_5.0</t>
  </si>
  <si>
    <t>CONTRACEP1_7.0</t>
  </si>
  <si>
    <t>CONTRACEP1_4.0</t>
  </si>
  <si>
    <t>CONTRACEP1_9.0</t>
  </si>
  <si>
    <t>CONTRACEP2_9.0</t>
  </si>
  <si>
    <t>CONTRACEP2_7.0</t>
  </si>
  <si>
    <t>CAR_INT_3.0</t>
  </si>
  <si>
    <t>CONTRACEP2_3.0</t>
  </si>
  <si>
    <t>CONTRACEP2_6.0</t>
  </si>
  <si>
    <t>CONTRACEP2_1.0</t>
  </si>
  <si>
    <t>PROC_SOLIC_501</t>
  </si>
  <si>
    <t>CONTRACEP2_12.0</t>
  </si>
  <si>
    <t>CONTRACEP1_12.0</t>
  </si>
  <si>
    <t>PROC_SOLIC_504</t>
  </si>
  <si>
    <t>CONTRACEP1_1.0</t>
  </si>
  <si>
    <t>CONTRACEP1_6.0</t>
  </si>
  <si>
    <t>INSTRU_1.0</t>
  </si>
  <si>
    <t>CONTRACEP1_11.0</t>
  </si>
  <si>
    <t>CONTRACEP2_11.0</t>
  </si>
  <si>
    <t>INSTRU_4.0</t>
  </si>
  <si>
    <t>PROC_SOLIC_209</t>
  </si>
  <si>
    <t>GESTRISCO_1.0</t>
  </si>
  <si>
    <t>DIAG_PRINC_Y</t>
  </si>
  <si>
    <t>CONTRACEP2_8.0</t>
  </si>
  <si>
    <t>PROC_SOLIC_402</t>
  </si>
  <si>
    <t>CONTRACEP2_10.0</t>
  </si>
  <si>
    <t>PROC_SOLIC_413</t>
  </si>
  <si>
    <t>CONTRACEP1_10.0</t>
  </si>
  <si>
    <t>TPDISEC6_2.0</t>
  </si>
  <si>
    <t>INSTRU_3.0</t>
  </si>
  <si>
    <t>TPDISEC6_1.0</t>
  </si>
  <si>
    <t>INSTRU_2.0</t>
  </si>
  <si>
    <t>PROC_SOLIC_410</t>
  </si>
  <si>
    <t>CAR_INT_6.0</t>
  </si>
  <si>
    <t>CAR_INT_5.0</t>
  </si>
  <si>
    <t>TPDISEC5_2.0</t>
  </si>
  <si>
    <t>DIAG_PRINC_M</t>
  </si>
  <si>
    <t>PROC_SOLIC_414</t>
  </si>
  <si>
    <t>CONTRACEP1_8.0</t>
  </si>
  <si>
    <t>DIAG_PRINC_L</t>
  </si>
  <si>
    <t>DIAG_PRINC_Q</t>
  </si>
  <si>
    <t>PROC_SOLIC_412</t>
  </si>
  <si>
    <t>PROC_SOLIC_503</t>
  </si>
  <si>
    <t>PROC_SOLIC_211</t>
  </si>
  <si>
    <t>TPDISEC5_1.0</t>
  </si>
  <si>
    <t>DIAG_PRINC_T</t>
  </si>
  <si>
    <t>DIAG_PRINC_R</t>
  </si>
  <si>
    <t>TPDISEC4_2.0</t>
  </si>
  <si>
    <t>DIAG_PRINC_D</t>
  </si>
  <si>
    <t>PROC_SOLIC_308</t>
  </si>
  <si>
    <t>PROC_SOLIC_416</t>
  </si>
  <si>
    <t>PROC_SOLIC_505</t>
  </si>
  <si>
    <t>PROC_SOLIC_304</t>
  </si>
  <si>
    <t>PROC_SOLIC_415</t>
  </si>
  <si>
    <t>TPDISEC3_2.0</t>
  </si>
  <si>
    <t>TPDISEC1_2.0</t>
  </si>
  <si>
    <t>PROC_SOLIC_305</t>
  </si>
  <si>
    <t>DIAG_PRINC_E</t>
  </si>
  <si>
    <t>TPDISEC2_2.0</t>
  </si>
  <si>
    <t>DIAG_PRINC_C</t>
  </si>
  <si>
    <t>PROC_SOLIC_506</t>
  </si>
  <si>
    <t>PROC_SOLIC_404</t>
  </si>
  <si>
    <t>PROC_SOLIC_406</t>
  </si>
  <si>
    <t>TPDISEC4_1.0</t>
  </si>
  <si>
    <t>PROC_SOLIC_408</t>
  </si>
  <si>
    <t>PROC_SOLIC_411</t>
  </si>
  <si>
    <t>DIAG_PRINC_B</t>
  </si>
  <si>
    <t>PROC_SOLIC_401</t>
  </si>
  <si>
    <t>PROC_SOLIC_407</t>
  </si>
  <si>
    <t>DIAG_PRINC_P</t>
  </si>
  <si>
    <t>DIAG_PRINC_S</t>
  </si>
  <si>
    <t>DIAG_PRINC_Z</t>
  </si>
  <si>
    <t>PROC_SOLIC_403</t>
  </si>
  <si>
    <t>PROC_SOLIC_405</t>
  </si>
  <si>
    <t>TPDISEC3_1.0</t>
  </si>
  <si>
    <t>DIAG_PRINC_N</t>
  </si>
  <si>
    <t>DIAG_PRINC_J</t>
  </si>
  <si>
    <t>DIAG_PRINC_I</t>
  </si>
  <si>
    <t>PROC_SOLIC_310</t>
  </si>
  <si>
    <t>DIAG_PRINC_H</t>
  </si>
  <si>
    <t>TPDISEC1_1.0</t>
  </si>
  <si>
    <t>TPDISEC2_1.0</t>
  </si>
  <si>
    <t>SEXO_3.0</t>
  </si>
  <si>
    <t>PROC_SOLIC_409</t>
  </si>
  <si>
    <t>DIAG_PRINC_K</t>
  </si>
  <si>
    <t>IND_VDRL_1.0</t>
  </si>
  <si>
    <t>PROC_SOLIC_301</t>
  </si>
  <si>
    <t>DIAG_PRINC_O</t>
  </si>
  <si>
    <t>IDADE</t>
  </si>
  <si>
    <t>IDADE_2</t>
  </si>
  <si>
    <t>DIAG_PRINC_G</t>
  </si>
  <si>
    <t>CAR_INT_2.0</t>
  </si>
  <si>
    <t>IND_UTI</t>
  </si>
  <si>
    <t>PROC_SOLIC_303</t>
  </si>
  <si>
    <t>DIAG_PRINC_F</t>
  </si>
  <si>
    <t>diagnóstico principal (CID10)</t>
  </si>
  <si>
    <t>procedimento solicitado</t>
  </si>
  <si>
    <t>tipo de diagnóstico secundário</t>
  </si>
  <si>
    <t>indicação de exame VDRL</t>
  </si>
  <si>
    <t>carater de internação</t>
  </si>
  <si>
    <t>grau de instrução</t>
  </si>
  <si>
    <t>idade</t>
  </si>
  <si>
    <t>tipo de contraceptivo utilizado</t>
  </si>
  <si>
    <t>gestante de risco</t>
  </si>
  <si>
    <t>indicação de internação UTI</t>
  </si>
  <si>
    <t>sexo</t>
  </si>
  <si>
    <t>random forest</t>
  </si>
  <si>
    <t>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</si>
</sst>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76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7" fontId="0" fillId="0" borderId="0" xfId="0" applyNumberFormat="1"/>
    <xf numFmtId="176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'Random_Forest_selection (2)'!$E$17:$E$26</c:f>
              <c:strCache>
                <c:ptCount val="10"/>
                <c:pt idx="0">
                  <c:v>diagnóstico principal (CID10)</c:v>
                </c:pt>
                <c:pt idx="1">
                  <c:v>procedimento solicitado</c:v>
                </c:pt>
                <c:pt idx="2">
                  <c:v>indicação de internação UTI</c:v>
                </c:pt>
                <c:pt idx="3">
                  <c:v>carater de internação</c:v>
                </c:pt>
                <c:pt idx="4">
                  <c:v>idade</c:v>
                </c:pt>
                <c:pt idx="5">
                  <c:v>tipo de diagnóstico secundário</c:v>
                </c:pt>
                <c:pt idx="6">
                  <c:v>indicação de exame VDRL</c:v>
                </c:pt>
                <c:pt idx="7">
                  <c:v>sexo</c:v>
                </c:pt>
                <c:pt idx="8">
                  <c:v>tipo de contraceptivo utilizado</c:v>
                </c:pt>
                <c:pt idx="9">
                  <c:v>grau de instrução</c:v>
                </c:pt>
              </c:strCache>
            </c:strRef>
          </c:cat>
          <c:val>
            <c:numRef>
              <c:f>'Random_Forest_selection (2)'!$F$17:$F$26</c:f>
              <c:numCache>
                <c:formatCode>0.00%</c:formatCode>
                <c:ptCount val="10"/>
                <c:pt idx="0">
                  <c:v>0.35046080009281227</c:v>
                </c:pt>
                <c:pt idx="1">
                  <c:v>0.27340042891676192</c:v>
                </c:pt>
                <c:pt idx="2">
                  <c:v>0.14640709219867601</c:v>
                </c:pt>
                <c:pt idx="3">
                  <c:v>8.8791618729422692E-2</c:v>
                </c:pt>
                <c:pt idx="4">
                  <c:v>7.4619365875934499E-2</c:v>
                </c:pt>
                <c:pt idx="5">
                  <c:v>3.9840528560159842E-2</c:v>
                </c:pt>
                <c:pt idx="6">
                  <c:v>1.3834956032024901E-2</c:v>
                </c:pt>
                <c:pt idx="7">
                  <c:v>1.0359380057357001E-2</c:v>
                </c:pt>
                <c:pt idx="8">
                  <c:v>1.4264195646471662E-3</c:v>
                </c:pt>
                <c:pt idx="9">
                  <c:v>8.3659213266726654E-4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68441944"/>
        <c:axId val="368447824"/>
      </c:barChart>
      <c:catAx>
        <c:axId val="36844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7824"/>
        <c:crosses val="autoZero"/>
        <c:auto val="1"/>
        <c:lblAlgn val="ctr"/>
        <c:lblOffset val="100"/>
        <c:noMultiLvlLbl val="0"/>
      </c:catAx>
      <c:valAx>
        <c:axId val="3684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'Random_Forest_selection (2)'!$I$17:$I$26</c:f>
              <c:strCache>
                <c:ptCount val="10"/>
                <c:pt idx="0">
                  <c:v>diagnóstico principal (CID10)</c:v>
                </c:pt>
                <c:pt idx="1">
                  <c:v>procedimento solicitado</c:v>
                </c:pt>
                <c:pt idx="2">
                  <c:v>indicação de internação UTI</c:v>
                </c:pt>
                <c:pt idx="3">
                  <c:v>tipo de diagnóstico secundário</c:v>
                </c:pt>
                <c:pt idx="4">
                  <c:v>carater de internação</c:v>
                </c:pt>
                <c:pt idx="5">
                  <c:v>sexo</c:v>
                </c:pt>
                <c:pt idx="6">
                  <c:v>indicação de exame VDRL</c:v>
                </c:pt>
                <c:pt idx="7">
                  <c:v>grau de instrução</c:v>
                </c:pt>
                <c:pt idx="8">
                  <c:v>tipo de contraceptivo utilizado</c:v>
                </c:pt>
                <c:pt idx="9">
                  <c:v>idade</c:v>
                </c:pt>
              </c:strCache>
            </c:strRef>
          </c:cat>
          <c:val>
            <c:numRef>
              <c:f>'Random_Forest_selection (2)'!$J$17:$J$26</c:f>
              <c:numCache>
                <c:formatCode>0.00%</c:formatCode>
                <c:ptCount val="10"/>
                <c:pt idx="0">
                  <c:v>0.46257518291709276</c:v>
                </c:pt>
                <c:pt idx="1">
                  <c:v>0.3290894659278033</c:v>
                </c:pt>
                <c:pt idx="2">
                  <c:v>0.12316063054990346</c:v>
                </c:pt>
                <c:pt idx="3">
                  <c:v>6.3398057879892653E-2</c:v>
                </c:pt>
                <c:pt idx="4">
                  <c:v>7.1998185624563057E-3</c:v>
                </c:pt>
                <c:pt idx="5">
                  <c:v>6.9196039920216782E-3</c:v>
                </c:pt>
                <c:pt idx="6">
                  <c:v>3.1995409239091045E-3</c:v>
                </c:pt>
                <c:pt idx="7">
                  <c:v>1.9316042289413522E-3</c:v>
                </c:pt>
                <c:pt idx="8">
                  <c:v>1.7720050704033779E-3</c:v>
                </c:pt>
                <c:pt idx="9">
                  <c:v>7.5408994757616998E-4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25090416"/>
        <c:axId val="525090808"/>
      </c:barChart>
      <c:catAx>
        <c:axId val="52509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0808"/>
        <c:crosses val="autoZero"/>
        <c:auto val="1"/>
        <c:lblAlgn val="ctr"/>
        <c:lblOffset val="100"/>
        <c:noMultiLvlLbl val="0"/>
      </c:catAx>
      <c:valAx>
        <c:axId val="5250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Sheet2!$E$16:$E$25</c:f>
              <c:strCache>
                <c:ptCount val="10"/>
                <c:pt idx="0">
                  <c:v>idade</c:v>
                </c:pt>
                <c:pt idx="1">
                  <c:v>tipo de diagnóstico secundário</c:v>
                </c:pt>
                <c:pt idx="2">
                  <c:v>procedimento solicitado</c:v>
                </c:pt>
                <c:pt idx="3">
                  <c:v>diagnóstico principal (CID10)</c:v>
                </c:pt>
                <c:pt idx="4">
                  <c:v>carater de internação</c:v>
                </c:pt>
                <c:pt idx="5">
                  <c:v>sexo</c:v>
                </c:pt>
                <c:pt idx="6">
                  <c:v>indicação de internação UTI</c:v>
                </c:pt>
                <c:pt idx="7">
                  <c:v>indicação de exame VDRL</c:v>
                </c:pt>
                <c:pt idx="8">
                  <c:v>tipo de contraceptivo utilizado</c:v>
                </c:pt>
                <c:pt idx="9">
                  <c:v>grau de instrução</c:v>
                </c:pt>
              </c:strCache>
            </c:strRef>
          </c:cat>
          <c:val>
            <c:numRef>
              <c:f>Sheet2!$F$16:$F$25</c:f>
              <c:numCache>
                <c:formatCode>0.00%</c:formatCode>
                <c:ptCount val="10"/>
                <c:pt idx="0">
                  <c:v>0.31194731890874883</c:v>
                </c:pt>
                <c:pt idx="1">
                  <c:v>0.25079962370649106</c:v>
                </c:pt>
                <c:pt idx="2">
                  <c:v>0.17610536218250236</c:v>
                </c:pt>
                <c:pt idx="3">
                  <c:v>0.13264346190028223</c:v>
                </c:pt>
                <c:pt idx="4">
                  <c:v>5.3245531514581376E-2</c:v>
                </c:pt>
                <c:pt idx="5">
                  <c:v>4.7224835371589842E-2</c:v>
                </c:pt>
                <c:pt idx="6">
                  <c:v>2.0131702728127941E-2</c:v>
                </c:pt>
                <c:pt idx="7">
                  <c:v>6.3969896519285039E-3</c:v>
                </c:pt>
                <c:pt idx="8">
                  <c:v>1.3170272812793979E-3</c:v>
                </c:pt>
                <c:pt idx="9">
                  <c:v>1.8814675446848542E-4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25105312"/>
        <c:axId val="525102568"/>
      </c:barChart>
      <c:catAx>
        <c:axId val="52510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02568"/>
        <c:crosses val="autoZero"/>
        <c:auto val="1"/>
        <c:lblAlgn val="ctr"/>
        <c:lblOffset val="100"/>
        <c:noMultiLvlLbl val="0"/>
      </c:catAx>
      <c:valAx>
        <c:axId val="52510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15</xdr:row>
      <xdr:rowOff>177800</xdr:rowOff>
    </xdr:from>
    <xdr:to>
      <xdr:col>3</xdr:col>
      <xdr:colOff>79375</xdr:colOff>
      <xdr:row>30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1031875</xdr:colOff>
      <xdr:row>30</xdr:row>
      <xdr:rowOff>165100</xdr:rowOff>
    </xdr:from>
    <xdr:to>
      <xdr:col>10</xdr:col>
      <xdr:colOff>66675</xdr:colOff>
      <xdr:row>45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17</xdr:row>
      <xdr:rowOff>50800</xdr:rowOff>
    </xdr:from>
    <xdr:to>
      <xdr:col>4</xdr:col>
      <xdr:colOff>1298575</xdr:colOff>
      <xdr:row>32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12" zoomScaleNormal="100" workbookViewId="0">
      <selection activeCell="E17" sqref="E17:E26"/>
    </sheetView>
  </sheetViews>
  <sheetFormatPr defaultRowHeight="14.5" x14ac:dyDescent="0.35"/>
  <cols>
    <col min="1" max="1" width="24.1796875" customWidth="1"/>
    <col min="2" max="3" width="21.36328125" customWidth="1"/>
    <col min="5" max="5" width="26.54296875" bestFit="1" customWidth="1"/>
    <col min="6" max="6" width="8.453125" customWidth="1"/>
    <col min="7" max="7" width="4.36328125" customWidth="1"/>
    <col min="8" max="8" width="4.6328125" customWidth="1"/>
    <col min="9" max="9" width="26.54296875" bestFit="1" customWidth="1"/>
  </cols>
  <sheetData>
    <row r="1" spans="1:9" x14ac:dyDescent="0.35">
      <c r="A1" t="s">
        <v>0</v>
      </c>
      <c r="B1" t="s">
        <v>1</v>
      </c>
    </row>
    <row r="2" spans="1:9" x14ac:dyDescent="0.35">
      <c r="A2" t="s">
        <v>115</v>
      </c>
      <c r="B2" s="2">
        <v>8.7679481108236396E-2</v>
      </c>
      <c r="C2" s="2">
        <f>SUM(B2:B7)</f>
        <v>8.8791618729422692E-2</v>
      </c>
      <c r="E2" t="s">
        <v>119</v>
      </c>
      <c r="F2" s="3">
        <f>C34</f>
        <v>0.35046080009281227</v>
      </c>
    </row>
    <row r="3" spans="1:9" x14ac:dyDescent="0.35">
      <c r="A3" t="s">
        <v>30</v>
      </c>
      <c r="B3" s="2">
        <v>3.7832287948113798E-7</v>
      </c>
      <c r="C3" s="2"/>
      <c r="E3" t="s">
        <v>120</v>
      </c>
      <c r="F3" s="3">
        <f>C69</f>
        <v>0.27340042891676192</v>
      </c>
    </row>
    <row r="4" spans="1:9" x14ac:dyDescent="0.35">
      <c r="A4" t="s">
        <v>17</v>
      </c>
      <c r="B4" s="2">
        <v>4.4660698459615001E-8</v>
      </c>
      <c r="C4" s="2"/>
      <c r="E4" t="s">
        <v>121</v>
      </c>
      <c r="F4" s="3">
        <f>C101</f>
        <v>3.9840528560159842E-2</v>
      </c>
    </row>
    <row r="5" spans="1:9" x14ac:dyDescent="0.35">
      <c r="A5" t="s">
        <v>58</v>
      </c>
      <c r="B5" s="2">
        <v>5.6652502895144401E-4</v>
      </c>
      <c r="C5" s="2"/>
      <c r="E5" t="s">
        <v>122</v>
      </c>
      <c r="F5" s="3">
        <f>C62</f>
        <v>1.3834956032024901E-2</v>
      </c>
    </row>
    <row r="6" spans="1:9" x14ac:dyDescent="0.35">
      <c r="A6" t="s">
        <v>57</v>
      </c>
      <c r="B6" s="2">
        <v>5.4518960865690804E-4</v>
      </c>
      <c r="C6" s="2"/>
      <c r="E6" t="s">
        <v>123</v>
      </c>
      <c r="F6" s="3">
        <f>C2</f>
        <v>8.8791618729422692E-2</v>
      </c>
    </row>
    <row r="7" spans="1:9" x14ac:dyDescent="0.35">
      <c r="A7" t="s">
        <v>9</v>
      </c>
      <c r="B7" s="2">
        <v>0</v>
      </c>
      <c r="C7" s="2"/>
      <c r="E7" t="s">
        <v>124</v>
      </c>
      <c r="F7" s="3">
        <f>C64</f>
        <v>8.3659213266726654E-4</v>
      </c>
    </row>
    <row r="8" spans="1:9" x14ac:dyDescent="0.35">
      <c r="A8" t="s">
        <v>38</v>
      </c>
      <c r="B8" s="2">
        <v>4.23553537193774E-6</v>
      </c>
      <c r="C8" s="2">
        <f>SUM(B8:B33)</f>
        <v>1.4264195646471662E-3</v>
      </c>
      <c r="E8" t="s">
        <v>125</v>
      </c>
      <c r="F8" s="3">
        <f>C59</f>
        <v>7.4619365875934499E-2</v>
      </c>
    </row>
    <row r="9" spans="1:9" x14ac:dyDescent="0.35">
      <c r="A9" t="s">
        <v>51</v>
      </c>
      <c r="B9" s="2">
        <v>3.2330568048556598E-4</v>
      </c>
      <c r="C9" s="2"/>
      <c r="E9" t="s">
        <v>126</v>
      </c>
      <c r="F9" s="3">
        <f>C8</f>
        <v>1.4264195646471662E-3</v>
      </c>
    </row>
    <row r="10" spans="1:9" x14ac:dyDescent="0.35">
      <c r="A10" t="s">
        <v>41</v>
      </c>
      <c r="B10" s="2">
        <v>1.04613776349911E-5</v>
      </c>
      <c r="C10" s="2"/>
      <c r="E10" t="s">
        <v>127</v>
      </c>
      <c r="F10" s="3">
        <f>C57</f>
        <v>2.28178395344891E-5</v>
      </c>
    </row>
    <row r="11" spans="1:9" x14ac:dyDescent="0.35">
      <c r="A11" t="s">
        <v>36</v>
      </c>
      <c r="B11" s="2">
        <v>3.2083010284686601E-6</v>
      </c>
      <c r="C11" s="2"/>
      <c r="E11" t="s">
        <v>128</v>
      </c>
      <c r="F11" s="3">
        <f>C61</f>
        <v>0.14640709219867601</v>
      </c>
    </row>
    <row r="12" spans="1:9" x14ac:dyDescent="0.35">
      <c r="A12" t="s">
        <v>21</v>
      </c>
      <c r="B12" s="2">
        <v>8.6840989473065204E-8</v>
      </c>
      <c r="C12" s="2"/>
      <c r="E12" t="s">
        <v>129</v>
      </c>
      <c r="F12" s="3">
        <f>C99</f>
        <v>1.0359380057357001E-2</v>
      </c>
    </row>
    <row r="13" spans="1:9" x14ac:dyDescent="0.35">
      <c r="A13" t="s">
        <v>19</v>
      </c>
      <c r="B13" s="2">
        <v>5.6529363565709201E-8</v>
      </c>
      <c r="C13" s="2"/>
    </row>
    <row r="14" spans="1:9" x14ac:dyDescent="0.35">
      <c r="A14" t="s">
        <v>26</v>
      </c>
      <c r="B14" s="2">
        <v>1.43039165558E-7</v>
      </c>
      <c r="C14" s="2"/>
      <c r="F14" s="1">
        <f>SUM(F2:F12)</f>
        <v>0.99999999999999811</v>
      </c>
    </row>
    <row r="15" spans="1:9" x14ac:dyDescent="0.35">
      <c r="A15" t="s">
        <v>24</v>
      </c>
      <c r="B15" s="2">
        <v>1.2531468813351401E-7</v>
      </c>
      <c r="C15" s="2"/>
    </row>
    <row r="16" spans="1:9" x14ac:dyDescent="0.35">
      <c r="A16" t="s">
        <v>39</v>
      </c>
      <c r="B16" s="2">
        <v>4.5611817015244896E-6</v>
      </c>
      <c r="C16" s="2"/>
      <c r="E16" t="s">
        <v>130</v>
      </c>
      <c r="F16" s="3"/>
      <c r="I16" t="s">
        <v>131</v>
      </c>
    </row>
    <row r="17" spans="1:10" x14ac:dyDescent="0.35">
      <c r="A17" t="s">
        <v>25</v>
      </c>
      <c r="B17" s="2">
        <v>1.3969435614720901E-7</v>
      </c>
      <c r="C17" s="2"/>
      <c r="E17" t="s">
        <v>119</v>
      </c>
      <c r="F17" s="3">
        <v>0.35046080009281227</v>
      </c>
      <c r="I17" t="s">
        <v>119</v>
      </c>
      <c r="J17" s="3">
        <v>0.46257518291709276</v>
      </c>
    </row>
    <row r="18" spans="1:10" x14ac:dyDescent="0.35">
      <c r="A18" t="s">
        <v>62</v>
      </c>
      <c r="B18" s="2">
        <v>8.5553985717196795E-4</v>
      </c>
      <c r="C18" s="2"/>
      <c r="E18" t="s">
        <v>120</v>
      </c>
      <c r="F18" s="3">
        <v>0.27340042891676192</v>
      </c>
      <c r="I18" t="s">
        <v>120</v>
      </c>
      <c r="J18" s="3">
        <v>0.3290894659278033</v>
      </c>
    </row>
    <row r="19" spans="1:10" x14ac:dyDescent="0.35">
      <c r="A19" t="s">
        <v>27</v>
      </c>
      <c r="B19" s="2">
        <v>1.54421691738922E-7</v>
      </c>
      <c r="C19" s="2"/>
      <c r="E19" t="s">
        <v>128</v>
      </c>
      <c r="F19" s="3">
        <v>0.14640709219867601</v>
      </c>
      <c r="I19" t="s">
        <v>128</v>
      </c>
      <c r="J19" s="3">
        <v>0.12316063054990346</v>
      </c>
    </row>
    <row r="20" spans="1:10" x14ac:dyDescent="0.35">
      <c r="A20" t="s">
        <v>12</v>
      </c>
      <c r="B20" s="2">
        <v>0</v>
      </c>
      <c r="C20" s="2"/>
      <c r="E20" t="s">
        <v>123</v>
      </c>
      <c r="F20" s="3">
        <v>8.8791618729422692E-2</v>
      </c>
      <c r="I20" t="s">
        <v>121</v>
      </c>
      <c r="J20" s="3">
        <v>6.3398057879892653E-2</v>
      </c>
    </row>
    <row r="21" spans="1:10" x14ac:dyDescent="0.35">
      <c r="A21" t="s">
        <v>33</v>
      </c>
      <c r="B21" s="2">
        <v>9.3062493667943601E-7</v>
      </c>
      <c r="C21" s="2"/>
      <c r="E21" t="s">
        <v>125</v>
      </c>
      <c r="F21" s="3">
        <v>7.4619365875934499E-2</v>
      </c>
      <c r="I21" t="s">
        <v>123</v>
      </c>
      <c r="J21" s="3">
        <v>7.1998185624563057E-3</v>
      </c>
    </row>
    <row r="22" spans="1:10" x14ac:dyDescent="0.35">
      <c r="A22" t="s">
        <v>49</v>
      </c>
      <c r="B22" s="2">
        <v>1.2332788132859599E-4</v>
      </c>
      <c r="C22" s="2"/>
      <c r="E22" t="s">
        <v>121</v>
      </c>
      <c r="F22" s="3">
        <v>3.9840528560159842E-2</v>
      </c>
      <c r="I22" t="s">
        <v>129</v>
      </c>
      <c r="J22" s="3">
        <v>6.9196039920216782E-3</v>
      </c>
    </row>
    <row r="23" spans="1:10" x14ac:dyDescent="0.35">
      <c r="A23" t="s">
        <v>42</v>
      </c>
      <c r="B23" s="2">
        <v>1.1715971216033E-5</v>
      </c>
      <c r="C23" s="2"/>
      <c r="E23" t="s">
        <v>122</v>
      </c>
      <c r="F23" s="3">
        <v>1.3834956032024901E-2</v>
      </c>
      <c r="I23" t="s">
        <v>122</v>
      </c>
      <c r="J23" s="3">
        <v>3.1995409239091045E-3</v>
      </c>
    </row>
    <row r="24" spans="1:10" x14ac:dyDescent="0.35">
      <c r="A24" t="s">
        <v>35</v>
      </c>
      <c r="B24" s="2">
        <v>3.0031660445341E-6</v>
      </c>
      <c r="C24" s="2"/>
      <c r="E24" t="s">
        <v>129</v>
      </c>
      <c r="F24" s="3">
        <v>1.0359380057357001E-2</v>
      </c>
      <c r="I24" t="s">
        <v>124</v>
      </c>
      <c r="J24" s="3">
        <v>1.9316042289413522E-3</v>
      </c>
    </row>
    <row r="25" spans="1:10" x14ac:dyDescent="0.35">
      <c r="A25" t="s">
        <v>22</v>
      </c>
      <c r="B25" s="2">
        <v>8.7064356496883899E-8</v>
      </c>
      <c r="C25" s="2"/>
      <c r="E25" t="s">
        <v>126</v>
      </c>
      <c r="F25" s="3">
        <v>1.4264195646471662E-3</v>
      </c>
      <c r="I25" t="s">
        <v>126</v>
      </c>
      <c r="J25" s="3">
        <v>1.7720050704033779E-3</v>
      </c>
    </row>
    <row r="26" spans="1:10" x14ac:dyDescent="0.35">
      <c r="A26" t="s">
        <v>31</v>
      </c>
      <c r="B26" s="2">
        <v>4.2321736892956401E-7</v>
      </c>
      <c r="C26" s="2"/>
      <c r="E26" t="s">
        <v>124</v>
      </c>
      <c r="F26" s="3">
        <v>8.3659213266726654E-4</v>
      </c>
      <c r="I26" t="s">
        <v>125</v>
      </c>
      <c r="J26" s="3">
        <v>7.5408994757616998E-4</v>
      </c>
    </row>
    <row r="27" spans="1:10" x14ac:dyDescent="0.35">
      <c r="A27" t="s">
        <v>20</v>
      </c>
      <c r="B27" s="2">
        <v>6.4123289273696595E-8</v>
      </c>
      <c r="C27" s="2"/>
    </row>
    <row r="28" spans="1:10" x14ac:dyDescent="0.35">
      <c r="A28" t="s">
        <v>18</v>
      </c>
      <c r="B28" s="2">
        <v>4.5570313082984302E-8</v>
      </c>
      <c r="C28" s="2"/>
    </row>
    <row r="29" spans="1:10" x14ac:dyDescent="0.35">
      <c r="A29" t="s">
        <v>32</v>
      </c>
      <c r="B29" s="2">
        <v>5.2754569184384098E-7</v>
      </c>
      <c r="C29" s="2"/>
    </row>
    <row r="30" spans="1:10" x14ac:dyDescent="0.35">
      <c r="A30" t="s">
        <v>29</v>
      </c>
      <c r="B30" s="2">
        <v>3.4649054288668699E-7</v>
      </c>
      <c r="C30" s="2"/>
    </row>
    <row r="31" spans="1:10" x14ac:dyDescent="0.35">
      <c r="A31" t="s">
        <v>47</v>
      </c>
      <c r="B31" s="2">
        <v>8.3768002005578905E-5</v>
      </c>
      <c r="C31" s="2"/>
    </row>
    <row r="32" spans="1:10" x14ac:dyDescent="0.35">
      <c r="A32" t="s">
        <v>28</v>
      </c>
      <c r="B32" s="2">
        <v>1.6213390415887599E-7</v>
      </c>
      <c r="C32" s="2"/>
    </row>
    <row r="33" spans="1:3" x14ac:dyDescent="0.35">
      <c r="A33" t="s">
        <v>10</v>
      </c>
      <c r="B33" s="2">
        <v>0</v>
      </c>
      <c r="C33" s="2"/>
    </row>
    <row r="34" spans="1:3" x14ac:dyDescent="0.35">
      <c r="A34" t="s">
        <v>90</v>
      </c>
      <c r="B34" s="2">
        <v>4.8213230508788096E-3</v>
      </c>
      <c r="C34" s="2">
        <f>SUM(B34:B56)</f>
        <v>0.35046080009281227</v>
      </c>
    </row>
    <row r="35" spans="1:3" x14ac:dyDescent="0.35">
      <c r="A35" t="s">
        <v>83</v>
      </c>
      <c r="B35" s="2">
        <v>2.78520897336624E-3</v>
      </c>
      <c r="C35" s="2"/>
    </row>
    <row r="36" spans="1:3" x14ac:dyDescent="0.35">
      <c r="A36" t="s">
        <v>72</v>
      </c>
      <c r="B36" s="2">
        <v>1.47283751519405E-3</v>
      </c>
      <c r="C36" s="2"/>
    </row>
    <row r="37" spans="1:3" x14ac:dyDescent="0.35">
      <c r="A37" t="s">
        <v>81</v>
      </c>
      <c r="B37" s="2">
        <v>2.4714394487786199E-3</v>
      </c>
      <c r="C37" s="2"/>
    </row>
    <row r="38" spans="1:3" x14ac:dyDescent="0.35">
      <c r="A38" t="s">
        <v>118</v>
      </c>
      <c r="B38" s="2">
        <v>0.191028371201557</v>
      </c>
      <c r="C38" s="2"/>
    </row>
    <row r="39" spans="1:3" x14ac:dyDescent="0.35">
      <c r="A39" t="s">
        <v>114</v>
      </c>
      <c r="B39" s="2">
        <v>4.89006935554391E-2</v>
      </c>
      <c r="C39" s="2"/>
    </row>
    <row r="40" spans="1:3" x14ac:dyDescent="0.35">
      <c r="A40" t="s">
        <v>103</v>
      </c>
      <c r="B40" s="2">
        <v>8.3359423279356602E-3</v>
      </c>
      <c r="C40" s="2"/>
    </row>
    <row r="41" spans="1:3" x14ac:dyDescent="0.35">
      <c r="A41" t="s">
        <v>101</v>
      </c>
      <c r="B41" s="2">
        <v>8.0747730140614694E-3</v>
      </c>
      <c r="C41" s="2"/>
    </row>
    <row r="42" spans="1:3" x14ac:dyDescent="0.35">
      <c r="A42" t="s">
        <v>100</v>
      </c>
      <c r="B42" s="2">
        <v>7.6370464856641502E-3</v>
      </c>
      <c r="C42" s="2"/>
    </row>
    <row r="43" spans="1:3" x14ac:dyDescent="0.35">
      <c r="A43" t="s">
        <v>108</v>
      </c>
      <c r="B43" s="2">
        <v>1.1764972089820001E-2</v>
      </c>
      <c r="C43" s="2"/>
    </row>
    <row r="44" spans="1:3" x14ac:dyDescent="0.35">
      <c r="A44" t="s">
        <v>63</v>
      </c>
      <c r="B44" s="2">
        <v>1.0006991028493799E-3</v>
      </c>
      <c r="C44" s="2"/>
    </row>
    <row r="45" spans="1:3" x14ac:dyDescent="0.35">
      <c r="A45" t="s">
        <v>60</v>
      </c>
      <c r="B45" s="2">
        <v>7.8512117888644196E-4</v>
      </c>
      <c r="C45" s="2"/>
    </row>
    <row r="46" spans="1:3" x14ac:dyDescent="0.35">
      <c r="A46" t="s">
        <v>99</v>
      </c>
      <c r="B46" s="2">
        <v>7.2482590981251798E-3</v>
      </c>
      <c r="C46" s="2"/>
    </row>
    <row r="47" spans="1:3" x14ac:dyDescent="0.35">
      <c r="A47" t="s">
        <v>5</v>
      </c>
      <c r="B47" s="2">
        <v>0</v>
      </c>
      <c r="C47" s="2"/>
    </row>
    <row r="48" spans="1:3" x14ac:dyDescent="0.35">
      <c r="A48" t="s">
        <v>111</v>
      </c>
      <c r="B48" s="2">
        <v>3.3905897068622903E-2</v>
      </c>
      <c r="C48" s="2"/>
    </row>
    <row r="49" spans="1:3" x14ac:dyDescent="0.35">
      <c r="A49" t="s">
        <v>93</v>
      </c>
      <c r="B49" s="2">
        <v>5.4614108014091299E-3</v>
      </c>
      <c r="C49" s="2"/>
    </row>
    <row r="50" spans="1:3" x14ac:dyDescent="0.35">
      <c r="A50" t="s">
        <v>64</v>
      </c>
      <c r="B50" s="2">
        <v>1.03692376338144E-3</v>
      </c>
      <c r="C50" s="2"/>
    </row>
    <row r="51" spans="1:3" x14ac:dyDescent="0.35">
      <c r="A51" t="s">
        <v>70</v>
      </c>
      <c r="B51" s="2">
        <v>1.2696139884447999E-3</v>
      </c>
      <c r="C51" s="2"/>
    </row>
    <row r="52" spans="1:3" x14ac:dyDescent="0.35">
      <c r="A52" t="s">
        <v>94</v>
      </c>
      <c r="B52" s="2">
        <v>5.5002942768973698E-3</v>
      </c>
      <c r="C52" s="2"/>
    </row>
    <row r="53" spans="1:3" x14ac:dyDescent="0.35">
      <c r="A53" t="s">
        <v>69</v>
      </c>
      <c r="B53" s="2">
        <v>1.24608027536448E-3</v>
      </c>
      <c r="C53" s="2"/>
    </row>
    <row r="54" spans="1:3" x14ac:dyDescent="0.35">
      <c r="A54" t="s">
        <v>23</v>
      </c>
      <c r="B54" s="2">
        <v>1.14746643038944E-7</v>
      </c>
      <c r="C54" s="2"/>
    </row>
    <row r="55" spans="1:3" x14ac:dyDescent="0.35">
      <c r="A55" t="s">
        <v>46</v>
      </c>
      <c r="B55" s="2">
        <v>2.99380046553855E-5</v>
      </c>
      <c r="C55" s="2"/>
    </row>
    <row r="56" spans="1:3" x14ac:dyDescent="0.35">
      <c r="A56" t="s">
        <v>95</v>
      </c>
      <c r="B56" s="2">
        <v>5.68384012483768E-3</v>
      </c>
      <c r="C56" s="2"/>
    </row>
    <row r="57" spans="1:3" x14ac:dyDescent="0.35">
      <c r="A57" t="s">
        <v>45</v>
      </c>
      <c r="B57" s="2">
        <v>2.28178395344891E-5</v>
      </c>
      <c r="C57" s="2">
        <f>SUM(B57:B58)</f>
        <v>2.28178395344891E-5</v>
      </c>
    </row>
    <row r="58" spans="1:3" x14ac:dyDescent="0.35">
      <c r="A58" t="s">
        <v>11</v>
      </c>
      <c r="B58" s="2">
        <v>0</v>
      </c>
      <c r="C58" s="2"/>
    </row>
    <row r="59" spans="1:3" x14ac:dyDescent="0.35">
      <c r="A59" t="s">
        <v>112</v>
      </c>
      <c r="B59" s="2">
        <v>3.39204765229104E-2</v>
      </c>
      <c r="C59" s="2">
        <f>SUM(B59:B60)</f>
        <v>7.4619365875934499E-2</v>
      </c>
    </row>
    <row r="60" spans="1:3" x14ac:dyDescent="0.35">
      <c r="A60" t="s">
        <v>113</v>
      </c>
      <c r="B60" s="2">
        <v>4.0698889353024098E-2</v>
      </c>
      <c r="C60" s="2"/>
    </row>
    <row r="61" spans="1:3" x14ac:dyDescent="0.35">
      <c r="A61" t="s">
        <v>116</v>
      </c>
      <c r="B61" s="2">
        <v>0.14640709219867601</v>
      </c>
      <c r="C61" s="2">
        <f>SUM(B61)</f>
        <v>0.14640709219867601</v>
      </c>
    </row>
    <row r="62" spans="1:3" x14ac:dyDescent="0.35">
      <c r="A62" t="s">
        <v>109</v>
      </c>
      <c r="B62" s="2">
        <v>1.3834956032024901E-2</v>
      </c>
      <c r="C62" s="2">
        <f>SUM(B62:B63)</f>
        <v>1.3834956032024901E-2</v>
      </c>
    </row>
    <row r="63" spans="1:3" x14ac:dyDescent="0.35">
      <c r="A63" t="s">
        <v>4</v>
      </c>
      <c r="B63" s="2">
        <v>0</v>
      </c>
      <c r="C63" s="2"/>
    </row>
    <row r="64" spans="1:3" x14ac:dyDescent="0.35">
      <c r="A64" t="s">
        <v>40</v>
      </c>
      <c r="B64" s="2">
        <v>4.6502806119256599E-6</v>
      </c>
      <c r="C64" s="2">
        <f>SUM(B64:B68)</f>
        <v>8.3659213266726654E-4</v>
      </c>
    </row>
    <row r="65" spans="1:3" x14ac:dyDescent="0.35">
      <c r="A65" t="s">
        <v>55</v>
      </c>
      <c r="B65" s="2">
        <v>4.1481807489850901E-4</v>
      </c>
      <c r="C65" s="2"/>
    </row>
    <row r="66" spans="1:3" x14ac:dyDescent="0.35">
      <c r="A66" t="s">
        <v>53</v>
      </c>
      <c r="B66" s="2">
        <v>4.0152869033702301E-4</v>
      </c>
      <c r="C66" s="2"/>
    </row>
    <row r="67" spans="1:3" x14ac:dyDescent="0.35">
      <c r="A67" t="s">
        <v>43</v>
      </c>
      <c r="B67" s="2">
        <v>1.5595086819808801E-5</v>
      </c>
      <c r="C67" s="2"/>
    </row>
    <row r="68" spans="1:3" x14ac:dyDescent="0.35">
      <c r="A68" t="s">
        <v>6</v>
      </c>
      <c r="B68" s="2">
        <v>0</v>
      </c>
      <c r="C68" s="2"/>
    </row>
    <row r="69" spans="1:3" x14ac:dyDescent="0.35">
      <c r="A69" t="s">
        <v>44</v>
      </c>
      <c r="B69" s="2">
        <v>1.8147737969180201E-5</v>
      </c>
      <c r="C69" s="2">
        <f>SUM(B69:B98)</f>
        <v>0.27340042891676192</v>
      </c>
    </row>
    <row r="70" spans="1:3" x14ac:dyDescent="0.35">
      <c r="A70" t="s">
        <v>67</v>
      </c>
      <c r="B70" s="2">
        <v>1.09747727639421E-3</v>
      </c>
      <c r="C70" s="2"/>
    </row>
    <row r="71" spans="1:3" x14ac:dyDescent="0.35">
      <c r="A71" t="s">
        <v>110</v>
      </c>
      <c r="B71" s="2">
        <v>1.6751401677589099E-2</v>
      </c>
      <c r="C71" s="2"/>
    </row>
    <row r="72" spans="1:3" x14ac:dyDescent="0.35">
      <c r="A72" t="s">
        <v>117</v>
      </c>
      <c r="B72" s="2">
        <v>0.18041976049252501</v>
      </c>
      <c r="C72" s="2"/>
    </row>
    <row r="73" spans="1:3" x14ac:dyDescent="0.35">
      <c r="A73" t="s">
        <v>76</v>
      </c>
      <c r="B73" s="2">
        <v>2.0211108028312698E-3</v>
      </c>
      <c r="C73" s="2"/>
    </row>
    <row r="74" spans="1:3" x14ac:dyDescent="0.35">
      <c r="A74" t="s">
        <v>80</v>
      </c>
      <c r="B74" s="2">
        <v>2.38908160160658E-3</v>
      </c>
      <c r="C74" s="2"/>
    </row>
    <row r="75" spans="1:3" x14ac:dyDescent="0.35">
      <c r="A75" t="s">
        <v>73</v>
      </c>
      <c r="B75" s="2">
        <v>1.59770487774665E-3</v>
      </c>
      <c r="C75" s="2"/>
    </row>
    <row r="76" spans="1:3" x14ac:dyDescent="0.35">
      <c r="A76" t="s">
        <v>102</v>
      </c>
      <c r="B76" s="2">
        <v>8.1417318559950293E-3</v>
      </c>
      <c r="C76" s="2"/>
    </row>
    <row r="77" spans="1:3" x14ac:dyDescent="0.35">
      <c r="A77" t="s">
        <v>91</v>
      </c>
      <c r="B77" s="2">
        <v>5.2321661236478497E-3</v>
      </c>
      <c r="C77" s="2"/>
    </row>
    <row r="78" spans="1:3" x14ac:dyDescent="0.35">
      <c r="A78" t="s">
        <v>48</v>
      </c>
      <c r="B78" s="2">
        <v>9.5174466710783498E-5</v>
      </c>
      <c r="C78" s="2"/>
    </row>
    <row r="79" spans="1:3" x14ac:dyDescent="0.35">
      <c r="A79" t="s">
        <v>96</v>
      </c>
      <c r="B79" s="2">
        <v>5.7529728111324601E-3</v>
      </c>
      <c r="C79" s="2"/>
    </row>
    <row r="80" spans="1:3" x14ac:dyDescent="0.35">
      <c r="A80" t="s">
        <v>85</v>
      </c>
      <c r="B80" s="2">
        <v>3.1937961898342499E-3</v>
      </c>
      <c r="C80" s="2"/>
    </row>
    <row r="81" spans="1:3" x14ac:dyDescent="0.35">
      <c r="A81" t="s">
        <v>97</v>
      </c>
      <c r="B81" s="2">
        <v>5.8068208429214799E-3</v>
      </c>
      <c r="C81" s="2"/>
    </row>
    <row r="82" spans="1:3" x14ac:dyDescent="0.35">
      <c r="A82" t="s">
        <v>86</v>
      </c>
      <c r="B82" s="2">
        <v>3.40675340098628E-3</v>
      </c>
      <c r="C82" s="2"/>
    </row>
    <row r="83" spans="1:3" x14ac:dyDescent="0.35">
      <c r="A83" t="s">
        <v>92</v>
      </c>
      <c r="B83" s="2">
        <v>5.2367234598560504E-3</v>
      </c>
      <c r="C83" s="2"/>
    </row>
    <row r="84" spans="1:3" x14ac:dyDescent="0.35">
      <c r="A84" t="s">
        <v>88</v>
      </c>
      <c r="B84" s="2">
        <v>4.3103540022579098E-3</v>
      </c>
      <c r="C84" s="2"/>
    </row>
    <row r="85" spans="1:3" x14ac:dyDescent="0.35">
      <c r="A85" t="s">
        <v>107</v>
      </c>
      <c r="B85" s="2">
        <v>1.1588067967492399E-2</v>
      </c>
      <c r="C85" s="2"/>
    </row>
    <row r="86" spans="1:3" x14ac:dyDescent="0.35">
      <c r="A86" t="s">
        <v>56</v>
      </c>
      <c r="B86" s="2">
        <v>4.3845861176090102E-4</v>
      </c>
      <c r="C86" s="2"/>
    </row>
    <row r="87" spans="1:3" x14ac:dyDescent="0.35">
      <c r="A87" t="s">
        <v>89</v>
      </c>
      <c r="B87" s="2">
        <v>4.3786271138368396E-3</v>
      </c>
      <c r="C87" s="2"/>
    </row>
    <row r="88" spans="1:3" x14ac:dyDescent="0.35">
      <c r="A88" t="s">
        <v>65</v>
      </c>
      <c r="B88" s="2">
        <v>1.0452470590901399E-3</v>
      </c>
      <c r="C88" s="2"/>
    </row>
    <row r="89" spans="1:3" x14ac:dyDescent="0.35">
      <c r="A89" t="s">
        <v>50</v>
      </c>
      <c r="B89" s="2">
        <v>1.7839081601731999E-4</v>
      </c>
      <c r="C89" s="2"/>
    </row>
    <row r="90" spans="1:3" x14ac:dyDescent="0.35">
      <c r="A90" t="s">
        <v>61</v>
      </c>
      <c r="B90" s="2">
        <v>8.10211764287731E-4</v>
      </c>
      <c r="C90" s="2"/>
    </row>
    <row r="91" spans="1:3" x14ac:dyDescent="0.35">
      <c r="A91" t="s">
        <v>77</v>
      </c>
      <c r="B91" s="2">
        <v>2.06096752517509E-3</v>
      </c>
      <c r="C91" s="2"/>
    </row>
    <row r="92" spans="1:3" x14ac:dyDescent="0.35">
      <c r="A92" t="s">
        <v>74</v>
      </c>
      <c r="B92" s="2">
        <v>1.67255111377971E-3</v>
      </c>
      <c r="C92" s="2"/>
    </row>
    <row r="93" spans="1:3" x14ac:dyDescent="0.35">
      <c r="A93" t="s">
        <v>34</v>
      </c>
      <c r="B93" s="2">
        <v>2.0184644988994198E-6</v>
      </c>
      <c r="C93" s="2"/>
    </row>
    <row r="94" spans="1:3" x14ac:dyDescent="0.35">
      <c r="A94" t="s">
        <v>66</v>
      </c>
      <c r="B94" s="2">
        <v>1.04837943769745E-3</v>
      </c>
      <c r="C94" s="2"/>
    </row>
    <row r="95" spans="1:3" x14ac:dyDescent="0.35">
      <c r="A95" t="s">
        <v>37</v>
      </c>
      <c r="B95" s="2">
        <v>3.53839564217101E-6</v>
      </c>
      <c r="C95" s="2"/>
    </row>
    <row r="96" spans="1:3" x14ac:dyDescent="0.35">
      <c r="A96" t="s">
        <v>75</v>
      </c>
      <c r="B96" s="2">
        <v>1.8344977842670799E-3</v>
      </c>
      <c r="C96" s="2"/>
    </row>
    <row r="97" spans="1:3" x14ac:dyDescent="0.35">
      <c r="A97" t="s">
        <v>84</v>
      </c>
      <c r="B97" s="2">
        <v>2.8682952432119999E-3</v>
      </c>
      <c r="C97" s="2"/>
    </row>
    <row r="98" spans="1:3" x14ac:dyDescent="0.35">
      <c r="A98" t="s">
        <v>8</v>
      </c>
      <c r="B98" s="2">
        <v>0</v>
      </c>
      <c r="C98" s="2"/>
    </row>
    <row r="99" spans="1:3" x14ac:dyDescent="0.35">
      <c r="A99" t="s">
        <v>106</v>
      </c>
      <c r="B99" s="2">
        <v>1.0359380057357001E-2</v>
      </c>
      <c r="C99" s="2">
        <f>SUM(B99:B100)</f>
        <v>1.0359380057357001E-2</v>
      </c>
    </row>
    <row r="100" spans="1:3" x14ac:dyDescent="0.35">
      <c r="A100" t="s">
        <v>16</v>
      </c>
      <c r="B100" s="2">
        <v>0</v>
      </c>
      <c r="C100" s="2"/>
    </row>
    <row r="101" spans="1:3" x14ac:dyDescent="0.35">
      <c r="A101" t="s">
        <v>104</v>
      </c>
      <c r="B101" s="2">
        <v>8.7440373180146004E-3</v>
      </c>
      <c r="C101" s="2">
        <f>SUM(B101:B118)</f>
        <v>3.9840528560159842E-2</v>
      </c>
    </row>
    <row r="102" spans="1:3" x14ac:dyDescent="0.35">
      <c r="A102" t="s">
        <v>79</v>
      </c>
      <c r="B102" s="2">
        <v>2.2981169751402201E-3</v>
      </c>
      <c r="C102" s="2"/>
    </row>
    <row r="103" spans="1:3" x14ac:dyDescent="0.35">
      <c r="A103" t="s">
        <v>13</v>
      </c>
      <c r="B103" s="2">
        <v>0</v>
      </c>
      <c r="C103" s="2"/>
    </row>
    <row r="104" spans="1:3" x14ac:dyDescent="0.35">
      <c r="A104" t="s">
        <v>105</v>
      </c>
      <c r="B104" s="2">
        <v>9.8850789569070001E-3</v>
      </c>
      <c r="C104" s="2"/>
    </row>
    <row r="105" spans="1:3" x14ac:dyDescent="0.35">
      <c r="A105" t="s">
        <v>82</v>
      </c>
      <c r="B105" s="2">
        <v>2.4935708842167099E-3</v>
      </c>
      <c r="C105" s="2"/>
    </row>
    <row r="106" spans="1:3" x14ac:dyDescent="0.35">
      <c r="A106" t="s">
        <v>15</v>
      </c>
      <c r="B106" s="2">
        <v>0</v>
      </c>
      <c r="C106" s="2"/>
    </row>
    <row r="107" spans="1:3" x14ac:dyDescent="0.35">
      <c r="A107" t="s">
        <v>98</v>
      </c>
      <c r="B107" s="2">
        <v>6.75327197521611E-3</v>
      </c>
      <c r="C107" s="2"/>
    </row>
    <row r="108" spans="1:3" x14ac:dyDescent="0.35">
      <c r="A108" t="s">
        <v>78</v>
      </c>
      <c r="B108" s="2">
        <v>2.1605687411612802E-3</v>
      </c>
      <c r="C108" s="2"/>
    </row>
    <row r="109" spans="1:3" x14ac:dyDescent="0.35">
      <c r="A109" t="s">
        <v>3</v>
      </c>
      <c r="B109" s="2">
        <v>0</v>
      </c>
      <c r="C109" s="2"/>
    </row>
    <row r="110" spans="1:3" x14ac:dyDescent="0.35">
      <c r="A110" t="s">
        <v>87</v>
      </c>
      <c r="B110" s="2">
        <v>3.5464738217715602E-3</v>
      </c>
      <c r="C110" s="2"/>
    </row>
    <row r="111" spans="1:3" x14ac:dyDescent="0.35">
      <c r="A111" t="s">
        <v>71</v>
      </c>
      <c r="B111" s="2">
        <v>1.39749085338754E-3</v>
      </c>
      <c r="C111" s="2"/>
    </row>
    <row r="112" spans="1:3" x14ac:dyDescent="0.35">
      <c r="A112" t="s">
        <v>7</v>
      </c>
      <c r="B112" s="2">
        <v>0</v>
      </c>
      <c r="C112" s="2"/>
    </row>
    <row r="113" spans="1:3" x14ac:dyDescent="0.35">
      <c r="A113" t="s">
        <v>68</v>
      </c>
      <c r="B113" s="2">
        <v>1.1389071872691899E-3</v>
      </c>
      <c r="C113" s="2"/>
    </row>
    <row r="114" spans="1:3" x14ac:dyDescent="0.35">
      <c r="A114" t="s">
        <v>59</v>
      </c>
      <c r="B114" s="2">
        <v>6.3522798614987404E-4</v>
      </c>
      <c r="C114" s="2"/>
    </row>
    <row r="115" spans="1:3" x14ac:dyDescent="0.35">
      <c r="A115" t="s">
        <v>14</v>
      </c>
      <c r="B115" s="2">
        <v>0</v>
      </c>
      <c r="C115" s="2"/>
    </row>
    <row r="116" spans="1:3" x14ac:dyDescent="0.35">
      <c r="A116" t="s">
        <v>54</v>
      </c>
      <c r="B116" s="2">
        <v>4.1264125716402499E-4</v>
      </c>
      <c r="C116" s="2"/>
    </row>
    <row r="117" spans="1:3" x14ac:dyDescent="0.35">
      <c r="A117" t="s">
        <v>52</v>
      </c>
      <c r="B117" s="2">
        <v>3.7514260376173101E-4</v>
      </c>
      <c r="C117" s="2"/>
    </row>
    <row r="118" spans="1:3" x14ac:dyDescent="0.35">
      <c r="A118" t="s">
        <v>2</v>
      </c>
      <c r="B118" s="2">
        <v>0</v>
      </c>
      <c r="C118" s="2"/>
    </row>
  </sheetData>
  <sortState ref="E17:F26">
    <sortCondition descending="1" ref="F17:F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15" workbookViewId="0">
      <selection activeCell="E16" sqref="E16:F25"/>
    </sheetView>
  </sheetViews>
  <sheetFormatPr defaultRowHeight="14.5" x14ac:dyDescent="0.35"/>
  <cols>
    <col min="1" max="1" width="29.81640625" customWidth="1"/>
    <col min="5" max="5" width="26.54296875" bestFit="1" customWidth="1"/>
  </cols>
  <sheetData>
    <row r="1" spans="1:7" x14ac:dyDescent="0.35">
      <c r="A1" t="s">
        <v>115</v>
      </c>
      <c r="B1">
        <v>248</v>
      </c>
      <c r="C1">
        <f>SUM(B1:B3)</f>
        <v>283</v>
      </c>
    </row>
    <row r="2" spans="1:7" x14ac:dyDescent="0.35">
      <c r="A2" t="s">
        <v>58</v>
      </c>
      <c r="B2">
        <v>16</v>
      </c>
      <c r="E2" t="s">
        <v>119</v>
      </c>
      <c r="F2">
        <f>C10</f>
        <v>705</v>
      </c>
      <c r="G2">
        <f>F2/$F$13</f>
        <v>0.13264346190028223</v>
      </c>
    </row>
    <row r="3" spans="1:7" x14ac:dyDescent="0.35">
      <c r="A3" t="s">
        <v>57</v>
      </c>
      <c r="B3">
        <v>19</v>
      </c>
      <c r="E3" t="s">
        <v>120</v>
      </c>
      <c r="F3">
        <f>C35</f>
        <v>936</v>
      </c>
      <c r="G3">
        <f t="shared" ref="G3:G11" si="0">F3/$F$13</f>
        <v>0.17610536218250236</v>
      </c>
    </row>
    <row r="4" spans="1:7" x14ac:dyDescent="0.35">
      <c r="A4" t="s">
        <v>38</v>
      </c>
      <c r="B4">
        <v>1</v>
      </c>
      <c r="C4">
        <f>SUM(B4:B9)</f>
        <v>7</v>
      </c>
      <c r="E4" t="s">
        <v>128</v>
      </c>
      <c r="F4">
        <f>C32</f>
        <v>107</v>
      </c>
      <c r="G4">
        <f t="shared" si="0"/>
        <v>2.0131702728127941E-2</v>
      </c>
    </row>
    <row r="5" spans="1:7" x14ac:dyDescent="0.35">
      <c r="A5" t="s">
        <v>51</v>
      </c>
      <c r="B5">
        <v>1</v>
      </c>
      <c r="E5" t="s">
        <v>123</v>
      </c>
      <c r="F5">
        <f>C1</f>
        <v>283</v>
      </c>
      <c r="G5">
        <f t="shared" si="0"/>
        <v>5.3245531514581376E-2</v>
      </c>
    </row>
    <row r="6" spans="1:7" x14ac:dyDescent="0.35">
      <c r="A6" t="s">
        <v>36</v>
      </c>
      <c r="B6">
        <v>1</v>
      </c>
      <c r="E6" t="s">
        <v>125</v>
      </c>
      <c r="F6">
        <f>C30</f>
        <v>1658</v>
      </c>
      <c r="G6">
        <f t="shared" si="0"/>
        <v>0.31194731890874883</v>
      </c>
    </row>
    <row r="7" spans="1:7" x14ac:dyDescent="0.35">
      <c r="A7" t="s">
        <v>49</v>
      </c>
      <c r="B7">
        <v>2</v>
      </c>
      <c r="E7" t="s">
        <v>121</v>
      </c>
      <c r="F7">
        <f>C62</f>
        <v>1333</v>
      </c>
      <c r="G7">
        <f t="shared" si="0"/>
        <v>0.25079962370649106</v>
      </c>
    </row>
    <row r="8" spans="1:7" x14ac:dyDescent="0.35">
      <c r="A8" t="s">
        <v>35</v>
      </c>
      <c r="B8">
        <v>1</v>
      </c>
      <c r="E8" t="s">
        <v>122</v>
      </c>
      <c r="F8">
        <f>C33</f>
        <v>34</v>
      </c>
      <c r="G8">
        <f t="shared" si="0"/>
        <v>6.3969896519285039E-3</v>
      </c>
    </row>
    <row r="9" spans="1:7" x14ac:dyDescent="0.35">
      <c r="A9" t="s">
        <v>47</v>
      </c>
      <c r="B9">
        <v>1</v>
      </c>
      <c r="E9" t="s">
        <v>129</v>
      </c>
      <c r="F9">
        <f>C61</f>
        <v>251</v>
      </c>
      <c r="G9">
        <f t="shared" si="0"/>
        <v>4.7224835371589842E-2</v>
      </c>
    </row>
    <row r="10" spans="1:7" x14ac:dyDescent="0.35">
      <c r="A10" t="s">
        <v>90</v>
      </c>
      <c r="B10">
        <v>40</v>
      </c>
      <c r="C10">
        <f>SUM(B10:B29)</f>
        <v>705</v>
      </c>
      <c r="E10" t="s">
        <v>126</v>
      </c>
      <c r="F10">
        <f>C4</f>
        <v>7</v>
      </c>
      <c r="G10">
        <f t="shared" si="0"/>
        <v>1.3170272812793979E-3</v>
      </c>
    </row>
    <row r="11" spans="1:7" x14ac:dyDescent="0.35">
      <c r="A11" t="s">
        <v>83</v>
      </c>
      <c r="B11">
        <v>30</v>
      </c>
      <c r="E11" t="s">
        <v>124</v>
      </c>
      <c r="F11">
        <f>C34</f>
        <v>1</v>
      </c>
      <c r="G11">
        <f t="shared" si="0"/>
        <v>1.8814675446848542E-4</v>
      </c>
    </row>
    <row r="12" spans="1:7" x14ac:dyDescent="0.35">
      <c r="A12" t="s">
        <v>72</v>
      </c>
      <c r="B12">
        <v>19</v>
      </c>
    </row>
    <row r="13" spans="1:7" x14ac:dyDescent="0.35">
      <c r="A13" t="s">
        <v>81</v>
      </c>
      <c r="B13">
        <v>33</v>
      </c>
      <c r="F13">
        <f>SUM(F2:F11)</f>
        <v>5315</v>
      </c>
      <c r="G13">
        <f>SUM(G2:G11)</f>
        <v>0.99999999999999989</v>
      </c>
    </row>
    <row r="14" spans="1:7" x14ac:dyDescent="0.35">
      <c r="A14" t="s">
        <v>118</v>
      </c>
      <c r="B14">
        <v>28</v>
      </c>
    </row>
    <row r="15" spans="1:7" x14ac:dyDescent="0.35">
      <c r="A15" t="s">
        <v>114</v>
      </c>
      <c r="B15">
        <v>39</v>
      </c>
    </row>
    <row r="16" spans="1:7" x14ac:dyDescent="0.35">
      <c r="A16" t="s">
        <v>103</v>
      </c>
      <c r="B16">
        <v>27</v>
      </c>
      <c r="E16" t="s">
        <v>125</v>
      </c>
      <c r="F16" s="3">
        <v>0.31194731890874883</v>
      </c>
    </row>
    <row r="17" spans="1:6" x14ac:dyDescent="0.35">
      <c r="A17" t="s">
        <v>101</v>
      </c>
      <c r="B17">
        <v>50</v>
      </c>
      <c r="E17" t="s">
        <v>121</v>
      </c>
      <c r="F17" s="3">
        <v>0.25079962370649106</v>
      </c>
    </row>
    <row r="18" spans="1:6" x14ac:dyDescent="0.35">
      <c r="A18" t="s">
        <v>100</v>
      </c>
      <c r="B18">
        <v>60</v>
      </c>
      <c r="E18" t="s">
        <v>120</v>
      </c>
      <c r="F18" s="3">
        <v>0.17610536218250236</v>
      </c>
    </row>
    <row r="19" spans="1:6" x14ac:dyDescent="0.35">
      <c r="A19" t="s">
        <v>108</v>
      </c>
      <c r="B19">
        <v>61</v>
      </c>
      <c r="E19" t="s">
        <v>119</v>
      </c>
      <c r="F19" s="3">
        <v>0.13264346190028223</v>
      </c>
    </row>
    <row r="20" spans="1:6" x14ac:dyDescent="0.35">
      <c r="A20" t="s">
        <v>63</v>
      </c>
      <c r="B20">
        <v>6</v>
      </c>
      <c r="E20" t="s">
        <v>123</v>
      </c>
      <c r="F20" s="3">
        <v>5.3245531514581376E-2</v>
      </c>
    </row>
    <row r="21" spans="1:6" x14ac:dyDescent="0.35">
      <c r="A21" t="s">
        <v>60</v>
      </c>
      <c r="B21">
        <v>17</v>
      </c>
      <c r="E21" t="s">
        <v>129</v>
      </c>
      <c r="F21" s="3">
        <v>4.7224835371589842E-2</v>
      </c>
    </row>
    <row r="22" spans="1:6" x14ac:dyDescent="0.35">
      <c r="A22" t="s">
        <v>99</v>
      </c>
      <c r="B22">
        <v>39</v>
      </c>
      <c r="E22" t="s">
        <v>128</v>
      </c>
      <c r="F22" s="3">
        <v>2.0131702728127941E-2</v>
      </c>
    </row>
    <row r="23" spans="1:6" x14ac:dyDescent="0.35">
      <c r="A23" t="s">
        <v>111</v>
      </c>
      <c r="B23">
        <v>39</v>
      </c>
      <c r="E23" t="s">
        <v>122</v>
      </c>
      <c r="F23" s="3">
        <v>6.3969896519285039E-3</v>
      </c>
    </row>
    <row r="24" spans="1:6" x14ac:dyDescent="0.35">
      <c r="A24" t="s">
        <v>93</v>
      </c>
      <c r="B24">
        <v>8</v>
      </c>
      <c r="E24" t="s">
        <v>126</v>
      </c>
      <c r="F24" s="3">
        <v>1.3170272812793979E-3</v>
      </c>
    </row>
    <row r="25" spans="1:6" x14ac:dyDescent="0.35">
      <c r="A25" t="s">
        <v>64</v>
      </c>
      <c r="B25">
        <v>35</v>
      </c>
      <c r="E25" t="s">
        <v>124</v>
      </c>
      <c r="F25" s="3">
        <v>1.8814675446848542E-4</v>
      </c>
    </row>
    <row r="26" spans="1:6" x14ac:dyDescent="0.35">
      <c r="A26" t="s">
        <v>70</v>
      </c>
      <c r="B26">
        <v>48</v>
      </c>
    </row>
    <row r="27" spans="1:6" x14ac:dyDescent="0.35">
      <c r="A27" t="s">
        <v>94</v>
      </c>
      <c r="B27">
        <v>46</v>
      </c>
    </row>
    <row r="28" spans="1:6" x14ac:dyDescent="0.35">
      <c r="A28" t="s">
        <v>69</v>
      </c>
      <c r="B28">
        <v>44</v>
      </c>
    </row>
    <row r="29" spans="1:6" x14ac:dyDescent="0.35">
      <c r="A29" t="s">
        <v>95</v>
      </c>
      <c r="B29">
        <v>36</v>
      </c>
    </row>
    <row r="30" spans="1:6" x14ac:dyDescent="0.35">
      <c r="A30" t="s">
        <v>112</v>
      </c>
      <c r="B30">
        <v>1590</v>
      </c>
      <c r="C30">
        <f>SUM(B30:B31)</f>
        <v>1658</v>
      </c>
    </row>
    <row r="31" spans="1:6" x14ac:dyDescent="0.35">
      <c r="A31" t="s">
        <v>113</v>
      </c>
      <c r="B31">
        <v>68</v>
      </c>
    </row>
    <row r="32" spans="1:6" x14ac:dyDescent="0.35">
      <c r="A32" t="s">
        <v>116</v>
      </c>
      <c r="B32">
        <v>107</v>
      </c>
      <c r="C32">
        <f>B32</f>
        <v>107</v>
      </c>
    </row>
    <row r="33" spans="1:3" x14ac:dyDescent="0.35">
      <c r="A33" t="s">
        <v>109</v>
      </c>
      <c r="B33">
        <v>34</v>
      </c>
      <c r="C33">
        <f>B33</f>
        <v>34</v>
      </c>
    </row>
    <row r="34" spans="1:3" x14ac:dyDescent="0.35">
      <c r="A34" t="s">
        <v>53</v>
      </c>
      <c r="B34">
        <v>1</v>
      </c>
      <c r="C34">
        <f>B34</f>
        <v>1</v>
      </c>
    </row>
    <row r="35" spans="1:3" x14ac:dyDescent="0.35">
      <c r="A35" t="s">
        <v>44</v>
      </c>
      <c r="B35">
        <v>1</v>
      </c>
      <c r="C35">
        <f>SUM(B35:B60)</f>
        <v>936</v>
      </c>
    </row>
    <row r="36" spans="1:3" x14ac:dyDescent="0.35">
      <c r="A36" t="s">
        <v>67</v>
      </c>
      <c r="B36">
        <v>10</v>
      </c>
    </row>
    <row r="37" spans="1:3" x14ac:dyDescent="0.35">
      <c r="A37" t="s">
        <v>110</v>
      </c>
      <c r="B37">
        <v>133</v>
      </c>
    </row>
    <row r="38" spans="1:3" x14ac:dyDescent="0.35">
      <c r="A38" t="s">
        <v>117</v>
      </c>
      <c r="B38">
        <v>153</v>
      </c>
    </row>
    <row r="39" spans="1:3" x14ac:dyDescent="0.35">
      <c r="A39" t="s">
        <v>76</v>
      </c>
      <c r="B39">
        <v>38</v>
      </c>
    </row>
    <row r="40" spans="1:3" x14ac:dyDescent="0.35">
      <c r="A40" t="s">
        <v>80</v>
      </c>
      <c r="B40">
        <v>36</v>
      </c>
    </row>
    <row r="41" spans="1:3" x14ac:dyDescent="0.35">
      <c r="A41" t="s">
        <v>73</v>
      </c>
      <c r="B41">
        <v>52</v>
      </c>
    </row>
    <row r="42" spans="1:3" x14ac:dyDescent="0.35">
      <c r="A42" t="s">
        <v>102</v>
      </c>
      <c r="B42">
        <v>12</v>
      </c>
    </row>
    <row r="43" spans="1:3" x14ac:dyDescent="0.35">
      <c r="A43" t="s">
        <v>91</v>
      </c>
      <c r="B43">
        <v>13</v>
      </c>
    </row>
    <row r="44" spans="1:3" x14ac:dyDescent="0.35">
      <c r="A44" t="s">
        <v>96</v>
      </c>
      <c r="B44">
        <v>58</v>
      </c>
    </row>
    <row r="45" spans="1:3" x14ac:dyDescent="0.35">
      <c r="A45" t="s">
        <v>85</v>
      </c>
      <c r="B45">
        <v>25</v>
      </c>
    </row>
    <row r="46" spans="1:3" x14ac:dyDescent="0.35">
      <c r="A46" t="s">
        <v>97</v>
      </c>
      <c r="B46">
        <v>8</v>
      </c>
    </row>
    <row r="47" spans="1:3" x14ac:dyDescent="0.35">
      <c r="A47" t="s">
        <v>86</v>
      </c>
      <c r="B47">
        <v>65</v>
      </c>
    </row>
    <row r="48" spans="1:3" x14ac:dyDescent="0.35">
      <c r="A48" t="s">
        <v>92</v>
      </c>
      <c r="B48">
        <v>17</v>
      </c>
    </row>
    <row r="49" spans="1:3" x14ac:dyDescent="0.35">
      <c r="A49" t="s">
        <v>88</v>
      </c>
      <c r="B49">
        <v>30</v>
      </c>
    </row>
    <row r="50" spans="1:3" x14ac:dyDescent="0.35">
      <c r="A50" t="s">
        <v>107</v>
      </c>
      <c r="B50">
        <v>24</v>
      </c>
    </row>
    <row r="51" spans="1:3" x14ac:dyDescent="0.35">
      <c r="A51" t="s">
        <v>56</v>
      </c>
      <c r="B51">
        <v>6</v>
      </c>
    </row>
    <row r="52" spans="1:3" x14ac:dyDescent="0.35">
      <c r="A52" t="s">
        <v>89</v>
      </c>
      <c r="B52">
        <v>10</v>
      </c>
    </row>
    <row r="53" spans="1:3" x14ac:dyDescent="0.35">
      <c r="A53" t="s">
        <v>65</v>
      </c>
      <c r="B53">
        <v>27</v>
      </c>
    </row>
    <row r="54" spans="1:3" x14ac:dyDescent="0.35">
      <c r="A54" t="s">
        <v>50</v>
      </c>
      <c r="B54">
        <v>3</v>
      </c>
    </row>
    <row r="55" spans="1:3" x14ac:dyDescent="0.35">
      <c r="A55" t="s">
        <v>61</v>
      </c>
      <c r="B55">
        <v>55</v>
      </c>
    </row>
    <row r="56" spans="1:3" x14ac:dyDescent="0.35">
      <c r="A56" t="s">
        <v>77</v>
      </c>
      <c r="B56">
        <v>47</v>
      </c>
    </row>
    <row r="57" spans="1:3" x14ac:dyDescent="0.35">
      <c r="A57" t="s">
        <v>74</v>
      </c>
      <c r="B57">
        <v>6</v>
      </c>
    </row>
    <row r="58" spans="1:3" x14ac:dyDescent="0.35">
      <c r="A58" t="s">
        <v>66</v>
      </c>
      <c r="B58">
        <v>30</v>
      </c>
    </row>
    <row r="59" spans="1:3" x14ac:dyDescent="0.35">
      <c r="A59" t="s">
        <v>75</v>
      </c>
      <c r="B59">
        <v>23</v>
      </c>
    </row>
    <row r="60" spans="1:3" x14ac:dyDescent="0.35">
      <c r="A60" t="s">
        <v>84</v>
      </c>
      <c r="B60">
        <v>54</v>
      </c>
    </row>
    <row r="61" spans="1:3" x14ac:dyDescent="0.35">
      <c r="A61" t="s">
        <v>106</v>
      </c>
      <c r="B61">
        <v>251</v>
      </c>
      <c r="C61">
        <f>B61</f>
        <v>251</v>
      </c>
    </row>
    <row r="62" spans="1:3" x14ac:dyDescent="0.35">
      <c r="A62" t="s">
        <v>104</v>
      </c>
      <c r="B62">
        <v>300</v>
      </c>
      <c r="C62">
        <f>SUM(B62:B73)</f>
        <v>1333</v>
      </c>
    </row>
    <row r="63" spans="1:3" x14ac:dyDescent="0.35">
      <c r="A63" t="s">
        <v>79</v>
      </c>
      <c r="B63">
        <v>195</v>
      </c>
    </row>
    <row r="64" spans="1:3" x14ac:dyDescent="0.35">
      <c r="A64" t="s">
        <v>105</v>
      </c>
      <c r="B64">
        <v>225</v>
      </c>
    </row>
    <row r="65" spans="1:2" x14ac:dyDescent="0.35">
      <c r="A65" t="s">
        <v>82</v>
      </c>
      <c r="B65">
        <v>127</v>
      </c>
    </row>
    <row r="66" spans="1:2" x14ac:dyDescent="0.35">
      <c r="A66" t="s">
        <v>98</v>
      </c>
      <c r="B66">
        <v>106</v>
      </c>
    </row>
    <row r="67" spans="1:2" x14ac:dyDescent="0.35">
      <c r="A67" t="s">
        <v>78</v>
      </c>
      <c r="B67">
        <v>95</v>
      </c>
    </row>
    <row r="68" spans="1:2" x14ac:dyDescent="0.35">
      <c r="A68" t="s">
        <v>87</v>
      </c>
      <c r="B68">
        <v>91</v>
      </c>
    </row>
    <row r="69" spans="1:2" x14ac:dyDescent="0.35">
      <c r="A69" t="s">
        <v>71</v>
      </c>
      <c r="B69">
        <v>61</v>
      </c>
    </row>
    <row r="70" spans="1:2" x14ac:dyDescent="0.35">
      <c r="A70" t="s">
        <v>68</v>
      </c>
      <c r="B70">
        <v>42</v>
      </c>
    </row>
    <row r="71" spans="1:2" x14ac:dyDescent="0.35">
      <c r="A71" t="s">
        <v>59</v>
      </c>
      <c r="B71">
        <v>37</v>
      </c>
    </row>
    <row r="72" spans="1:2" x14ac:dyDescent="0.35">
      <c r="A72" t="s">
        <v>54</v>
      </c>
      <c r="B72">
        <v>20</v>
      </c>
    </row>
    <row r="73" spans="1:2" x14ac:dyDescent="0.35">
      <c r="A73" t="s">
        <v>52</v>
      </c>
      <c r="B73">
        <v>34</v>
      </c>
    </row>
  </sheetData>
  <sortState ref="E16:F25">
    <sortCondition descending="1" ref="F16: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sqref="A1:A1048576"/>
    </sheetView>
  </sheetViews>
  <sheetFormatPr defaultRowHeight="14.5" x14ac:dyDescent="0.35"/>
  <cols>
    <col min="1" max="1" width="24.1796875" customWidth="1"/>
    <col min="2" max="2" width="21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2">
        <v>0</v>
      </c>
    </row>
    <row r="3" spans="1:2" x14ac:dyDescent="0.35">
      <c r="A3" t="s">
        <v>3</v>
      </c>
      <c r="B3" s="2">
        <v>0</v>
      </c>
    </row>
    <row r="4" spans="1:2" x14ac:dyDescent="0.35">
      <c r="A4" t="s">
        <v>4</v>
      </c>
      <c r="B4" s="2">
        <v>0</v>
      </c>
    </row>
    <row r="5" spans="1:2" x14ac:dyDescent="0.35">
      <c r="A5" t="s">
        <v>5</v>
      </c>
      <c r="B5" s="2">
        <v>0</v>
      </c>
    </row>
    <row r="6" spans="1:2" x14ac:dyDescent="0.35">
      <c r="A6" t="s">
        <v>6</v>
      </c>
      <c r="B6" s="2">
        <v>0</v>
      </c>
    </row>
    <row r="7" spans="1:2" x14ac:dyDescent="0.35">
      <c r="A7" t="s">
        <v>7</v>
      </c>
      <c r="B7" s="2">
        <v>0</v>
      </c>
    </row>
    <row r="8" spans="1:2" x14ac:dyDescent="0.35">
      <c r="A8" t="s">
        <v>8</v>
      </c>
      <c r="B8" s="2">
        <v>0</v>
      </c>
    </row>
    <row r="9" spans="1:2" x14ac:dyDescent="0.35">
      <c r="A9" t="s">
        <v>9</v>
      </c>
      <c r="B9" s="2">
        <v>0</v>
      </c>
    </row>
    <row r="10" spans="1:2" x14ac:dyDescent="0.35">
      <c r="A10" t="s">
        <v>10</v>
      </c>
      <c r="B10" s="2">
        <v>0</v>
      </c>
    </row>
    <row r="11" spans="1:2" x14ac:dyDescent="0.35">
      <c r="A11" t="s">
        <v>11</v>
      </c>
      <c r="B11" s="2">
        <v>0</v>
      </c>
    </row>
    <row r="12" spans="1:2" x14ac:dyDescent="0.35">
      <c r="A12" t="s">
        <v>12</v>
      </c>
      <c r="B12" s="2">
        <v>0</v>
      </c>
    </row>
    <row r="13" spans="1:2" x14ac:dyDescent="0.35">
      <c r="A13" t="s">
        <v>13</v>
      </c>
      <c r="B13" s="2">
        <v>0</v>
      </c>
    </row>
    <row r="14" spans="1:2" x14ac:dyDescent="0.35">
      <c r="A14" t="s">
        <v>14</v>
      </c>
      <c r="B14" s="2">
        <v>0</v>
      </c>
    </row>
    <row r="15" spans="1:2" x14ac:dyDescent="0.35">
      <c r="A15" t="s">
        <v>15</v>
      </c>
      <c r="B15" s="2">
        <v>0</v>
      </c>
    </row>
    <row r="16" spans="1:2" x14ac:dyDescent="0.35">
      <c r="A16" t="s">
        <v>16</v>
      </c>
      <c r="B16" s="2">
        <v>0</v>
      </c>
    </row>
    <row r="17" spans="1:2" x14ac:dyDescent="0.35">
      <c r="A17" t="s">
        <v>17</v>
      </c>
      <c r="B17" s="2">
        <v>4.4660698459615001E-8</v>
      </c>
    </row>
    <row r="18" spans="1:2" x14ac:dyDescent="0.35">
      <c r="A18" t="s">
        <v>18</v>
      </c>
      <c r="B18" s="2">
        <v>4.5570313082984302E-8</v>
      </c>
    </row>
    <row r="19" spans="1:2" x14ac:dyDescent="0.35">
      <c r="A19" t="s">
        <v>19</v>
      </c>
      <c r="B19" s="2">
        <v>5.6529363565709201E-8</v>
      </c>
    </row>
    <row r="20" spans="1:2" x14ac:dyDescent="0.35">
      <c r="A20" t="s">
        <v>20</v>
      </c>
      <c r="B20" s="2">
        <v>6.4123289273696595E-8</v>
      </c>
    </row>
    <row r="21" spans="1:2" x14ac:dyDescent="0.35">
      <c r="A21" t="s">
        <v>21</v>
      </c>
      <c r="B21" s="2">
        <v>8.6840989473065204E-8</v>
      </c>
    </row>
    <row r="22" spans="1:2" x14ac:dyDescent="0.35">
      <c r="A22" t="s">
        <v>22</v>
      </c>
      <c r="B22" s="2">
        <v>8.7064356496883899E-8</v>
      </c>
    </row>
    <row r="23" spans="1:2" x14ac:dyDescent="0.35">
      <c r="A23" t="s">
        <v>23</v>
      </c>
      <c r="B23" s="2">
        <v>1.14746643038944E-7</v>
      </c>
    </row>
    <row r="24" spans="1:2" x14ac:dyDescent="0.35">
      <c r="A24" t="s">
        <v>24</v>
      </c>
      <c r="B24" s="2">
        <v>1.2531468813351401E-7</v>
      </c>
    </row>
    <row r="25" spans="1:2" x14ac:dyDescent="0.35">
      <c r="A25" t="s">
        <v>25</v>
      </c>
      <c r="B25" s="2">
        <v>1.3969435614720901E-7</v>
      </c>
    </row>
    <row r="26" spans="1:2" x14ac:dyDescent="0.35">
      <c r="A26" t="s">
        <v>26</v>
      </c>
      <c r="B26" s="2">
        <v>1.43039165558E-7</v>
      </c>
    </row>
    <row r="27" spans="1:2" x14ac:dyDescent="0.35">
      <c r="A27" t="s">
        <v>27</v>
      </c>
      <c r="B27" s="2">
        <v>1.54421691738922E-7</v>
      </c>
    </row>
    <row r="28" spans="1:2" x14ac:dyDescent="0.35">
      <c r="A28" t="s">
        <v>28</v>
      </c>
      <c r="B28" s="2">
        <v>1.6213390415887599E-7</v>
      </c>
    </row>
    <row r="29" spans="1:2" x14ac:dyDescent="0.35">
      <c r="A29" t="s">
        <v>29</v>
      </c>
      <c r="B29" s="2">
        <v>3.4649054288668699E-7</v>
      </c>
    </row>
    <row r="30" spans="1:2" x14ac:dyDescent="0.35">
      <c r="A30" t="s">
        <v>30</v>
      </c>
      <c r="B30" s="2">
        <v>3.7832287948113798E-7</v>
      </c>
    </row>
    <row r="31" spans="1:2" x14ac:dyDescent="0.35">
      <c r="A31" t="s">
        <v>31</v>
      </c>
      <c r="B31" s="2">
        <v>4.2321736892956401E-7</v>
      </c>
    </row>
    <row r="32" spans="1:2" x14ac:dyDescent="0.35">
      <c r="A32" t="s">
        <v>32</v>
      </c>
      <c r="B32" s="2">
        <v>5.2754569184384098E-7</v>
      </c>
    </row>
    <row r="33" spans="1:2" x14ac:dyDescent="0.35">
      <c r="A33" t="s">
        <v>33</v>
      </c>
      <c r="B33" s="2">
        <v>9.3062493667943601E-7</v>
      </c>
    </row>
    <row r="34" spans="1:2" x14ac:dyDescent="0.35">
      <c r="A34" t="s">
        <v>34</v>
      </c>
      <c r="B34" s="2">
        <v>2.0184644988994198E-6</v>
      </c>
    </row>
    <row r="35" spans="1:2" x14ac:dyDescent="0.35">
      <c r="A35" t="s">
        <v>35</v>
      </c>
      <c r="B35" s="2">
        <v>3.0031660445341E-6</v>
      </c>
    </row>
    <row r="36" spans="1:2" x14ac:dyDescent="0.35">
      <c r="A36" t="s">
        <v>36</v>
      </c>
      <c r="B36" s="2">
        <v>3.2083010284686601E-6</v>
      </c>
    </row>
    <row r="37" spans="1:2" x14ac:dyDescent="0.35">
      <c r="A37" t="s">
        <v>37</v>
      </c>
      <c r="B37" s="2">
        <v>3.53839564217101E-6</v>
      </c>
    </row>
    <row r="38" spans="1:2" x14ac:dyDescent="0.35">
      <c r="A38" t="s">
        <v>38</v>
      </c>
      <c r="B38" s="2">
        <v>4.23553537193774E-6</v>
      </c>
    </row>
    <row r="39" spans="1:2" x14ac:dyDescent="0.35">
      <c r="A39" t="s">
        <v>39</v>
      </c>
      <c r="B39" s="2">
        <v>4.5611817015244896E-6</v>
      </c>
    </row>
    <row r="40" spans="1:2" x14ac:dyDescent="0.35">
      <c r="A40" t="s">
        <v>40</v>
      </c>
      <c r="B40" s="2">
        <v>4.6502806119256599E-6</v>
      </c>
    </row>
    <row r="41" spans="1:2" x14ac:dyDescent="0.35">
      <c r="A41" t="s">
        <v>41</v>
      </c>
      <c r="B41" s="2">
        <v>1.04613776349911E-5</v>
      </c>
    </row>
    <row r="42" spans="1:2" x14ac:dyDescent="0.35">
      <c r="A42" t="s">
        <v>42</v>
      </c>
      <c r="B42" s="2">
        <v>1.1715971216033E-5</v>
      </c>
    </row>
    <row r="43" spans="1:2" x14ac:dyDescent="0.35">
      <c r="A43" t="s">
        <v>43</v>
      </c>
      <c r="B43" s="2">
        <v>1.5595086819808801E-5</v>
      </c>
    </row>
    <row r="44" spans="1:2" x14ac:dyDescent="0.35">
      <c r="A44" t="s">
        <v>44</v>
      </c>
      <c r="B44" s="2">
        <v>1.8147737969180201E-5</v>
      </c>
    </row>
    <row r="45" spans="1:2" x14ac:dyDescent="0.35">
      <c r="A45" t="s">
        <v>45</v>
      </c>
      <c r="B45" s="2">
        <v>2.28178395344891E-5</v>
      </c>
    </row>
    <row r="46" spans="1:2" x14ac:dyDescent="0.35">
      <c r="A46" t="s">
        <v>46</v>
      </c>
      <c r="B46" s="2">
        <v>2.99380046553855E-5</v>
      </c>
    </row>
    <row r="47" spans="1:2" x14ac:dyDescent="0.35">
      <c r="A47" t="s">
        <v>47</v>
      </c>
      <c r="B47" s="2">
        <v>8.3768002005578905E-5</v>
      </c>
    </row>
    <row r="48" spans="1:2" x14ac:dyDescent="0.35">
      <c r="A48" t="s">
        <v>48</v>
      </c>
      <c r="B48" s="2">
        <v>9.5174466710783498E-5</v>
      </c>
    </row>
    <row r="49" spans="1:2" x14ac:dyDescent="0.35">
      <c r="A49" t="s">
        <v>49</v>
      </c>
      <c r="B49" s="2">
        <v>1.2332788132859599E-4</v>
      </c>
    </row>
    <row r="50" spans="1:2" x14ac:dyDescent="0.35">
      <c r="A50" t="s">
        <v>50</v>
      </c>
      <c r="B50" s="2">
        <v>1.7839081601731999E-4</v>
      </c>
    </row>
    <row r="51" spans="1:2" x14ac:dyDescent="0.35">
      <c r="A51" t="s">
        <v>51</v>
      </c>
      <c r="B51" s="2">
        <v>3.2330568048556598E-4</v>
      </c>
    </row>
    <row r="52" spans="1:2" x14ac:dyDescent="0.35">
      <c r="A52" t="s">
        <v>52</v>
      </c>
      <c r="B52" s="2">
        <v>3.7514260376173101E-4</v>
      </c>
    </row>
    <row r="53" spans="1:2" x14ac:dyDescent="0.35">
      <c r="A53" t="s">
        <v>53</v>
      </c>
      <c r="B53" s="2">
        <v>4.0152869033702301E-4</v>
      </c>
    </row>
    <row r="54" spans="1:2" x14ac:dyDescent="0.35">
      <c r="A54" t="s">
        <v>54</v>
      </c>
      <c r="B54" s="2">
        <v>4.1264125716402499E-4</v>
      </c>
    </row>
    <row r="55" spans="1:2" x14ac:dyDescent="0.35">
      <c r="A55" t="s">
        <v>55</v>
      </c>
      <c r="B55" s="2">
        <v>4.1481807489850901E-4</v>
      </c>
    </row>
    <row r="56" spans="1:2" x14ac:dyDescent="0.35">
      <c r="A56" t="s">
        <v>56</v>
      </c>
      <c r="B56" s="2">
        <v>4.3845861176090102E-4</v>
      </c>
    </row>
    <row r="57" spans="1:2" x14ac:dyDescent="0.35">
      <c r="A57" t="s">
        <v>57</v>
      </c>
      <c r="B57" s="2">
        <v>5.4518960865690804E-4</v>
      </c>
    </row>
    <row r="58" spans="1:2" x14ac:dyDescent="0.35">
      <c r="A58" t="s">
        <v>58</v>
      </c>
      <c r="B58" s="2">
        <v>5.6652502895144401E-4</v>
      </c>
    </row>
    <row r="59" spans="1:2" x14ac:dyDescent="0.35">
      <c r="A59" t="s">
        <v>59</v>
      </c>
      <c r="B59" s="2">
        <v>6.3522798614987404E-4</v>
      </c>
    </row>
    <row r="60" spans="1:2" x14ac:dyDescent="0.35">
      <c r="A60" t="s">
        <v>60</v>
      </c>
      <c r="B60" s="2">
        <v>7.8512117888644196E-4</v>
      </c>
    </row>
    <row r="61" spans="1:2" x14ac:dyDescent="0.35">
      <c r="A61" t="s">
        <v>61</v>
      </c>
      <c r="B61" s="2">
        <v>8.10211764287731E-4</v>
      </c>
    </row>
    <row r="62" spans="1:2" x14ac:dyDescent="0.35">
      <c r="A62" t="s">
        <v>62</v>
      </c>
      <c r="B62" s="2">
        <v>8.5553985717196795E-4</v>
      </c>
    </row>
    <row r="63" spans="1:2" x14ac:dyDescent="0.35">
      <c r="A63" t="s">
        <v>63</v>
      </c>
      <c r="B63" s="2">
        <v>1.0006991028493799E-3</v>
      </c>
    </row>
    <row r="64" spans="1:2" x14ac:dyDescent="0.35">
      <c r="A64" t="s">
        <v>64</v>
      </c>
      <c r="B64" s="2">
        <v>1.03692376338144E-3</v>
      </c>
    </row>
    <row r="65" spans="1:2" x14ac:dyDescent="0.35">
      <c r="A65" t="s">
        <v>65</v>
      </c>
      <c r="B65" s="2">
        <v>1.0452470590901399E-3</v>
      </c>
    </row>
    <row r="66" spans="1:2" x14ac:dyDescent="0.35">
      <c r="A66" t="s">
        <v>66</v>
      </c>
      <c r="B66" s="2">
        <v>1.04837943769745E-3</v>
      </c>
    </row>
    <row r="67" spans="1:2" x14ac:dyDescent="0.35">
      <c r="A67" t="s">
        <v>67</v>
      </c>
      <c r="B67" s="2">
        <v>1.09747727639421E-3</v>
      </c>
    </row>
    <row r="68" spans="1:2" x14ac:dyDescent="0.35">
      <c r="A68" t="s">
        <v>68</v>
      </c>
      <c r="B68" s="2">
        <v>1.1389071872691899E-3</v>
      </c>
    </row>
    <row r="69" spans="1:2" x14ac:dyDescent="0.35">
      <c r="A69" t="s">
        <v>69</v>
      </c>
      <c r="B69" s="2">
        <v>1.24608027536448E-3</v>
      </c>
    </row>
    <row r="70" spans="1:2" x14ac:dyDescent="0.35">
      <c r="A70" t="s">
        <v>70</v>
      </c>
      <c r="B70" s="2">
        <v>1.2696139884447999E-3</v>
      </c>
    </row>
    <row r="71" spans="1:2" x14ac:dyDescent="0.35">
      <c r="A71" t="s">
        <v>71</v>
      </c>
      <c r="B71" s="2">
        <v>1.39749085338754E-3</v>
      </c>
    </row>
    <row r="72" spans="1:2" x14ac:dyDescent="0.35">
      <c r="A72" t="s">
        <v>72</v>
      </c>
      <c r="B72" s="2">
        <v>1.47283751519405E-3</v>
      </c>
    </row>
    <row r="73" spans="1:2" x14ac:dyDescent="0.35">
      <c r="A73" t="s">
        <v>73</v>
      </c>
      <c r="B73" s="2">
        <v>1.59770487774665E-3</v>
      </c>
    </row>
    <row r="74" spans="1:2" x14ac:dyDescent="0.35">
      <c r="A74" t="s">
        <v>74</v>
      </c>
      <c r="B74" s="2">
        <v>1.67255111377971E-3</v>
      </c>
    </row>
    <row r="75" spans="1:2" x14ac:dyDescent="0.35">
      <c r="A75" t="s">
        <v>75</v>
      </c>
      <c r="B75" s="2">
        <v>1.8344977842670799E-3</v>
      </c>
    </row>
    <row r="76" spans="1:2" x14ac:dyDescent="0.35">
      <c r="A76" t="s">
        <v>76</v>
      </c>
      <c r="B76" s="2">
        <v>2.0211108028312698E-3</v>
      </c>
    </row>
    <row r="77" spans="1:2" x14ac:dyDescent="0.35">
      <c r="A77" t="s">
        <v>77</v>
      </c>
      <c r="B77" s="2">
        <v>2.06096752517509E-3</v>
      </c>
    </row>
    <row r="78" spans="1:2" x14ac:dyDescent="0.35">
      <c r="A78" t="s">
        <v>78</v>
      </c>
      <c r="B78" s="2">
        <v>2.1605687411612802E-3</v>
      </c>
    </row>
    <row r="79" spans="1:2" x14ac:dyDescent="0.35">
      <c r="A79" t="s">
        <v>79</v>
      </c>
      <c r="B79" s="2">
        <v>2.2981169751402201E-3</v>
      </c>
    </row>
    <row r="80" spans="1:2" x14ac:dyDescent="0.35">
      <c r="A80" t="s">
        <v>80</v>
      </c>
      <c r="B80" s="2">
        <v>2.38908160160658E-3</v>
      </c>
    </row>
    <row r="81" spans="1:2" x14ac:dyDescent="0.35">
      <c r="A81" t="s">
        <v>81</v>
      </c>
      <c r="B81" s="2">
        <v>2.4714394487786199E-3</v>
      </c>
    </row>
    <row r="82" spans="1:2" x14ac:dyDescent="0.35">
      <c r="A82" t="s">
        <v>82</v>
      </c>
      <c r="B82" s="2">
        <v>2.4935708842167099E-3</v>
      </c>
    </row>
    <row r="83" spans="1:2" x14ac:dyDescent="0.35">
      <c r="A83" t="s">
        <v>83</v>
      </c>
      <c r="B83" s="2">
        <v>2.78520897336624E-3</v>
      </c>
    </row>
    <row r="84" spans="1:2" x14ac:dyDescent="0.35">
      <c r="A84" t="s">
        <v>84</v>
      </c>
      <c r="B84" s="2">
        <v>2.8682952432119999E-3</v>
      </c>
    </row>
    <row r="85" spans="1:2" x14ac:dyDescent="0.35">
      <c r="A85" t="s">
        <v>85</v>
      </c>
      <c r="B85" s="2">
        <v>3.1937961898342499E-3</v>
      </c>
    </row>
    <row r="86" spans="1:2" x14ac:dyDescent="0.35">
      <c r="A86" t="s">
        <v>86</v>
      </c>
      <c r="B86" s="2">
        <v>3.40675340098628E-3</v>
      </c>
    </row>
    <row r="87" spans="1:2" x14ac:dyDescent="0.35">
      <c r="A87" t="s">
        <v>87</v>
      </c>
      <c r="B87" s="2">
        <v>3.5464738217715602E-3</v>
      </c>
    </row>
    <row r="88" spans="1:2" x14ac:dyDescent="0.35">
      <c r="A88" t="s">
        <v>88</v>
      </c>
      <c r="B88" s="2">
        <v>4.3103540022579098E-3</v>
      </c>
    </row>
    <row r="89" spans="1:2" x14ac:dyDescent="0.35">
      <c r="A89" t="s">
        <v>89</v>
      </c>
      <c r="B89" s="2">
        <v>4.3786271138368396E-3</v>
      </c>
    </row>
    <row r="90" spans="1:2" x14ac:dyDescent="0.35">
      <c r="A90" t="s">
        <v>90</v>
      </c>
      <c r="B90" s="2">
        <v>4.8213230508788096E-3</v>
      </c>
    </row>
    <row r="91" spans="1:2" x14ac:dyDescent="0.35">
      <c r="A91" t="s">
        <v>91</v>
      </c>
      <c r="B91" s="2">
        <v>5.2321661236478497E-3</v>
      </c>
    </row>
    <row r="92" spans="1:2" x14ac:dyDescent="0.35">
      <c r="A92" t="s">
        <v>92</v>
      </c>
      <c r="B92" s="2">
        <v>5.2367234598560504E-3</v>
      </c>
    </row>
    <row r="93" spans="1:2" x14ac:dyDescent="0.35">
      <c r="A93" t="s">
        <v>93</v>
      </c>
      <c r="B93" s="2">
        <v>5.4614108014091299E-3</v>
      </c>
    </row>
    <row r="94" spans="1:2" x14ac:dyDescent="0.35">
      <c r="A94" t="s">
        <v>94</v>
      </c>
      <c r="B94" s="2">
        <v>5.5002942768973698E-3</v>
      </c>
    </row>
    <row r="95" spans="1:2" x14ac:dyDescent="0.35">
      <c r="A95" t="s">
        <v>95</v>
      </c>
      <c r="B95" s="2">
        <v>5.68384012483768E-3</v>
      </c>
    </row>
    <row r="96" spans="1:2" x14ac:dyDescent="0.35">
      <c r="A96" t="s">
        <v>96</v>
      </c>
      <c r="B96" s="2">
        <v>5.7529728111324601E-3</v>
      </c>
    </row>
    <row r="97" spans="1:2" x14ac:dyDescent="0.35">
      <c r="A97" t="s">
        <v>97</v>
      </c>
      <c r="B97" s="2">
        <v>5.8068208429214799E-3</v>
      </c>
    </row>
    <row r="98" spans="1:2" x14ac:dyDescent="0.35">
      <c r="A98" t="s">
        <v>98</v>
      </c>
      <c r="B98" s="2">
        <v>6.75327197521611E-3</v>
      </c>
    </row>
    <row r="99" spans="1:2" x14ac:dyDescent="0.35">
      <c r="A99" t="s">
        <v>99</v>
      </c>
      <c r="B99" s="2">
        <v>7.2482590981251798E-3</v>
      </c>
    </row>
    <row r="100" spans="1:2" x14ac:dyDescent="0.35">
      <c r="A100" t="s">
        <v>100</v>
      </c>
      <c r="B100" s="2">
        <v>7.6370464856641502E-3</v>
      </c>
    </row>
    <row r="101" spans="1:2" x14ac:dyDescent="0.35">
      <c r="A101" t="s">
        <v>101</v>
      </c>
      <c r="B101" s="2">
        <v>8.0747730140614694E-3</v>
      </c>
    </row>
    <row r="102" spans="1:2" x14ac:dyDescent="0.35">
      <c r="A102" t="s">
        <v>102</v>
      </c>
      <c r="B102" s="2">
        <v>8.1417318559950293E-3</v>
      </c>
    </row>
    <row r="103" spans="1:2" x14ac:dyDescent="0.35">
      <c r="A103" t="s">
        <v>103</v>
      </c>
      <c r="B103" s="2">
        <v>8.3359423279356602E-3</v>
      </c>
    </row>
    <row r="104" spans="1:2" x14ac:dyDescent="0.35">
      <c r="A104" t="s">
        <v>104</v>
      </c>
      <c r="B104" s="2">
        <v>8.7440373180146004E-3</v>
      </c>
    </row>
    <row r="105" spans="1:2" x14ac:dyDescent="0.35">
      <c r="A105" t="s">
        <v>105</v>
      </c>
      <c r="B105" s="2">
        <v>9.8850789569070001E-3</v>
      </c>
    </row>
    <row r="106" spans="1:2" x14ac:dyDescent="0.35">
      <c r="A106" t="s">
        <v>106</v>
      </c>
      <c r="B106" s="2">
        <v>1.0359380057357001E-2</v>
      </c>
    </row>
    <row r="107" spans="1:2" x14ac:dyDescent="0.35">
      <c r="A107" t="s">
        <v>107</v>
      </c>
      <c r="B107" s="2">
        <v>1.1588067967492399E-2</v>
      </c>
    </row>
    <row r="108" spans="1:2" x14ac:dyDescent="0.35">
      <c r="A108" t="s">
        <v>108</v>
      </c>
      <c r="B108" s="2">
        <v>1.1764972089820001E-2</v>
      </c>
    </row>
    <row r="109" spans="1:2" x14ac:dyDescent="0.35">
      <c r="A109" t="s">
        <v>109</v>
      </c>
      <c r="B109" s="2">
        <v>1.3834956032024901E-2</v>
      </c>
    </row>
    <row r="110" spans="1:2" x14ac:dyDescent="0.35">
      <c r="A110" t="s">
        <v>110</v>
      </c>
      <c r="B110" s="2">
        <v>1.6751401677589099E-2</v>
      </c>
    </row>
    <row r="111" spans="1:2" x14ac:dyDescent="0.35">
      <c r="A111" t="s">
        <v>111</v>
      </c>
      <c r="B111" s="2">
        <v>3.3905897068622903E-2</v>
      </c>
    </row>
    <row r="112" spans="1:2" x14ac:dyDescent="0.35">
      <c r="A112" t="s">
        <v>112</v>
      </c>
      <c r="B112" s="2">
        <v>3.39204765229104E-2</v>
      </c>
    </row>
    <row r="113" spans="1:2" x14ac:dyDescent="0.35">
      <c r="A113" t="s">
        <v>113</v>
      </c>
      <c r="B113" s="2">
        <v>4.0698889353024098E-2</v>
      </c>
    </row>
    <row r="114" spans="1:2" x14ac:dyDescent="0.35">
      <c r="A114" t="s">
        <v>114</v>
      </c>
      <c r="B114" s="2">
        <v>4.89006935554391E-2</v>
      </c>
    </row>
    <row r="115" spans="1:2" x14ac:dyDescent="0.35">
      <c r="A115" t="s">
        <v>115</v>
      </c>
      <c r="B115" s="2">
        <v>8.7679481108236396E-2</v>
      </c>
    </row>
    <row r="116" spans="1:2" x14ac:dyDescent="0.35">
      <c r="A116" t="s">
        <v>116</v>
      </c>
      <c r="B116" s="2">
        <v>0.14640709219867601</v>
      </c>
    </row>
    <row r="117" spans="1:2" x14ac:dyDescent="0.35">
      <c r="A117" t="s">
        <v>117</v>
      </c>
      <c r="B117" s="2">
        <v>0.18041976049252501</v>
      </c>
    </row>
    <row r="118" spans="1:2" x14ac:dyDescent="0.35">
      <c r="A118" t="s">
        <v>118</v>
      </c>
      <c r="B118" s="2">
        <v>0.191028371201557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Random_Forest_selection (2)</vt:lpstr>
      <vt:lpstr>Sheet2</vt:lpstr>
      <vt:lpstr>Random_Forest_selection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Felipelli</dc:creator>
  <cp:lastModifiedBy>Thaís Felipelli</cp:lastModifiedBy>
  <dcterms:created xsi:type="dcterms:W3CDTF">2018-05-06T16:50:10Z</dcterms:created>
  <dcterms:modified xsi:type="dcterms:W3CDTF">2018-05-06T17:05:50Z</dcterms:modified>
</cp:coreProperties>
</file>