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800" yWindow="0" windowWidth="19300" windowHeight="10900"/>
  </bookViews>
  <sheets>
    <sheet name="data of mother specific genes" sheetId="2" r:id="rId1"/>
    <sheet name="Sheet2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7" i="2"/>
  <c r="P75"/>
  <c r="P76"/>
  <c r="P77"/>
  <c r="J77"/>
  <c r="V39"/>
  <c r="P39"/>
  <c r="J39"/>
  <c r="V76"/>
  <c r="J76"/>
  <c r="V75"/>
  <c r="J75"/>
  <c r="V74"/>
  <c r="P74"/>
  <c r="J74"/>
  <c r="V73"/>
  <c r="P73"/>
  <c r="J73"/>
  <c r="V72"/>
  <c r="P72"/>
  <c r="J72"/>
  <c r="V71"/>
  <c r="P71"/>
  <c r="J71"/>
  <c r="V70"/>
  <c r="V69"/>
  <c r="V68"/>
  <c r="J68"/>
  <c r="V67"/>
  <c r="V66"/>
  <c r="V65"/>
  <c r="P65"/>
  <c r="J65"/>
  <c r="V64"/>
  <c r="P64"/>
  <c r="J64"/>
  <c r="V63"/>
  <c r="P63"/>
  <c r="J63"/>
  <c r="V62"/>
  <c r="P62"/>
  <c r="J62"/>
  <c r="V61"/>
  <c r="P61"/>
  <c r="J61"/>
  <c r="V60"/>
  <c r="V59"/>
  <c r="P59"/>
  <c r="J59"/>
  <c r="V58"/>
  <c r="P58"/>
  <c r="J58"/>
  <c r="V57"/>
  <c r="P57"/>
  <c r="J57"/>
  <c r="V56"/>
  <c r="P56"/>
  <c r="J56"/>
  <c r="V55"/>
  <c r="P55"/>
  <c r="J55"/>
  <c r="V54"/>
  <c r="P54"/>
  <c r="J54"/>
  <c r="V53"/>
  <c r="P53"/>
  <c r="J53"/>
  <c r="V52"/>
  <c r="P52"/>
  <c r="J52"/>
  <c r="V51"/>
  <c r="P51"/>
  <c r="J51"/>
  <c r="V50"/>
  <c r="P50"/>
  <c r="J50"/>
  <c r="V49"/>
  <c r="V48"/>
  <c r="P48"/>
  <c r="J48"/>
  <c r="V47"/>
  <c r="P47"/>
  <c r="J47"/>
  <c r="V46"/>
  <c r="P46"/>
  <c r="J46"/>
  <c r="V45"/>
  <c r="V44"/>
  <c r="P44"/>
  <c r="J44"/>
  <c r="V43"/>
  <c r="P43"/>
  <c r="J43"/>
  <c r="V42"/>
  <c r="P42"/>
  <c r="J42"/>
  <c r="V41"/>
  <c r="V40"/>
  <c r="P40"/>
  <c r="J40"/>
  <c r="V38"/>
  <c r="P38"/>
  <c r="J38"/>
  <c r="V37"/>
  <c r="P37"/>
  <c r="J37"/>
  <c r="V36"/>
  <c r="P36"/>
  <c r="J36"/>
  <c r="V35"/>
  <c r="P35"/>
  <c r="J35"/>
  <c r="V34"/>
  <c r="P34"/>
  <c r="J34"/>
  <c r="V33"/>
  <c r="P33"/>
  <c r="J33"/>
  <c r="V32"/>
  <c r="P32"/>
  <c r="J32"/>
  <c r="V31"/>
  <c r="P31"/>
  <c r="J31"/>
  <c r="V30"/>
  <c r="P30"/>
  <c r="J30"/>
  <c r="V29"/>
  <c r="P29"/>
  <c r="J29"/>
  <c r="V28"/>
  <c r="P28"/>
  <c r="J28"/>
  <c r="V27"/>
  <c r="P27"/>
  <c r="J27"/>
  <c r="V26"/>
  <c r="P26"/>
  <c r="J26"/>
  <c r="V25"/>
  <c r="P25"/>
  <c r="J25"/>
  <c r="V24"/>
  <c r="P24"/>
  <c r="J24"/>
  <c r="V23"/>
  <c r="P23"/>
  <c r="J23"/>
  <c r="V22"/>
  <c r="P22"/>
  <c r="J22"/>
  <c r="V21"/>
  <c r="P21"/>
  <c r="J21"/>
  <c r="V20"/>
  <c r="P20"/>
  <c r="J20"/>
  <c r="V19"/>
  <c r="P19"/>
  <c r="J19"/>
  <c r="V18"/>
  <c r="P18"/>
  <c r="J18"/>
  <c r="V17"/>
  <c r="P17"/>
  <c r="J17"/>
  <c r="V16"/>
  <c r="V15"/>
  <c r="P15"/>
  <c r="J15"/>
  <c r="V14"/>
  <c r="P14"/>
  <c r="J14"/>
  <c r="V13"/>
  <c r="P13"/>
  <c r="J13"/>
  <c r="V12"/>
  <c r="J12"/>
  <c r="V11"/>
  <c r="P11"/>
  <c r="J11"/>
  <c r="V10"/>
  <c r="P10"/>
  <c r="J10"/>
  <c r="V9"/>
  <c r="P9"/>
  <c r="J9"/>
  <c r="V8"/>
  <c r="P8"/>
  <c r="J8"/>
  <c r="V7"/>
  <c r="P7"/>
  <c r="V6"/>
  <c r="P6"/>
  <c r="J6"/>
  <c r="V5"/>
  <c r="P5"/>
  <c r="J5"/>
  <c r="V4"/>
  <c r="P4"/>
  <c r="J4"/>
</calcChain>
</file>

<file path=xl/sharedStrings.xml><?xml version="1.0" encoding="utf-8"?>
<sst xmlns="http://schemas.openxmlformats.org/spreadsheetml/2006/main" count="363" uniqueCount="258">
  <si>
    <t>MATa</t>
  </si>
  <si>
    <t>MATalpha</t>
  </si>
  <si>
    <t>combined</t>
  </si>
  <si>
    <t>mean</t>
  </si>
  <si>
    <t>N</t>
  </si>
  <si>
    <t>%chg</t>
  </si>
  <si>
    <t>arg1</t>
  </si>
  <si>
    <t xml:space="preserve">can1 </t>
  </si>
  <si>
    <t>cpa2</t>
  </si>
  <si>
    <t>cyc1</t>
  </si>
  <si>
    <t>fet3</t>
  </si>
  <si>
    <t>ftr1</t>
  </si>
  <si>
    <t>gic2</t>
  </si>
  <si>
    <t>glt1</t>
  </si>
  <si>
    <t>gph1</t>
  </si>
  <si>
    <t>gsy1</t>
  </si>
  <si>
    <t>idh2</t>
  </si>
  <si>
    <t>kel3</t>
  </si>
  <si>
    <t>mup3</t>
  </si>
  <si>
    <t>osw5</t>
  </si>
  <si>
    <t>pda1</t>
  </si>
  <si>
    <t>pet10</t>
  </si>
  <si>
    <t>pst1</t>
  </si>
  <si>
    <t>rcy1</t>
  </si>
  <si>
    <t>rnr1</t>
  </si>
  <si>
    <t>rpl7a</t>
  </si>
  <si>
    <t>sna2</t>
  </si>
  <si>
    <t>snf7</t>
  </si>
  <si>
    <t>snq2</t>
  </si>
  <si>
    <t>srb8</t>
  </si>
  <si>
    <t>sur1</t>
  </si>
  <si>
    <t>tat1</t>
  </si>
  <si>
    <t>tgl3</t>
  </si>
  <si>
    <t>thr1</t>
  </si>
  <si>
    <t>ubx3</t>
  </si>
  <si>
    <t>upf3</t>
  </si>
  <si>
    <t>vac8</t>
  </si>
  <si>
    <t>vma5</t>
  </si>
  <si>
    <t>vma6</t>
  </si>
  <si>
    <t>yeh1</t>
  </si>
  <si>
    <t>yel020c</t>
  </si>
  <si>
    <t>yer128w</t>
  </si>
  <si>
    <t>ygr026w</t>
  </si>
  <si>
    <t>ykl077w</t>
  </si>
  <si>
    <t>yml018c</t>
  </si>
  <si>
    <t>yol092w</t>
  </si>
  <si>
    <t>ypt6</t>
  </si>
  <si>
    <t>yro2</t>
  </si>
  <si>
    <t>&lt;0.0001</t>
  </si>
  <si>
    <t>atp1</t>
  </si>
  <si>
    <t>atp2</t>
  </si>
  <si>
    <t>crp1</t>
  </si>
  <si>
    <t>csi2</t>
  </si>
  <si>
    <t>ctr1</t>
  </si>
  <si>
    <t>did2</t>
  </si>
  <si>
    <t>emp47</t>
  </si>
  <si>
    <t>fcy2</t>
  </si>
  <si>
    <t>fks1</t>
  </si>
  <si>
    <t>fmp42</t>
  </si>
  <si>
    <t>fmp45</t>
  </si>
  <si>
    <t>gap1</t>
  </si>
  <si>
    <t>hxt2</t>
  </si>
  <si>
    <t>itr1</t>
  </si>
  <si>
    <t>kgd1</t>
  </si>
  <si>
    <t>kre6</t>
  </si>
  <si>
    <t>mep1</t>
  </si>
  <si>
    <t>mep2</t>
  </si>
  <si>
    <t>mrh1</t>
  </si>
  <si>
    <t>msb2</t>
  </si>
  <si>
    <t>pgm2</t>
  </si>
  <si>
    <t>puf6</t>
  </si>
  <si>
    <t>rai1</t>
  </si>
  <si>
    <t>scw4</t>
  </si>
  <si>
    <t>sed1</t>
  </si>
  <si>
    <t>tpo1</t>
  </si>
  <si>
    <t>tpo3</t>
  </si>
  <si>
    <t>vps24</t>
  </si>
  <si>
    <t>vps60</t>
  </si>
  <si>
    <t>pml39</t>
  </si>
  <si>
    <t>wt mean</t>
  </si>
  <si>
    <t>wt N</t>
  </si>
  <si>
    <t>YGR026W</t>
  </si>
  <si>
    <t>YOL092W</t>
  </si>
  <si>
    <t>YKL077W</t>
  </si>
  <si>
    <t>YML018C</t>
  </si>
  <si>
    <t>YER128W</t>
  </si>
  <si>
    <t>YMR148W</t>
  </si>
  <si>
    <t>YEL020C</t>
  </si>
  <si>
    <t>ORF</t>
    <phoneticPr fontId="20" type="noConversion"/>
  </si>
  <si>
    <t>YOL058W</t>
  </si>
  <si>
    <t>YBL099W</t>
  </si>
  <si>
    <t>YJR121W</t>
  </si>
  <si>
    <t>YEL063C</t>
  </si>
  <si>
    <t>YJR109C</t>
  </si>
  <si>
    <t>YHR146W</t>
  </si>
  <si>
    <t>YOL007C</t>
  </si>
  <si>
    <t>YPR124W</t>
  </si>
  <si>
    <t>YJR048W</t>
  </si>
  <si>
    <t>YKR035W-A</t>
  </si>
  <si>
    <t>YFL048C</t>
  </si>
  <si>
    <t>YER056C</t>
  </si>
  <si>
    <t>YMR058W</t>
  </si>
  <si>
    <t>YLR342W</t>
  </si>
  <si>
    <t>YMR221C</t>
  </si>
  <si>
    <t>YDL222C</t>
  </si>
  <si>
    <t>YER145C</t>
  </si>
  <si>
    <t>YKR039W</t>
  </si>
  <si>
    <t>YDR309C</t>
  </si>
  <si>
    <t>YDL171C</t>
  </si>
  <si>
    <t>YPR160W</t>
  </si>
  <si>
    <t>YFR015C</t>
  </si>
  <si>
    <t>YMR011W</t>
  </si>
  <si>
    <t>YOR136W</t>
  </si>
  <si>
    <t>YDR497C</t>
  </si>
  <si>
    <t>YPL263C</t>
  </si>
  <si>
    <t>YIL125W</t>
  </si>
  <si>
    <t>YPR159W</t>
  </si>
  <si>
    <t>YGR121C</t>
  </si>
  <si>
    <t>YNL142W</t>
  </si>
  <si>
    <t>YDR033W</t>
  </si>
  <si>
    <t>YGR014W</t>
  </si>
  <si>
    <t>YHL036W</t>
  </si>
  <si>
    <t>YER178W</t>
  </si>
  <si>
    <t>YKR046C</t>
  </si>
  <si>
    <t>YMR105C</t>
  </si>
  <si>
    <t>YML107C</t>
  </si>
  <si>
    <t>YDR055W</t>
  </si>
  <si>
    <t>YDR496C</t>
  </si>
  <si>
    <t>YGL246C</t>
  </si>
  <si>
    <t>YJL204C</t>
  </si>
  <si>
    <t>YER070W</t>
  </si>
  <si>
    <t>YGL076C</t>
  </si>
  <si>
    <t>YGR279C</t>
  </si>
  <si>
    <t>YDR077W</t>
  </si>
  <si>
    <t>YDR525W-A</t>
  </si>
  <si>
    <t>YLR025W</t>
  </si>
  <si>
    <t>YDR011W</t>
  </si>
  <si>
    <t>YCR081W</t>
  </si>
  <si>
    <t>YPL057C</t>
  </si>
  <si>
    <t>YBR069C</t>
  </si>
  <si>
    <t>YMR313C</t>
  </si>
  <si>
    <t>YHR025W</t>
  </si>
  <si>
    <t>YLL028W</t>
  </si>
  <si>
    <t>YPR156C</t>
  </si>
  <si>
    <t>YDL091C</t>
  </si>
  <si>
    <t>YGR072W</t>
  </si>
  <si>
    <t>YEL013W</t>
  </si>
  <si>
    <t>YKL080W</t>
  </si>
  <si>
    <t>YLR447C</t>
  </si>
  <si>
    <t>YKL041W</t>
  </si>
  <si>
    <t>YDR486C</t>
  </si>
  <si>
    <t>YLL012W</t>
  </si>
  <si>
    <t>YLR262C</t>
  </si>
  <si>
    <t>YBR054W</t>
  </si>
  <si>
    <t>YGL255W</t>
  </si>
  <si>
    <t>zrt1</t>
    <phoneticPr fontId="20" type="noConversion"/>
  </si>
  <si>
    <t>RLS</t>
    <phoneticPr fontId="20" type="noConversion"/>
  </si>
  <si>
    <t>gene name</t>
    <phoneticPr fontId="20" type="noConversion"/>
  </si>
  <si>
    <t>Deletion</t>
    <phoneticPr fontId="20" type="noConversion"/>
  </si>
  <si>
    <t>Z_Score</t>
    <phoneticPr fontId="20" type="noConversion"/>
  </si>
  <si>
    <t>130 min</t>
    <phoneticPr fontId="20" type="noConversion"/>
  </si>
  <si>
    <t>170 min</t>
    <phoneticPr fontId="20" type="noConversion"/>
  </si>
  <si>
    <t>over night</t>
    <phoneticPr fontId="20" type="noConversion"/>
  </si>
  <si>
    <t>Arginosuccinate synthetase, catalyzes the formation of L-argininosuccinate from citrulline and L-aspartate in the arginine biosynthesis pathway; potential Cdc28p substrate</t>
  </si>
  <si>
    <t>cytoplasm</t>
  </si>
  <si>
    <t>Alpha subunit of the F1 sector of mitochondrial F1F0 ATP synthase, which is a large, evolutionarily conserved enzyme complex required for ATP synthesis; phosphorylated</t>
  </si>
  <si>
    <t>Beta subunit of the F1 sector of mitochondrial F1F0 ATP synthase, which is a large, evolutionarily conserved enzyme complex required for ATP synthesis; phosphorylated</t>
  </si>
  <si>
    <t>Plasma membrane arginine permease, requires phosphatidyl ethanolamine (PE) for localization, exclusively associated with lipid rafts; mutation confers canavanine resistance</t>
  </si>
  <si>
    <t>cell periphery,vacuole</t>
  </si>
  <si>
    <t>Large subunit of carbamoyl phosphate synthetase, which catalyzes a step in the synthesis of citrulline, an arginine precursor</t>
  </si>
  <si>
    <t>Protein that binds to cruciform DNA structures</t>
  </si>
  <si>
    <t>cell periphery</t>
  </si>
  <si>
    <t>Protein of unknown function; green fluorescent protein (GFP)- fusion protein localizes to the mother side of the bud neck and the vacuole; YOL007C is not an essential gene</t>
  </si>
  <si>
    <t>vacuole</t>
  </si>
  <si>
    <t>High-affinity copper transporter of the plasma membrane, mediates nearly all copper uptake under low copper conditions; transcriptionally induced at low copper levels and degraded at high copper levels</t>
  </si>
  <si>
    <t>cell periphery,bud</t>
  </si>
  <si>
    <t>Cytochrome c, isoform 1; electron carrier of the mitochondrial intermembrane space that transfers electrons from ubiquinone-cytochrome c oxidoreductase to cytochrome c oxidase during cellular respiration</t>
  </si>
  <si>
    <t>Class E protein of the vacuolar protein-sorting (Vps) pathway; binds Vps4p and directs it to dissociate ESCRT-III complexes; forms a functional and physical complex with Ist1p; human ortholog may be altered in breast tumors</t>
  </si>
  <si>
    <t>endosome</t>
  </si>
  <si>
    <t>Integral membrane component of endoplasmic reticulum-derived COPII-coated vesicles, which function in ER to Golgi transport</t>
  </si>
  <si>
    <t>vacuolar membrane</t>
  </si>
  <si>
    <t>Purine-cytosine permease, mediates purine (adenine, guanine, and hypoxanthine) and cytosine accumulation</t>
  </si>
  <si>
    <t>Ferro-O2-oxidoreductase required for high-affinity iron uptake and involved in mediating resistance to copper ion toxicity, belongs to class of integral membrane multicopper oxidases</t>
  </si>
  <si>
    <t>ER,cell periphery,bud</t>
  </si>
  <si>
    <t>Catalytic subunit of 1,3-beta-D-glucan synthase, functionally redundant with alternate catalytic subunit Gsc2p; binds to regulatory subunit Rho1p; involved in cell wall synthesis and maintenance; localizes to sites of cell wall remodeling</t>
  </si>
  <si>
    <t>Putative protein of unknown function; the authentic, non-tagged protein is detected in highly purified mitochondria in high-throughput studies; physical interaction with Atg27p suggests a possible role in autophagy</t>
  </si>
  <si>
    <t>Integral membrane protein localized to mitochondria (untagged protein); required for sporulation and maintaining sphingolipid content; has sequence similarity to SUR7 and YNL194C</t>
  </si>
  <si>
    <t>punctate composite</t>
  </si>
  <si>
    <t>High affinity iron permease involved in the transport of iron across the plasma membrane; forms complex with Fet3p; expression is regulated by iron</t>
  </si>
  <si>
    <t>General amino acid permease; localization to the plasma membrane is regulated by nitrogen source</t>
  </si>
  <si>
    <t>Redundant rho-like GTPase Cdc42p effector; homolog of Gic1p; involved in initiation of budding and cellular polarization; interacts with Cdc42p via the Cdc42/Rac-interactive binding (CRIB) domain and with PI(4,5)P2 via a polybasic region</t>
  </si>
  <si>
    <t>ambiguous,cytoplasm,bud</t>
  </si>
  <si>
    <t>NAD(+)-dependent glutamate synthase (GOGAT), synthesizes glutamate from glutamine and alpha-ketoglutarate; with Gln1p, forms the secondary pathway for glutamate biosynthesis from ammonia; expression regulated by nitrogen source</t>
  </si>
  <si>
    <t>ambiguous</t>
  </si>
  <si>
    <t>Non-essential glycogen phosphorylase required for the mobilization of glycogen, activity is regulated by cyclic AMP-mediated phosphorylation, expression is regulated by stress-response elements and by the HOG MAP kinase pathway</t>
  </si>
  <si>
    <t>Glycogen synthase with similarity to Gsy2p, the more highly expressed yeast homolog; expression induced by glucose limitation, nitrogen starvation, environmental stress, and entry into stationary phase</t>
  </si>
  <si>
    <t>cytoplasm,punctate composite</t>
  </si>
  <si>
    <t>High-affinity glucose transporter of the major facilitator superfamily, expression is induced by low levels of glucose and repressed by high levels of glucose</t>
  </si>
  <si>
    <t>Subunit of mitochondrial NAD(+)-dependent isocitrate dehydrogenase, which catalyzes the oxidation of isocitrate to alpha-ketoglutarate in the TCA cycle; phosphorylated</t>
  </si>
  <si>
    <t>Myo-inositol transporter with strong similarity to the minor myo-inositol transporter Itr2p, member of the sugar transporter superfamily; expression is repressed by inositol and choline via Opi1p and derepressed via Ino2p and Ino4p</t>
  </si>
  <si>
    <t>Cytoplasmic protein of unknown function</t>
  </si>
  <si>
    <t>Component of the mitochondrial alpha-ketoglutarate dehydrogenase complex, which catalyzes a key step in the tricarboxylic acid (TCA) cycle, the oxidative decarboxylation of alpha-ketoglutarate to form succinyl-CoA</t>
  </si>
  <si>
    <t>Protein required for beta-1,6 glucan biosynthesis; putative beta-glucan synthase; appears functionally redundant with Skn1p</t>
  </si>
  <si>
    <t>Ammonium permease; belongs to a ubiquitous family of cytoplasmic membrane proteins that transport only ammonium (NH4+); expression is under the nitrogen catabolite repression regulation</t>
  </si>
  <si>
    <t>Ammonium permease involved in regulation of pseudohyphal growth; belongs to a ubiquitous family of cytoplasmic membrane proteins that transport only ammonium (NH4+); expression is under the nitrogen catabolite repression regulation</t>
  </si>
  <si>
    <t>Protein that localizes primarily to the plasma membrane, also found at the nuclear envelope; the authentic, non-tagged protein is detected in mitochondria in a phosphorylated state; has similarity to Hsp30p and Yro2p</t>
  </si>
  <si>
    <t>Mucin family member involved in the Cdc42p- and MAP kinase-dependent filamentous growth signaling pathway; also functions as an osmosensor in parallel to the Sho1p-mediated pathway; potential Cdc28p substrate</t>
  </si>
  <si>
    <t>Low affinity methionine permease, similar to Mup1p</t>
  </si>
  <si>
    <t>E1 alpha subunit of the pyruvate dehydrogenase (PDH) complex, catalyzes the direct oxidative decarboxylation of pyruvate to acetyl-CoA; phosphorylated; regulated by glucose</t>
  </si>
  <si>
    <t>Plasma membrane ATP-binding cassette (ABC) transporter, multidrug transporter actively regulated by Pdr1p; also involved in steroid transport, cation resistance, and cellular detoxification during exponential growth</t>
  </si>
  <si>
    <t>Protein of unknown function that co-purifies with lipid particles; expression pattern suggests a role in respiratory growth; computational analysis of large-scale protein-protein interaction data suggests a role in ATP/ADP exchange</t>
  </si>
  <si>
    <t>lipid particle</t>
  </si>
  <si>
    <t>Phosphoglucomutase, catalyzes the conversion from glucose-1-phosphate to glucose-6-phosphate, which is a key step in hexose metabolism; functions as the acceptor for a Glc-phosphotransferase</t>
  </si>
  <si>
    <t>cytoplasm,nucleus</t>
  </si>
  <si>
    <t>Protein required for nuclear retention of unspliced pre-mRNAs along with Mlp1p and Pml1p; anchored to nuclear pore complex via Mlp1p and Mlp2p; found with the subset of nuclear pores farthest from the nucleolus; may interact with ribosomes</t>
  </si>
  <si>
    <t>nuclear periphery</t>
  </si>
  <si>
    <t>Cell wall protein that contains a putative GPI-attachment site; secreted by regenerating protoplasts; up-regulated by activation of the cell integrity pathway, as mediated by Rlm1p; upregulated by cell wall damage via disruption of FKS1</t>
  </si>
  <si>
    <t>ER</t>
  </si>
  <si>
    <t>Pumilio-homology domain protein that binds ASH1 mRNA at PUF consensus sequences in the 3' UTR and represses its translation, resulting in proper asymmetric localization of ASH1 mRNA</t>
  </si>
  <si>
    <t>nucleolus,nucleus</t>
  </si>
  <si>
    <t>Nuclear protein that binds to and stabilizes the exoribonuclease Rat1p, required for pre-rRNA processing</t>
  </si>
  <si>
    <t>nucleus</t>
  </si>
  <si>
    <t>F-box protein involved in recycling plasma membrane proteins internalized by endocytosis; localized to sites of polarized growth</t>
  </si>
  <si>
    <t>One of two large regulatory subunits of ribonucleotide-diphosphate reductase; the RNR complex catalyzes rate-limiting step in dNTP synthesis, regulated by DNA replication and DNA damage checkpoint pathways via localization of small subunits</t>
  </si>
  <si>
    <t>Protein component of the large (60S) ribosomal subunit, nearly identical to Rpl7Bp and has similarity to E. coli L30 and rat L7 ribosomal proteins; contains a conserved C-terminal Nucleic acid Binding Domain (NDB2)</t>
  </si>
  <si>
    <t>Cell wall protein with similarity to glucanases; scw4 scw10 double mutants exhibit defects in mating</t>
  </si>
  <si>
    <t>Major stress-induced structural GPI-cell wall glycoprotein in stationary-phase cells, associates with translating ribosomes, possible role in mitochondrial genome maintenance; ORF contains two distinct variable minisatellites</t>
  </si>
  <si>
    <t>Protein of unknown function, has similarity to Pmp3p, which is involved in cation transport; green fluorescent protein (GFP)-fusion protein localizes to the cytoplasm in a punctate pattern</t>
  </si>
  <si>
    <t>punctate composite,vacuolar membrane,lipid particle</t>
  </si>
  <si>
    <t>One of four subunits of the endosomal sorting complex required for transport III (ESCRT-III); involved in the sorting of transmembrane proteins into the multivesicular body (MVB) pathway; recruited from the cytoplasm to endosomal membranes</t>
  </si>
  <si>
    <t>Plasma membrane ATP-binding cassette (ABC) transporter, multidrug transporter involved in multidrug resistance and resistance to singlet oxygen species</t>
  </si>
  <si>
    <t>Subunit of the RNA polymerase II mediator complex; associates with core polymerase subunits to form the RNA polymerase II holoenzyme; essential for transcriptional regulation; involved in glucose repression</t>
  </si>
  <si>
    <t>Probable catalytic subunit of a mannosylinositol phosphorylceramide (MIPC) synthase, forms a complex with probable regulatory subunit Csg2p; function in sphingolipid biosynthesis is overlapping with that of Csh1p</t>
  </si>
  <si>
    <t>Amino acid transport protein for valine, leucine, isoleucine, and tyrosine, low-affinity tryptophan and histidine transporter; overexpression confers FK506 and FTY720 resistance</t>
  </si>
  <si>
    <t>Triacylglycerol lipase of the lipid particle, responsible for all the TAG lipase activity of the lipid particle; contains the consensus sequence motif GXSXG, which is found in lipolytic enzymes; required with Tgl4p for timely bud formation</t>
  </si>
  <si>
    <t>punctate composite,lipid particle</t>
  </si>
  <si>
    <t>Homoserine kinase, conserved protein required for threonine biosynthesis; expression is regulated by the GCN4-mediated general amino acid control pathway</t>
  </si>
  <si>
    <t>Polyamine transporter that recognizes spermine, putrescine, and spermidine; catalyzes uptake of polyamines at alkaline pH and excretion at acidic pH; phosphorylation enhances activity and sorting to the plasma membrane</t>
  </si>
  <si>
    <t>Polyamine transport protein specific for spermine; localizes to the plasma membrane; member of the major facilitator superfamily</t>
  </si>
  <si>
    <t>UBX (ubiquitin regulatory X) domain-containing protein that interacts with Cdc48p, green fluorescent protein (GFP)-fusion protein localizes to the cytoplasm in a punctate pattern</t>
  </si>
  <si>
    <t>Component of the nonsense-mediated mRNA decay (NMD) pathway, along with Nam7p and Nmd2p; involved in decay of mRNA containing nonsense codons; involved in telomere maintenance</t>
  </si>
  <si>
    <t>Phosphorylated vacuolar membrane protein that interacts with Atg13p, required for the cytoplasm-to-vacuole targeting (Cvt) pathway; interacts with Nvj1p to form nucleus-vacuole junctions</t>
  </si>
  <si>
    <t>Subunit C of the eight-subunit V1 peripheral membrane domain of vacuolar H+-ATPase (V-ATPase), an electrogenic proton pump found throughout the endomembrane system; required for the V1 domain to assemble onto the vacuolar membrane</t>
  </si>
  <si>
    <t>ambiguous,vacuolar membrane</t>
  </si>
  <si>
    <t>Subunit d of the five-subunit V0 integral membrane domain of vacuolar H+-ATPase (V-ATPase), an electrogenic proton pump found in the endomembrane system; stabilizes VO subunits; required for V1 domain assembly on the vacuolar membrane</t>
  </si>
  <si>
    <t>One of four subunits of the endosomal sorting complex required for transport III (ESCRT-III); forms an ESCRT-III subcomplex with Did4p; involved in the sorting of transmembrane proteins into the multivesicular body (MVB) pathway</t>
  </si>
  <si>
    <t>punctate composite,endosome</t>
  </si>
  <si>
    <t>Cytoplasmic and vacuolar membrane protein involved in late endosome to vacuole transport; required for normal filament maturation during pseudohyphal growth; may function in targeting cargo proteins for degradation; interacts with Vta1p</t>
  </si>
  <si>
    <t>Steryl ester hydrolase, one of three gene products (Yeh1p, Yeh2p, Tgl1p) responsible for steryl ester hydrolase activity and involved in sterol homeostasis; localized to lipid particle membranes</t>
  </si>
  <si>
    <t>GTPase, Ras-like GTP binding protein involved in the secretory pathway, required for fusion of endosome-derived vesicles with the late Golgi, maturation of the vacuolar carboxypeptidase Y; has similarity to the human GTPase, Rab6</t>
  </si>
  <si>
    <t>Putative protein of unknown function; the authentic, non-tagged protein is detected in a phosphorylated state in highly purified mitochondria in high-throughput studies; transcriptionally regulated by Haa1p</t>
  </si>
  <si>
    <t>High-affinity zinc transporter of the plasma membrane, responsible for the majority of zinc uptake; transcription is induced under low-zinc conditions by the Zap1p transcription factor</t>
  </si>
  <si>
    <t>localization</t>
    <phoneticPr fontId="20" type="noConversion"/>
  </si>
  <si>
    <t>gene_annotation</t>
    <phoneticPr fontId="20" type="noConversion"/>
  </si>
  <si>
    <r>
      <t xml:space="preserve">Gehan-Breslow-Wilcoxon Test </t>
    </r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</si>
  <si>
    <t>pdr5</t>
    <phoneticPr fontId="20" type="noConversion"/>
  </si>
  <si>
    <t>YOR153W</t>
    <phoneticPr fontId="20" type="noConversion"/>
  </si>
  <si>
    <t>mother enriched proteins from Yang et al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</si>
</sst>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Calibri"/>
      <family val="3"/>
      <charset val="134"/>
      <scheme val="minor"/>
    </font>
    <font>
      <sz val="10"/>
      <color rgb="FFFF0000"/>
      <name val="Sans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0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NumberFormat="1" applyFont="1" applyFill="1" applyBorder="1" applyAlignment="1" applyProtection="1">
      <alignment horizontal="center" wrapText="1"/>
    </xf>
    <xf numFmtId="0" fontId="21" fillId="0" borderId="0" xfId="0" applyNumberFormat="1" applyFont="1" applyFill="1" applyBorder="1" applyAlignment="1" applyProtection="1">
      <alignment horizontal="center" wrapText="1"/>
    </xf>
    <xf numFmtId="0" fontId="22" fillId="0" borderId="0" xfId="0" applyFont="1"/>
    <xf numFmtId="0" fontId="22" fillId="0" borderId="10" xfId="0" applyFont="1" applyBorder="1"/>
    <xf numFmtId="0" fontId="22" fillId="0" borderId="11" xfId="0" applyFont="1" applyFill="1" applyBorder="1"/>
    <xf numFmtId="0" fontId="23" fillId="0" borderId="0" xfId="0" applyFont="1" applyFill="1" applyAlignment="1">
      <alignment horizontal="center"/>
    </xf>
    <xf numFmtId="0" fontId="24" fillId="0" borderId="0" xfId="0" applyFont="1" applyFill="1"/>
    <xf numFmtId="0" fontId="23" fillId="0" borderId="0" xfId="0" applyFont="1" applyFill="1"/>
    <xf numFmtId="164" fontId="23" fillId="0" borderId="0" xfId="0" applyNumberFormat="1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10" xfId="0" applyBorder="1"/>
    <xf numFmtId="164" fontId="0" fillId="0" borderId="10" xfId="0" applyNumberFormat="1" applyFill="1" applyBorder="1"/>
    <xf numFmtId="164" fontId="23" fillId="0" borderId="0" xfId="0" applyNumberFormat="1" applyFont="1" applyFill="1" applyAlignment="1">
      <alignment horizontal="center"/>
    </xf>
    <xf numFmtId="164" fontId="22" fillId="0" borderId="10" xfId="0" applyNumberFormat="1" applyFont="1" applyFill="1" applyBorder="1"/>
    <xf numFmtId="0" fontId="22" fillId="0" borderId="10" xfId="0" applyFont="1" applyFill="1" applyBorder="1"/>
    <xf numFmtId="0" fontId="0" fillId="0" borderId="10" xfId="0" applyFill="1" applyBorder="1"/>
    <xf numFmtId="164" fontId="22" fillId="0" borderId="0" xfId="0" applyNumberFormat="1" applyFont="1" applyFill="1"/>
    <xf numFmtId="0" fontId="22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78"/>
  <sheetViews>
    <sheetView tabSelected="1" zoomScale="125" zoomScaleNormal="125" zoomScalePageLayoutView="125" workbookViewId="0">
      <selection activeCell="B4" sqref="B4"/>
    </sheetView>
  </sheetViews>
  <sheetFormatPr defaultColWidth="7.6328125" defaultRowHeight="14.5"/>
  <cols>
    <col min="1" max="5" width="9.1796875" style="1" customWidth="1"/>
    <col min="10" max="10" width="7.6328125" style="23"/>
    <col min="11" max="15" width="7.6328125" style="24"/>
    <col min="16" max="16" width="7.6328125" style="23"/>
    <col min="17" max="21" width="7.6328125" style="24"/>
    <col min="22" max="22" width="7.6328125" style="23"/>
    <col min="23" max="23" width="7.6328125" style="24"/>
    <col min="24" max="24" width="12.6328125" customWidth="1"/>
    <col min="25" max="25" width="20.1796875" customWidth="1"/>
  </cols>
  <sheetData>
    <row r="1" spans="1:25">
      <c r="A1" s="29" t="s">
        <v>158</v>
      </c>
      <c r="B1" s="29"/>
      <c r="C1" s="29" t="s">
        <v>159</v>
      </c>
      <c r="D1" s="29"/>
      <c r="E1" s="29"/>
      <c r="F1" s="28" t="s">
        <v>156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5"/>
      <c r="Y1" s="5"/>
    </row>
    <row r="2" spans="1:25" s="2" customFormat="1">
      <c r="A2" s="29"/>
      <c r="B2" s="29"/>
      <c r="C2" s="29"/>
      <c r="D2" s="29"/>
      <c r="E2" s="29"/>
      <c r="F2" s="9" t="s">
        <v>0</v>
      </c>
      <c r="G2" s="10"/>
      <c r="H2" s="10" t="s">
        <v>257</v>
      </c>
      <c r="I2" s="10"/>
      <c r="J2" s="11"/>
      <c r="K2" s="10"/>
      <c r="L2" s="9" t="s">
        <v>1</v>
      </c>
      <c r="M2" s="10"/>
      <c r="N2" s="10"/>
      <c r="O2" s="10"/>
      <c r="P2" s="11"/>
      <c r="Q2" s="10"/>
      <c r="R2" s="10" t="s">
        <v>2</v>
      </c>
      <c r="S2" s="10"/>
      <c r="T2" s="10"/>
      <c r="U2" s="10"/>
      <c r="V2" s="11"/>
      <c r="W2" s="10"/>
      <c r="X2" s="12"/>
      <c r="Y2" s="12"/>
    </row>
    <row r="3" spans="1:25" s="2" customFormat="1">
      <c r="A3" s="12" t="s">
        <v>157</v>
      </c>
      <c r="B3" s="13" t="s">
        <v>88</v>
      </c>
      <c r="C3" s="12" t="s">
        <v>160</v>
      </c>
      <c r="D3" s="12" t="s">
        <v>161</v>
      </c>
      <c r="E3" s="12" t="s">
        <v>162</v>
      </c>
      <c r="F3" s="13" t="s">
        <v>3</v>
      </c>
      <c r="G3" s="13" t="s">
        <v>4</v>
      </c>
      <c r="H3" s="13" t="s">
        <v>79</v>
      </c>
      <c r="I3" s="13" t="s">
        <v>80</v>
      </c>
      <c r="J3" s="17" t="s">
        <v>5</v>
      </c>
      <c r="K3" s="8" t="s">
        <v>254</v>
      </c>
      <c r="L3" s="8" t="s">
        <v>3</v>
      </c>
      <c r="M3" s="8" t="s">
        <v>4</v>
      </c>
      <c r="N3" s="8" t="s">
        <v>79</v>
      </c>
      <c r="O3" s="8" t="s">
        <v>80</v>
      </c>
      <c r="P3" s="17" t="s">
        <v>5</v>
      </c>
      <c r="Q3" s="8" t="s">
        <v>254</v>
      </c>
      <c r="R3" s="8" t="s">
        <v>3</v>
      </c>
      <c r="S3" s="8" t="s">
        <v>4</v>
      </c>
      <c r="T3" s="8" t="s">
        <v>79</v>
      </c>
      <c r="U3" s="8" t="s">
        <v>80</v>
      </c>
      <c r="V3" s="17" t="s">
        <v>5</v>
      </c>
      <c r="W3" s="8" t="s">
        <v>254</v>
      </c>
      <c r="X3" s="13" t="s">
        <v>252</v>
      </c>
      <c r="Y3" s="13" t="s">
        <v>253</v>
      </c>
    </row>
    <row r="4" spans="1:25">
      <c r="A4" s="14" t="s">
        <v>6</v>
      </c>
      <c r="B4" s="5" t="s">
        <v>89</v>
      </c>
      <c r="C4" s="5">
        <v>-0.38123106869641599</v>
      </c>
      <c r="D4" s="5">
        <v>-5.5428224196948799</v>
      </c>
      <c r="E4" s="5">
        <v>-1.1154500852162099</v>
      </c>
      <c r="F4" s="6">
        <v>25.9</v>
      </c>
      <c r="G4" s="6">
        <v>20</v>
      </c>
      <c r="H4" s="6">
        <v>25.2</v>
      </c>
      <c r="I4" s="6">
        <v>20</v>
      </c>
      <c r="J4" s="18">
        <f>((F4-H4)/H4)*100</f>
        <v>2.777777777777775</v>
      </c>
      <c r="K4" s="19">
        <v>0.63670000000000004</v>
      </c>
      <c r="L4" s="19">
        <v>28.9</v>
      </c>
      <c r="M4" s="19">
        <v>181</v>
      </c>
      <c r="N4" s="19">
        <v>27.5</v>
      </c>
      <c r="O4" s="19">
        <v>185</v>
      </c>
      <c r="P4" s="18">
        <f>((L4-N4)/N4)*100</f>
        <v>5.0909090909090855</v>
      </c>
      <c r="Q4" s="19">
        <v>0.16450000000000001</v>
      </c>
      <c r="R4" s="19">
        <v>28.6</v>
      </c>
      <c r="S4" s="19">
        <v>201</v>
      </c>
      <c r="T4" s="19">
        <v>27.2</v>
      </c>
      <c r="U4" s="19">
        <v>205</v>
      </c>
      <c r="V4" s="18">
        <f>((R4-T4)/T4)*100</f>
        <v>5.1470588235294201</v>
      </c>
      <c r="W4" s="19">
        <v>0.16320000000000001</v>
      </c>
      <c r="X4" s="5" t="s">
        <v>164</v>
      </c>
      <c r="Y4" s="5" t="s">
        <v>163</v>
      </c>
    </row>
    <row r="5" spans="1:25">
      <c r="A5" s="14" t="s">
        <v>49</v>
      </c>
      <c r="B5" s="5" t="s">
        <v>90</v>
      </c>
      <c r="C5" s="5">
        <v>-1.41563878448448</v>
      </c>
      <c r="D5" s="5">
        <v>-1.72678277291639</v>
      </c>
      <c r="E5" s="5">
        <v>-2.12594803127346</v>
      </c>
      <c r="F5" s="6">
        <v>10.9</v>
      </c>
      <c r="G5" s="6">
        <v>40</v>
      </c>
      <c r="H5" s="6">
        <v>26.3</v>
      </c>
      <c r="I5" s="6">
        <v>40</v>
      </c>
      <c r="J5" s="18">
        <f t="shared" ref="J5:J68" si="0">((F5-H5)/H5)*100</f>
        <v>-58.555133079847913</v>
      </c>
      <c r="K5" s="19" t="s">
        <v>48</v>
      </c>
      <c r="L5" s="19">
        <v>6.8</v>
      </c>
      <c r="M5" s="19">
        <v>160</v>
      </c>
      <c r="N5" s="19">
        <v>25.2</v>
      </c>
      <c r="O5" s="19">
        <v>184</v>
      </c>
      <c r="P5" s="18">
        <f t="shared" ref="P5:P65" si="1">((L5-N5)/N5)*100</f>
        <v>-73.015873015873012</v>
      </c>
      <c r="Q5" s="19" t="s">
        <v>48</v>
      </c>
      <c r="R5" s="19">
        <v>7.6</v>
      </c>
      <c r="S5" s="19">
        <v>200</v>
      </c>
      <c r="T5" s="19">
        <v>25.4</v>
      </c>
      <c r="U5" s="19">
        <v>224</v>
      </c>
      <c r="V5" s="18">
        <f t="shared" ref="V5:V68" si="2">((R5-T5)/T5)*100</f>
        <v>-70.078740157480311</v>
      </c>
      <c r="W5" s="19" t="s">
        <v>48</v>
      </c>
      <c r="X5" s="5"/>
      <c r="Y5" s="5" t="s">
        <v>165</v>
      </c>
    </row>
    <row r="6" spans="1:25">
      <c r="A6" s="14" t="s">
        <v>50</v>
      </c>
      <c r="B6" s="5" t="s">
        <v>91</v>
      </c>
      <c r="C6" s="5">
        <v>-2.7305009392010802</v>
      </c>
      <c r="D6" s="5">
        <v>-2.3443761739509199</v>
      </c>
      <c r="E6" s="5">
        <v>-3.4901061218092102</v>
      </c>
      <c r="F6" s="6">
        <v>28.4</v>
      </c>
      <c r="G6" s="6">
        <v>20</v>
      </c>
      <c r="H6" s="6">
        <v>27.2</v>
      </c>
      <c r="I6" s="6">
        <v>20</v>
      </c>
      <c r="J6" s="18">
        <f t="shared" si="0"/>
        <v>4.4117647058823506</v>
      </c>
      <c r="K6" s="19">
        <v>0.69569999999999999</v>
      </c>
      <c r="L6" s="19">
        <v>10.7</v>
      </c>
      <c r="M6" s="19">
        <v>70</v>
      </c>
      <c r="N6" s="19">
        <v>26.3</v>
      </c>
      <c r="O6" s="19">
        <v>95</v>
      </c>
      <c r="P6" s="18">
        <f t="shared" si="1"/>
        <v>-59.315589353612175</v>
      </c>
      <c r="Q6" s="19" t="s">
        <v>48</v>
      </c>
      <c r="R6" s="19">
        <v>14.7</v>
      </c>
      <c r="S6" s="19">
        <v>90</v>
      </c>
      <c r="T6" s="19">
        <v>26.5</v>
      </c>
      <c r="U6" s="19">
        <v>115</v>
      </c>
      <c r="V6" s="18">
        <f t="shared" si="2"/>
        <v>-44.528301886792455</v>
      </c>
      <c r="W6" s="19" t="s">
        <v>48</v>
      </c>
      <c r="X6" s="5"/>
      <c r="Y6" s="5" t="s">
        <v>166</v>
      </c>
    </row>
    <row r="7" spans="1:25">
      <c r="A7" s="14" t="s">
        <v>7</v>
      </c>
      <c r="B7" s="5" t="s">
        <v>92</v>
      </c>
      <c r="C7" s="5">
        <v>-3.0536581713372999</v>
      </c>
      <c r="D7" s="5">
        <v>-3.3988096935639098</v>
      </c>
      <c r="E7" s="5">
        <v>-0.97183497179453504</v>
      </c>
      <c r="F7" s="6">
        <v>37.299999999999997</v>
      </c>
      <c r="G7" s="6">
        <v>40</v>
      </c>
      <c r="H7" s="6">
        <v>24.9</v>
      </c>
      <c r="I7" s="6">
        <v>40</v>
      </c>
      <c r="J7" s="18">
        <v>50</v>
      </c>
      <c r="K7" s="19" t="s">
        <v>48</v>
      </c>
      <c r="L7" s="19">
        <v>35.1</v>
      </c>
      <c r="M7" s="19">
        <v>125</v>
      </c>
      <c r="N7" s="19">
        <v>25</v>
      </c>
      <c r="O7" s="19">
        <v>185</v>
      </c>
      <c r="P7" s="18">
        <f t="shared" si="1"/>
        <v>40.400000000000006</v>
      </c>
      <c r="Q7" s="19" t="s">
        <v>48</v>
      </c>
      <c r="R7" s="19">
        <v>35.6</v>
      </c>
      <c r="S7" s="19">
        <v>165</v>
      </c>
      <c r="T7" s="19">
        <v>25</v>
      </c>
      <c r="U7" s="19">
        <v>225</v>
      </c>
      <c r="V7" s="18">
        <f t="shared" si="2"/>
        <v>42.400000000000006</v>
      </c>
      <c r="W7" s="19" t="s">
        <v>48</v>
      </c>
      <c r="X7" s="5" t="s">
        <v>168</v>
      </c>
      <c r="Y7" s="5" t="s">
        <v>167</v>
      </c>
    </row>
    <row r="8" spans="1:25">
      <c r="A8" s="14" t="s">
        <v>8</v>
      </c>
      <c r="B8" s="5" t="s">
        <v>93</v>
      </c>
      <c r="C8" s="5">
        <v>0.54923851690750702</v>
      </c>
      <c r="D8" s="5">
        <v>3.2049257063298399E-2</v>
      </c>
      <c r="E8" s="5">
        <v>-3.8680294746233099</v>
      </c>
      <c r="F8" s="6">
        <v>28.9</v>
      </c>
      <c r="G8" s="6">
        <v>20</v>
      </c>
      <c r="H8" s="6">
        <v>25.2</v>
      </c>
      <c r="I8" s="6">
        <v>20</v>
      </c>
      <c r="J8" s="18">
        <f t="shared" si="0"/>
        <v>14.68253968253968</v>
      </c>
      <c r="K8" s="19">
        <v>0.14979999999999999</v>
      </c>
      <c r="L8" s="19">
        <v>26.5</v>
      </c>
      <c r="M8" s="19">
        <v>165</v>
      </c>
      <c r="N8" s="19">
        <v>27.9</v>
      </c>
      <c r="O8" s="19">
        <v>165</v>
      </c>
      <c r="P8" s="18">
        <f t="shared" si="1"/>
        <v>-5.0179211469534</v>
      </c>
      <c r="Q8" s="19">
        <v>7.5499999999999998E-2</v>
      </c>
      <c r="R8" s="19">
        <v>26.8</v>
      </c>
      <c r="S8" s="19">
        <v>185</v>
      </c>
      <c r="T8" s="19">
        <v>27.6</v>
      </c>
      <c r="U8" s="19">
        <v>185</v>
      </c>
      <c r="V8" s="18">
        <f t="shared" si="2"/>
        <v>-2.8985507246376838</v>
      </c>
      <c r="W8" s="19">
        <v>0.20549999999999999</v>
      </c>
      <c r="X8" s="5" t="s">
        <v>164</v>
      </c>
      <c r="Y8" s="5" t="s">
        <v>169</v>
      </c>
    </row>
    <row r="9" spans="1:25">
      <c r="A9" s="14" t="s">
        <v>51</v>
      </c>
      <c r="B9" s="5" t="s">
        <v>94</v>
      </c>
      <c r="C9" s="5">
        <v>-2.4960267035149899</v>
      </c>
      <c r="D9" s="5">
        <v>-3.2287200127047702</v>
      </c>
      <c r="E9" s="5">
        <v>-1.09664763610989</v>
      </c>
      <c r="F9" s="6">
        <v>25</v>
      </c>
      <c r="G9" s="6">
        <v>20</v>
      </c>
      <c r="H9" s="6">
        <v>26.1</v>
      </c>
      <c r="I9" s="6">
        <v>20</v>
      </c>
      <c r="J9" s="18">
        <f t="shared" si="0"/>
        <v>-4.2145593869731854</v>
      </c>
      <c r="K9" s="19">
        <v>0.66539999999999999</v>
      </c>
      <c r="L9" s="19">
        <v>21.6</v>
      </c>
      <c r="M9" s="19">
        <v>25</v>
      </c>
      <c r="N9" s="19">
        <v>21.8</v>
      </c>
      <c r="O9" s="19">
        <v>25</v>
      </c>
      <c r="P9" s="18">
        <f t="shared" si="1"/>
        <v>-0.91743119266054718</v>
      </c>
      <c r="Q9" s="19">
        <v>0.86919999999999997</v>
      </c>
      <c r="R9" s="19">
        <v>23.1</v>
      </c>
      <c r="S9" s="19">
        <v>45</v>
      </c>
      <c r="T9" s="19">
        <v>23.7</v>
      </c>
      <c r="U9" s="19">
        <v>45</v>
      </c>
      <c r="V9" s="18">
        <f t="shared" si="2"/>
        <v>-2.531645569620244</v>
      </c>
      <c r="W9" s="19">
        <v>0.82769999999999999</v>
      </c>
      <c r="X9" s="5" t="s">
        <v>171</v>
      </c>
      <c r="Y9" s="5" t="s">
        <v>170</v>
      </c>
    </row>
    <row r="10" spans="1:25">
      <c r="A10" s="14" t="s">
        <v>52</v>
      </c>
      <c r="B10" s="5" t="s">
        <v>95</v>
      </c>
      <c r="C10" s="5">
        <v>-4.1905197197088198</v>
      </c>
      <c r="D10" s="5">
        <v>-3.20085553064582</v>
      </c>
      <c r="E10" s="5">
        <v>-1.84775422713143</v>
      </c>
      <c r="F10" s="6">
        <v>23.6</v>
      </c>
      <c r="G10" s="6">
        <v>20</v>
      </c>
      <c r="H10" s="6">
        <v>25.2</v>
      </c>
      <c r="I10" s="6">
        <v>20</v>
      </c>
      <c r="J10" s="18">
        <f t="shared" si="0"/>
        <v>-6.3492063492063409</v>
      </c>
      <c r="K10" s="19">
        <v>0.9355</v>
      </c>
      <c r="L10" s="19">
        <v>19.5</v>
      </c>
      <c r="M10" s="19">
        <v>25</v>
      </c>
      <c r="N10" s="19">
        <v>23.2</v>
      </c>
      <c r="O10" s="19">
        <v>25</v>
      </c>
      <c r="P10" s="18">
        <f t="shared" si="1"/>
        <v>-15.948275862068964</v>
      </c>
      <c r="Q10" s="19">
        <v>9.6799999999999997E-2</v>
      </c>
      <c r="R10" s="19">
        <v>21.3</v>
      </c>
      <c r="S10" s="19">
        <v>45</v>
      </c>
      <c r="T10" s="19">
        <v>24.1</v>
      </c>
      <c r="U10" s="19">
        <v>45</v>
      </c>
      <c r="V10" s="18">
        <f t="shared" si="2"/>
        <v>-11.61825726141079</v>
      </c>
      <c r="W10" s="19">
        <v>0.16889999999999999</v>
      </c>
      <c r="X10" s="5" t="s">
        <v>173</v>
      </c>
      <c r="Y10" s="5" t="s">
        <v>172</v>
      </c>
    </row>
    <row r="11" spans="1:25">
      <c r="A11" s="14" t="s">
        <v>53</v>
      </c>
      <c r="B11" s="5" t="s">
        <v>96</v>
      </c>
      <c r="C11" s="5">
        <v>-3.4238784367717501</v>
      </c>
      <c r="D11" s="5">
        <v>-2.22753272210961</v>
      </c>
      <c r="E11" s="5">
        <v>1.5354850396211599</v>
      </c>
      <c r="F11" s="6">
        <v>1.9</v>
      </c>
      <c r="G11" s="6">
        <v>17</v>
      </c>
      <c r="H11" s="6">
        <v>27.2</v>
      </c>
      <c r="I11" s="6">
        <v>20</v>
      </c>
      <c r="J11" s="18">
        <f t="shared" si="0"/>
        <v>-93.014705882352942</v>
      </c>
      <c r="K11" s="19" t="s">
        <v>48</v>
      </c>
      <c r="L11" s="19">
        <v>10.3</v>
      </c>
      <c r="M11" s="19">
        <v>12</v>
      </c>
      <c r="N11" s="19">
        <v>19.2</v>
      </c>
      <c r="O11" s="19">
        <v>25</v>
      </c>
      <c r="P11" s="18">
        <f t="shared" si="1"/>
        <v>-46.354166666666664</v>
      </c>
      <c r="Q11" s="19">
        <v>1.9099999999999999E-2</v>
      </c>
      <c r="R11" s="19">
        <v>5.4</v>
      </c>
      <c r="S11" s="19">
        <v>29</v>
      </c>
      <c r="T11" s="19">
        <v>22.7</v>
      </c>
      <c r="U11" s="19">
        <v>45</v>
      </c>
      <c r="V11" s="18">
        <f t="shared" si="2"/>
        <v>-76.211453744493383</v>
      </c>
      <c r="W11" s="19" t="s">
        <v>48</v>
      </c>
      <c r="X11" s="5" t="s">
        <v>175</v>
      </c>
      <c r="Y11" s="5" t="s">
        <v>174</v>
      </c>
    </row>
    <row r="12" spans="1:25">
      <c r="A12" s="14" t="s">
        <v>9</v>
      </c>
      <c r="B12" s="5" t="s">
        <v>97</v>
      </c>
      <c r="C12" s="5">
        <v>-2.5172868699332498</v>
      </c>
      <c r="D12" s="5">
        <v>-3.12627772908131</v>
      </c>
      <c r="E12" s="5">
        <v>1.3141178200815899</v>
      </c>
      <c r="F12" s="6">
        <v>29.4</v>
      </c>
      <c r="G12" s="6">
        <v>60</v>
      </c>
      <c r="H12" s="6">
        <v>28.1</v>
      </c>
      <c r="I12" s="6">
        <v>60</v>
      </c>
      <c r="J12" s="18">
        <f t="shared" si="0"/>
        <v>4.6263345195729437</v>
      </c>
      <c r="K12" s="19">
        <v>0.47189999999999999</v>
      </c>
      <c r="L12" s="19">
        <v>29.1</v>
      </c>
      <c r="M12" s="19">
        <v>65</v>
      </c>
      <c r="N12" s="19">
        <v>23.3</v>
      </c>
      <c r="O12" s="19">
        <v>65</v>
      </c>
      <c r="P12" s="18">
        <v>24.8</v>
      </c>
      <c r="Q12" s="19" t="s">
        <v>48</v>
      </c>
      <c r="R12" s="19">
        <v>29.3</v>
      </c>
      <c r="S12" s="19">
        <v>125</v>
      </c>
      <c r="T12" s="19">
        <v>25.6</v>
      </c>
      <c r="U12" s="19">
        <v>125</v>
      </c>
      <c r="V12" s="18">
        <f t="shared" si="2"/>
        <v>14.453124999999996</v>
      </c>
      <c r="W12" s="19">
        <v>1.5E-3</v>
      </c>
      <c r="X12" s="5"/>
      <c r="Y12" s="5" t="s">
        <v>176</v>
      </c>
    </row>
    <row r="13" spans="1:25">
      <c r="A13" s="14" t="s">
        <v>54</v>
      </c>
      <c r="B13" s="5" t="s">
        <v>98</v>
      </c>
      <c r="C13" s="5">
        <v>-3.4188670088542299</v>
      </c>
      <c r="D13" s="5">
        <v>-3.4176438581133701</v>
      </c>
      <c r="E13" s="5">
        <v>-1.9598901257136001</v>
      </c>
      <c r="F13" s="6">
        <v>29.2</v>
      </c>
      <c r="G13" s="6">
        <v>60</v>
      </c>
      <c r="H13" s="6">
        <v>29</v>
      </c>
      <c r="I13" s="6">
        <v>60</v>
      </c>
      <c r="J13" s="18">
        <f t="shared" si="0"/>
        <v>0.68965517241379071</v>
      </c>
      <c r="K13" s="19">
        <v>0.80930000000000002</v>
      </c>
      <c r="L13" s="19">
        <v>33.9</v>
      </c>
      <c r="M13" s="19">
        <v>65</v>
      </c>
      <c r="N13" s="19">
        <v>25.6</v>
      </c>
      <c r="O13" s="19">
        <v>65</v>
      </c>
      <c r="P13" s="18">
        <f t="shared" si="1"/>
        <v>32.421874999999986</v>
      </c>
      <c r="Q13" s="19" t="s">
        <v>48</v>
      </c>
      <c r="R13" s="19">
        <v>31.6</v>
      </c>
      <c r="S13" s="19">
        <v>125</v>
      </c>
      <c r="T13" s="19">
        <v>27.2</v>
      </c>
      <c r="U13" s="19">
        <v>125</v>
      </c>
      <c r="V13" s="18">
        <f t="shared" si="2"/>
        <v>16.176470588235304</v>
      </c>
      <c r="W13" s="19">
        <v>5.9999999999999995E-4</v>
      </c>
      <c r="X13" s="5" t="s">
        <v>178</v>
      </c>
      <c r="Y13" s="5" t="s">
        <v>177</v>
      </c>
    </row>
    <row r="14" spans="1:25">
      <c r="A14" s="14" t="s">
        <v>55</v>
      </c>
      <c r="B14" s="5" t="s">
        <v>99</v>
      </c>
      <c r="C14" s="5">
        <v>-1.71474398557274</v>
      </c>
      <c r="D14" s="5">
        <v>-2.2022561262327902</v>
      </c>
      <c r="E14" s="5">
        <v>-1.8560385621480899</v>
      </c>
      <c r="F14" s="6">
        <v>25.4</v>
      </c>
      <c r="G14" s="6">
        <v>60</v>
      </c>
      <c r="H14" s="6">
        <v>28.9</v>
      </c>
      <c r="I14" s="6">
        <v>60</v>
      </c>
      <c r="J14" s="18">
        <f t="shared" si="0"/>
        <v>-12.110726643598618</v>
      </c>
      <c r="K14" s="19">
        <v>3.1099999999999999E-2</v>
      </c>
      <c r="L14" s="19">
        <v>29</v>
      </c>
      <c r="M14" s="19">
        <v>85</v>
      </c>
      <c r="N14" s="19">
        <v>24.6</v>
      </c>
      <c r="O14" s="19">
        <v>105</v>
      </c>
      <c r="P14" s="18">
        <f t="shared" si="1"/>
        <v>17.886178861788611</v>
      </c>
      <c r="Q14" s="19">
        <v>5.9999999999999995E-4</v>
      </c>
      <c r="R14" s="19">
        <v>27.5</v>
      </c>
      <c r="S14" s="19">
        <v>145</v>
      </c>
      <c r="T14" s="19">
        <v>26.2</v>
      </c>
      <c r="U14" s="19">
        <v>165</v>
      </c>
      <c r="V14" s="18">
        <f t="shared" si="2"/>
        <v>4.961832061068705</v>
      </c>
      <c r="W14" s="19">
        <v>0.19070000000000001</v>
      </c>
      <c r="X14" s="5" t="s">
        <v>180</v>
      </c>
      <c r="Y14" s="5" t="s">
        <v>179</v>
      </c>
    </row>
    <row r="15" spans="1:25">
      <c r="A15" s="14" t="s">
        <v>56</v>
      </c>
      <c r="B15" s="5" t="s">
        <v>100</v>
      </c>
      <c r="C15" s="5">
        <v>-1.8793463340749701</v>
      </c>
      <c r="D15" s="5">
        <v>-2.4864867302575999</v>
      </c>
      <c r="E15" s="5">
        <v>-1.3979617919849701</v>
      </c>
      <c r="F15" s="6">
        <v>28.4</v>
      </c>
      <c r="G15" s="6">
        <v>60</v>
      </c>
      <c r="H15" s="6">
        <v>25.9</v>
      </c>
      <c r="I15" s="6">
        <v>100</v>
      </c>
      <c r="J15" s="18">
        <f t="shared" si="0"/>
        <v>9.6525096525096519</v>
      </c>
      <c r="K15" s="19">
        <v>7.4899999999999994E-2</v>
      </c>
      <c r="L15" s="19">
        <v>29.4</v>
      </c>
      <c r="M15" s="19">
        <v>65</v>
      </c>
      <c r="N15" s="19">
        <v>25.1</v>
      </c>
      <c r="O15" s="19">
        <v>65</v>
      </c>
      <c r="P15" s="18">
        <f t="shared" si="1"/>
        <v>17.131474103585646</v>
      </c>
      <c r="Q15" s="19">
        <v>7.6E-3</v>
      </c>
      <c r="R15" s="19">
        <v>28.9</v>
      </c>
      <c r="S15" s="19">
        <v>125</v>
      </c>
      <c r="T15" s="19">
        <v>25.6</v>
      </c>
      <c r="U15" s="19">
        <v>165</v>
      </c>
      <c r="V15" s="18">
        <f t="shared" si="2"/>
        <v>12.890624999999989</v>
      </c>
      <c r="W15" s="19">
        <v>1.5E-3</v>
      </c>
      <c r="X15" s="5" t="s">
        <v>173</v>
      </c>
      <c r="Y15" s="5" t="s">
        <v>181</v>
      </c>
    </row>
    <row r="16" spans="1:25">
      <c r="A16" s="14" t="s">
        <v>10</v>
      </c>
      <c r="B16" s="5" t="s">
        <v>101</v>
      </c>
      <c r="C16" s="5">
        <v>-7.0851331306786296</v>
      </c>
      <c r="D16" s="5">
        <v>-4.4631953965549904</v>
      </c>
      <c r="E16" s="5">
        <v>1.90517670847196</v>
      </c>
      <c r="F16" s="6">
        <v>30.8</v>
      </c>
      <c r="G16" s="6">
        <v>20</v>
      </c>
      <c r="H16" s="6">
        <v>26.1</v>
      </c>
      <c r="I16" s="6">
        <v>20</v>
      </c>
      <c r="J16" s="18">
        <v>18</v>
      </c>
      <c r="K16" s="19">
        <v>3.7499999999999999E-2</v>
      </c>
      <c r="L16" s="19">
        <v>26</v>
      </c>
      <c r="M16" s="19">
        <v>30</v>
      </c>
      <c r="N16" s="19">
        <v>23</v>
      </c>
      <c r="O16" s="19">
        <v>30</v>
      </c>
      <c r="P16" s="18">
        <v>13.4</v>
      </c>
      <c r="Q16" s="19">
        <v>0.17480000000000001</v>
      </c>
      <c r="R16" s="19">
        <v>27.9</v>
      </c>
      <c r="S16" s="19">
        <v>50</v>
      </c>
      <c r="T16" s="19">
        <v>24.2</v>
      </c>
      <c r="U16" s="19">
        <v>50</v>
      </c>
      <c r="V16" s="18">
        <f t="shared" si="2"/>
        <v>15.289256198347104</v>
      </c>
      <c r="W16" s="19">
        <v>3.2500000000000001E-2</v>
      </c>
      <c r="X16" s="5" t="s">
        <v>183</v>
      </c>
      <c r="Y16" s="5" t="s">
        <v>182</v>
      </c>
    </row>
    <row r="17" spans="1:25">
      <c r="A17" s="14" t="s">
        <v>57</v>
      </c>
      <c r="B17" s="5" t="s">
        <v>102</v>
      </c>
      <c r="C17" s="5">
        <v>-3.47321188606128</v>
      </c>
      <c r="D17" s="5">
        <v>-3.43892892772209</v>
      </c>
      <c r="E17" s="5">
        <v>-0.65802720499932499</v>
      </c>
      <c r="F17" s="6">
        <v>27.9</v>
      </c>
      <c r="G17" s="6">
        <v>20</v>
      </c>
      <c r="H17" s="6">
        <v>26.1</v>
      </c>
      <c r="I17" s="6">
        <v>20</v>
      </c>
      <c r="J17" s="18">
        <f t="shared" si="0"/>
        <v>6.8965517241379199</v>
      </c>
      <c r="K17" s="19">
        <v>0.34289999999999998</v>
      </c>
      <c r="L17" s="19">
        <v>20.399999999999999</v>
      </c>
      <c r="M17" s="19">
        <v>25</v>
      </c>
      <c r="N17" s="19">
        <v>21.4</v>
      </c>
      <c r="O17" s="19">
        <v>25</v>
      </c>
      <c r="P17" s="18">
        <f t="shared" si="1"/>
        <v>-4.6728971962616832</v>
      </c>
      <c r="Q17" s="19">
        <v>0.89949999999999997</v>
      </c>
      <c r="R17" s="19">
        <v>23.7</v>
      </c>
      <c r="S17" s="19">
        <v>45</v>
      </c>
      <c r="T17" s="19">
        <v>23.4</v>
      </c>
      <c r="U17" s="19">
        <v>45</v>
      </c>
      <c r="V17" s="18">
        <f t="shared" si="2"/>
        <v>1.282051282051285</v>
      </c>
      <c r="W17" s="19">
        <v>0.48670000000000002</v>
      </c>
      <c r="X17" s="5" t="s">
        <v>173</v>
      </c>
      <c r="Y17" s="5" t="s">
        <v>184</v>
      </c>
    </row>
    <row r="18" spans="1:25">
      <c r="A18" s="14" t="s">
        <v>58</v>
      </c>
      <c r="B18" s="5" t="s">
        <v>103</v>
      </c>
      <c r="C18" s="5">
        <v>-2.48785583166427</v>
      </c>
      <c r="D18" s="5">
        <v>-1.8793956183654199</v>
      </c>
      <c r="E18" s="5">
        <v>-1.06142470914743</v>
      </c>
      <c r="F18" s="6">
        <v>31.6</v>
      </c>
      <c r="G18" s="6">
        <v>20</v>
      </c>
      <c r="H18" s="6">
        <v>25.2</v>
      </c>
      <c r="I18" s="6">
        <v>20</v>
      </c>
      <c r="J18" s="18">
        <f t="shared" si="0"/>
        <v>25.396825396825406</v>
      </c>
      <c r="K18" s="19">
        <v>6.6000000000000003E-2</v>
      </c>
      <c r="L18" s="19">
        <v>31.4</v>
      </c>
      <c r="M18" s="19">
        <v>25</v>
      </c>
      <c r="N18" s="19">
        <v>23.5</v>
      </c>
      <c r="O18" s="19">
        <v>25</v>
      </c>
      <c r="P18" s="18">
        <f t="shared" si="1"/>
        <v>33.617021276595736</v>
      </c>
      <c r="Q18" s="19">
        <v>1.0999999999999999E-2</v>
      </c>
      <c r="R18" s="19">
        <v>31.5</v>
      </c>
      <c r="S18" s="19">
        <v>45</v>
      </c>
      <c r="T18" s="19">
        <v>24.2</v>
      </c>
      <c r="U18" s="19">
        <v>45</v>
      </c>
      <c r="V18" s="18">
        <f t="shared" si="2"/>
        <v>30.165289256198353</v>
      </c>
      <c r="W18" s="19">
        <v>2.2000000000000001E-3</v>
      </c>
      <c r="X18" s="5" t="s">
        <v>173</v>
      </c>
      <c r="Y18" s="5" t="s">
        <v>185</v>
      </c>
    </row>
    <row r="19" spans="1:25">
      <c r="A19" s="14" t="s">
        <v>59</v>
      </c>
      <c r="B19" s="5" t="s">
        <v>104</v>
      </c>
      <c r="C19" s="5">
        <v>-4.5876710709011403</v>
      </c>
      <c r="D19" s="5">
        <v>-3.4142896304064498</v>
      </c>
      <c r="E19" s="5">
        <v>0.110480622559021</v>
      </c>
      <c r="F19" s="6">
        <v>26.7</v>
      </c>
      <c r="G19" s="6">
        <v>20</v>
      </c>
      <c r="H19" s="6">
        <v>26.1</v>
      </c>
      <c r="I19" s="6">
        <v>20</v>
      </c>
      <c r="J19" s="18">
        <f t="shared" si="0"/>
        <v>2.2988505747126355</v>
      </c>
      <c r="K19" s="19">
        <v>0.9032</v>
      </c>
      <c r="L19" s="19">
        <v>28.6</v>
      </c>
      <c r="M19" s="19">
        <v>24</v>
      </c>
      <c r="N19" s="19">
        <v>22.9</v>
      </c>
      <c r="O19" s="19">
        <v>25</v>
      </c>
      <c r="P19" s="18">
        <f t="shared" si="1"/>
        <v>24.890829694323159</v>
      </c>
      <c r="Q19" s="19">
        <v>1.8800000000000001E-2</v>
      </c>
      <c r="R19" s="19">
        <v>27.8</v>
      </c>
      <c r="S19" s="19">
        <v>44</v>
      </c>
      <c r="T19" s="19">
        <v>24.3</v>
      </c>
      <c r="U19" s="19">
        <v>45</v>
      </c>
      <c r="V19" s="18">
        <f t="shared" si="2"/>
        <v>14.403292181069958</v>
      </c>
      <c r="W19" s="19">
        <v>0.1145</v>
      </c>
      <c r="X19" s="5" t="s">
        <v>187</v>
      </c>
      <c r="Y19" s="5" t="s">
        <v>186</v>
      </c>
    </row>
    <row r="20" spans="1:25">
      <c r="A20" s="14" t="s">
        <v>11</v>
      </c>
      <c r="B20" s="5" t="s">
        <v>105</v>
      </c>
      <c r="C20" s="5">
        <v>-3.6892563015372701</v>
      </c>
      <c r="D20" s="5">
        <v>-6.11694525885415</v>
      </c>
      <c r="E20" s="5">
        <v>-7.5727530938421495E-2</v>
      </c>
      <c r="F20" s="6">
        <v>27</v>
      </c>
      <c r="G20" s="6">
        <v>80</v>
      </c>
      <c r="H20" s="6">
        <v>27</v>
      </c>
      <c r="I20" s="6">
        <v>80</v>
      </c>
      <c r="J20" s="18">
        <f t="shared" si="0"/>
        <v>0</v>
      </c>
      <c r="K20" s="19">
        <v>0.92789999999999995</v>
      </c>
      <c r="L20" s="19">
        <v>28.7</v>
      </c>
      <c r="M20" s="19">
        <v>65</v>
      </c>
      <c r="N20" s="19">
        <v>24.5</v>
      </c>
      <c r="O20" s="19">
        <v>65</v>
      </c>
      <c r="P20" s="18">
        <f t="shared" si="1"/>
        <v>17.142857142857139</v>
      </c>
      <c r="Q20" s="19">
        <v>1.0699999999999999E-2</v>
      </c>
      <c r="R20" s="19">
        <v>27.8</v>
      </c>
      <c r="S20" s="19">
        <v>145</v>
      </c>
      <c r="T20" s="19">
        <v>25.9</v>
      </c>
      <c r="U20" s="19">
        <v>145</v>
      </c>
      <c r="V20" s="18">
        <f t="shared" si="2"/>
        <v>7.3359073359073452</v>
      </c>
      <c r="W20" s="19">
        <v>6.93E-2</v>
      </c>
      <c r="X20" s="5" t="s">
        <v>171</v>
      </c>
      <c r="Y20" s="5" t="s">
        <v>188</v>
      </c>
    </row>
    <row r="21" spans="1:25">
      <c r="A21" s="14" t="s">
        <v>60</v>
      </c>
      <c r="B21" s="5" t="s">
        <v>106</v>
      </c>
      <c r="C21" s="5">
        <v>-3.3499275128414601</v>
      </c>
      <c r="D21" s="5">
        <v>0.21708354853537201</v>
      </c>
      <c r="E21" s="5">
        <v>0.65494038459839898</v>
      </c>
      <c r="F21" s="6">
        <v>22.9</v>
      </c>
      <c r="G21" s="6">
        <v>20</v>
      </c>
      <c r="H21" s="6">
        <v>25.2</v>
      </c>
      <c r="I21" s="6">
        <v>20</v>
      </c>
      <c r="J21" s="18">
        <f t="shared" si="0"/>
        <v>-9.1269841269841301</v>
      </c>
      <c r="K21" s="19">
        <v>0.42480000000000001</v>
      </c>
      <c r="L21" s="19">
        <v>21</v>
      </c>
      <c r="M21" s="19">
        <v>45</v>
      </c>
      <c r="N21" s="19">
        <v>24.9</v>
      </c>
      <c r="O21" s="19">
        <v>45</v>
      </c>
      <c r="P21" s="18">
        <f t="shared" si="1"/>
        <v>-15.662650602409634</v>
      </c>
      <c r="Q21" s="19">
        <v>8.3999999999999995E-3</v>
      </c>
      <c r="R21" s="19">
        <v>21.5</v>
      </c>
      <c r="S21" s="19">
        <v>65</v>
      </c>
      <c r="T21" s="19">
        <v>25</v>
      </c>
      <c r="U21" s="19">
        <v>65</v>
      </c>
      <c r="V21" s="18">
        <f t="shared" si="2"/>
        <v>-14.000000000000002</v>
      </c>
      <c r="W21" s="19">
        <v>1.14E-2</v>
      </c>
      <c r="X21" s="5" t="s">
        <v>173</v>
      </c>
      <c r="Y21" s="5" t="s">
        <v>189</v>
      </c>
    </row>
    <row r="22" spans="1:25">
      <c r="A22" s="14" t="s">
        <v>12</v>
      </c>
      <c r="B22" s="5" t="s">
        <v>107</v>
      </c>
      <c r="C22" s="5">
        <v>0.69030887546171904</v>
      </c>
      <c r="D22" s="5">
        <v>0.10824657744564301</v>
      </c>
      <c r="E22" s="5">
        <v>-3.0787939054723399</v>
      </c>
      <c r="F22" s="6">
        <v>26.1</v>
      </c>
      <c r="G22" s="6">
        <v>20</v>
      </c>
      <c r="H22" s="6">
        <v>25.2</v>
      </c>
      <c r="I22" s="6">
        <v>20</v>
      </c>
      <c r="J22" s="18">
        <f t="shared" si="0"/>
        <v>3.5714285714285801</v>
      </c>
      <c r="K22" s="19">
        <v>7.5630000000000003E-2</v>
      </c>
      <c r="L22" s="19">
        <v>27</v>
      </c>
      <c r="M22" s="19">
        <v>25</v>
      </c>
      <c r="N22" s="19">
        <v>26.6</v>
      </c>
      <c r="O22" s="19">
        <v>25</v>
      </c>
      <c r="P22" s="18">
        <f t="shared" si="1"/>
        <v>1.5037593984962352</v>
      </c>
      <c r="Q22" s="19">
        <v>0.94589999999999996</v>
      </c>
      <c r="R22" s="19">
        <v>26.6</v>
      </c>
      <c r="S22" s="19">
        <v>45</v>
      </c>
      <c r="T22" s="19">
        <v>26</v>
      </c>
      <c r="U22" s="19">
        <v>45</v>
      </c>
      <c r="V22" s="18">
        <f t="shared" si="2"/>
        <v>2.3076923076923128</v>
      </c>
      <c r="W22" s="19">
        <v>0.86229999999999996</v>
      </c>
      <c r="X22" s="5" t="s">
        <v>191</v>
      </c>
      <c r="Y22" s="5" t="s">
        <v>190</v>
      </c>
    </row>
    <row r="23" spans="1:25">
      <c r="A23" s="14" t="s">
        <v>13</v>
      </c>
      <c r="B23" s="5" t="s">
        <v>108</v>
      </c>
      <c r="C23" s="5">
        <v>-2.2254870432729899</v>
      </c>
      <c r="D23" s="5">
        <v>-3.4444906059010099</v>
      </c>
      <c r="E23" s="5">
        <v>-2.9980465307596198</v>
      </c>
      <c r="F23" s="6">
        <v>29.7</v>
      </c>
      <c r="G23" s="6">
        <v>19</v>
      </c>
      <c r="H23" s="6">
        <v>25.2</v>
      </c>
      <c r="I23" s="6">
        <v>20</v>
      </c>
      <c r="J23" s="18">
        <f t="shared" si="0"/>
        <v>17.857142857142858</v>
      </c>
      <c r="K23" s="19">
        <v>0.13980000000000001</v>
      </c>
      <c r="L23" s="19">
        <v>30.6</v>
      </c>
      <c r="M23" s="19">
        <v>25</v>
      </c>
      <c r="N23" s="19">
        <v>35.6</v>
      </c>
      <c r="O23" s="19">
        <v>45</v>
      </c>
      <c r="P23" s="18">
        <f t="shared" si="1"/>
        <v>-14.044943820224717</v>
      </c>
      <c r="Q23" s="19">
        <v>0.16250000000000001</v>
      </c>
      <c r="R23" s="19">
        <v>30.3</v>
      </c>
      <c r="S23" s="19">
        <v>44</v>
      </c>
      <c r="T23" s="19">
        <v>32.4</v>
      </c>
      <c r="U23" s="19">
        <v>65</v>
      </c>
      <c r="V23" s="18">
        <f t="shared" si="2"/>
        <v>-6.4814814814814756</v>
      </c>
      <c r="W23" s="19">
        <v>0.48370000000000002</v>
      </c>
      <c r="X23" s="5" t="s">
        <v>193</v>
      </c>
      <c r="Y23" s="5" t="s">
        <v>192</v>
      </c>
    </row>
    <row r="24" spans="1:25">
      <c r="A24" s="14" t="s">
        <v>14</v>
      </c>
      <c r="B24" s="5" t="s">
        <v>109</v>
      </c>
      <c r="C24" s="5">
        <v>-6.9699464584266</v>
      </c>
      <c r="D24" s="5">
        <v>-1.8668740681184901</v>
      </c>
      <c r="E24" s="5">
        <v>0.85031698757563201</v>
      </c>
      <c r="F24" s="6">
        <v>30.9</v>
      </c>
      <c r="G24" s="6">
        <v>20</v>
      </c>
      <c r="H24" s="6">
        <v>25.2</v>
      </c>
      <c r="I24" s="6">
        <v>20</v>
      </c>
      <c r="J24" s="18">
        <f t="shared" si="0"/>
        <v>22.619047619047617</v>
      </c>
      <c r="K24" s="19">
        <v>6.5500000000000003E-2</v>
      </c>
      <c r="L24" s="19">
        <v>20.8</v>
      </c>
      <c r="M24" s="19">
        <v>85</v>
      </c>
      <c r="N24" s="19">
        <v>25.5</v>
      </c>
      <c r="O24" s="19">
        <v>125</v>
      </c>
      <c r="P24" s="18">
        <f t="shared" si="1"/>
        <v>-18.431372549019606</v>
      </c>
      <c r="Q24" s="19">
        <v>2E-3</v>
      </c>
      <c r="R24" s="19">
        <v>22.7</v>
      </c>
      <c r="S24" s="19">
        <v>105</v>
      </c>
      <c r="T24" s="19">
        <v>25.4</v>
      </c>
      <c r="U24" s="19">
        <v>145</v>
      </c>
      <c r="V24" s="18">
        <f t="shared" si="2"/>
        <v>-10.629921259842517</v>
      </c>
      <c r="W24" s="19">
        <v>4.5699999999999998E-2</v>
      </c>
      <c r="X24" s="5" t="s">
        <v>164</v>
      </c>
      <c r="Y24" s="5" t="s">
        <v>194</v>
      </c>
    </row>
    <row r="25" spans="1:25">
      <c r="A25" s="14" t="s">
        <v>15</v>
      </c>
      <c r="B25" s="5" t="s">
        <v>110</v>
      </c>
      <c r="C25" s="5">
        <v>-3.1443550065351999</v>
      </c>
      <c r="D25" s="5">
        <v>-1.2408697605083101</v>
      </c>
      <c r="E25" s="5">
        <v>0.37836853084321698</v>
      </c>
      <c r="F25" s="6">
        <v>28.3</v>
      </c>
      <c r="G25" s="6">
        <v>60</v>
      </c>
      <c r="H25" s="6">
        <v>25.6</v>
      </c>
      <c r="I25" s="6">
        <v>60</v>
      </c>
      <c r="J25" s="18">
        <f t="shared" si="0"/>
        <v>10.546874999999996</v>
      </c>
      <c r="K25" s="19">
        <v>4.8300000000000003E-2</v>
      </c>
      <c r="L25" s="19">
        <v>32.799999999999997</v>
      </c>
      <c r="M25" s="19">
        <v>65</v>
      </c>
      <c r="N25" s="19">
        <v>25.8</v>
      </c>
      <c r="O25" s="19">
        <v>65</v>
      </c>
      <c r="P25" s="18">
        <f t="shared" si="1"/>
        <v>27.131782945736422</v>
      </c>
      <c r="Q25" s="19" t="s">
        <v>48</v>
      </c>
      <c r="R25" s="19">
        <v>30.7</v>
      </c>
      <c r="S25" s="19">
        <v>125</v>
      </c>
      <c r="T25" s="19">
        <v>25.7</v>
      </c>
      <c r="U25" s="19">
        <v>125</v>
      </c>
      <c r="V25" s="18">
        <f t="shared" si="2"/>
        <v>19.45525291828794</v>
      </c>
      <c r="W25" s="19" t="s">
        <v>48</v>
      </c>
      <c r="X25" s="5" t="s">
        <v>196</v>
      </c>
      <c r="Y25" s="5" t="s">
        <v>195</v>
      </c>
    </row>
    <row r="26" spans="1:25">
      <c r="A26" s="14" t="s">
        <v>61</v>
      </c>
      <c r="B26" s="5" t="s">
        <v>111</v>
      </c>
      <c r="C26" s="5">
        <v>-2.0639913827927301</v>
      </c>
      <c r="D26" s="5">
        <v>-3.9503333946816901</v>
      </c>
      <c r="E26" s="5">
        <v>-1.6706648789109499</v>
      </c>
      <c r="F26" s="6">
        <v>31.4</v>
      </c>
      <c r="G26" s="6">
        <v>20</v>
      </c>
      <c r="H26" s="6">
        <v>26.1</v>
      </c>
      <c r="I26" s="6">
        <v>20</v>
      </c>
      <c r="J26" s="18">
        <f t="shared" si="0"/>
        <v>20.306513409961674</v>
      </c>
      <c r="K26" s="19">
        <v>3.1E-2</v>
      </c>
      <c r="L26" s="19">
        <v>27.7</v>
      </c>
      <c r="M26" s="19">
        <v>30</v>
      </c>
      <c r="N26" s="19">
        <v>25.9</v>
      </c>
      <c r="O26" s="19">
        <v>30</v>
      </c>
      <c r="P26" s="18">
        <f t="shared" si="1"/>
        <v>6.9498069498069528</v>
      </c>
      <c r="Q26" s="19">
        <v>0.84189999999999998</v>
      </c>
      <c r="R26" s="19">
        <v>29.1</v>
      </c>
      <c r="S26" s="19">
        <v>50</v>
      </c>
      <c r="T26" s="19">
        <v>26</v>
      </c>
      <c r="U26" s="19">
        <v>50</v>
      </c>
      <c r="V26" s="18">
        <f t="shared" si="2"/>
        <v>11.923076923076929</v>
      </c>
      <c r="W26" s="19">
        <v>0.14560000000000001</v>
      </c>
      <c r="X26" s="5" t="s">
        <v>168</v>
      </c>
      <c r="Y26" s="5" t="s">
        <v>197</v>
      </c>
    </row>
    <row r="27" spans="1:25">
      <c r="A27" s="14" t="s">
        <v>16</v>
      </c>
      <c r="B27" s="5" t="s">
        <v>112</v>
      </c>
      <c r="C27" s="5">
        <v>-1.7118286428202401</v>
      </c>
      <c r="D27" s="5">
        <v>-1.0259499019342999</v>
      </c>
      <c r="E27" s="5">
        <v>-2.2349962229857701</v>
      </c>
      <c r="F27" s="6">
        <v>31.5</v>
      </c>
      <c r="G27" s="6">
        <v>140</v>
      </c>
      <c r="H27" s="6">
        <v>27.7</v>
      </c>
      <c r="I27" s="6">
        <v>140</v>
      </c>
      <c r="J27" s="18">
        <f t="shared" si="0"/>
        <v>13.718411552346574</v>
      </c>
      <c r="K27" s="19">
        <v>3.3999999999999998E-3</v>
      </c>
      <c r="L27" s="19">
        <v>30.7</v>
      </c>
      <c r="M27" s="19">
        <v>595</v>
      </c>
      <c r="N27" s="19">
        <v>26.6</v>
      </c>
      <c r="O27" s="19">
        <v>764</v>
      </c>
      <c r="P27" s="18">
        <f t="shared" si="1"/>
        <v>15.413533834586456</v>
      </c>
      <c r="Q27" s="19" t="s">
        <v>48</v>
      </c>
      <c r="R27" s="19">
        <v>30.8</v>
      </c>
      <c r="S27" s="19">
        <v>735</v>
      </c>
      <c r="T27" s="19">
        <v>26.8</v>
      </c>
      <c r="U27" s="19">
        <v>904</v>
      </c>
      <c r="V27" s="18">
        <f t="shared" si="2"/>
        <v>14.925373134328357</v>
      </c>
      <c r="W27" s="19" t="s">
        <v>48</v>
      </c>
      <c r="X27" s="5"/>
      <c r="Y27" s="5" t="s">
        <v>198</v>
      </c>
    </row>
    <row r="28" spans="1:25">
      <c r="A28" s="14" t="s">
        <v>62</v>
      </c>
      <c r="B28" s="5" t="s">
        <v>113</v>
      </c>
      <c r="C28" s="5">
        <v>-3.0655028247728402</v>
      </c>
      <c r="D28" s="5">
        <v>-2.65334060246105</v>
      </c>
      <c r="E28" s="5">
        <v>1.2510019917177899</v>
      </c>
      <c r="F28" s="6">
        <v>29.6</v>
      </c>
      <c r="G28" s="6">
        <v>60</v>
      </c>
      <c r="H28" s="6">
        <v>28.9</v>
      </c>
      <c r="I28" s="6">
        <v>60</v>
      </c>
      <c r="J28" s="18">
        <f t="shared" si="0"/>
        <v>2.4221453287197332</v>
      </c>
      <c r="K28" s="19">
        <v>0.63</v>
      </c>
      <c r="L28" s="19">
        <v>29.6</v>
      </c>
      <c r="M28" s="19">
        <v>65</v>
      </c>
      <c r="N28" s="19">
        <v>25.7</v>
      </c>
      <c r="O28" s="19">
        <v>65</v>
      </c>
      <c r="P28" s="18">
        <f t="shared" si="1"/>
        <v>15.175097276264601</v>
      </c>
      <c r="Q28" s="19">
        <v>1.2E-2</v>
      </c>
      <c r="R28" s="19">
        <v>29.6</v>
      </c>
      <c r="S28" s="19">
        <v>125</v>
      </c>
      <c r="T28" s="19">
        <v>27.3</v>
      </c>
      <c r="U28" s="19">
        <v>125</v>
      </c>
      <c r="V28" s="18">
        <f t="shared" si="2"/>
        <v>8.424908424908427</v>
      </c>
      <c r="W28" s="19">
        <v>2.5700000000000001E-2</v>
      </c>
      <c r="X28" s="5" t="s">
        <v>168</v>
      </c>
      <c r="Y28" s="5" t="s">
        <v>199</v>
      </c>
    </row>
    <row r="29" spans="1:25">
      <c r="A29" s="14" t="s">
        <v>17</v>
      </c>
      <c r="B29" s="5" t="s">
        <v>114</v>
      </c>
      <c r="C29" s="5">
        <v>-1.0029753043807801</v>
      </c>
      <c r="D29" s="5">
        <v>-1.25128284359895</v>
      </c>
      <c r="E29" s="5">
        <v>-1.12047149705755</v>
      </c>
      <c r="F29" s="6">
        <v>23.4</v>
      </c>
      <c r="G29" s="6">
        <v>40</v>
      </c>
      <c r="H29" s="6">
        <v>28.8</v>
      </c>
      <c r="I29" s="6">
        <v>60</v>
      </c>
      <c r="J29" s="18">
        <f t="shared" si="0"/>
        <v>-18.750000000000007</v>
      </c>
      <c r="K29" s="19">
        <v>6.4000000000000003E-3</v>
      </c>
      <c r="L29" s="19">
        <v>31</v>
      </c>
      <c r="M29" s="19">
        <v>25</v>
      </c>
      <c r="N29" s="19">
        <v>24.8</v>
      </c>
      <c r="O29" s="19">
        <v>25</v>
      </c>
      <c r="P29" s="18">
        <f t="shared" si="1"/>
        <v>24.999999999999996</v>
      </c>
      <c r="Q29" s="19">
        <v>1.61E-2</v>
      </c>
      <c r="R29" s="19">
        <v>26.3</v>
      </c>
      <c r="S29" s="19">
        <v>65</v>
      </c>
      <c r="T29" s="19">
        <v>27.6</v>
      </c>
      <c r="U29" s="19">
        <v>85</v>
      </c>
      <c r="V29" s="18">
        <f t="shared" si="2"/>
        <v>-4.7101449275362341</v>
      </c>
      <c r="W29" s="19">
        <v>0.43030000000000002</v>
      </c>
      <c r="X29" s="5" t="s">
        <v>164</v>
      </c>
      <c r="Y29" s="5" t="s">
        <v>200</v>
      </c>
    </row>
    <row r="30" spans="1:25">
      <c r="A30" s="14" t="s">
        <v>63</v>
      </c>
      <c r="B30" s="5" t="s">
        <v>115</v>
      </c>
      <c r="C30" s="5">
        <v>-4.8845130405356096</v>
      </c>
      <c r="D30" s="5">
        <v>-3.43791543255211</v>
      </c>
      <c r="E30" s="5">
        <v>-3.4321058256550701</v>
      </c>
      <c r="F30" s="6">
        <v>22.7</v>
      </c>
      <c r="G30" s="6">
        <v>60</v>
      </c>
      <c r="H30" s="6">
        <v>29.1</v>
      </c>
      <c r="I30" s="6">
        <v>60</v>
      </c>
      <c r="J30" s="18">
        <f t="shared" si="0"/>
        <v>-21.993127147766327</v>
      </c>
      <c r="K30" s="19">
        <v>5.0000000000000001E-4</v>
      </c>
      <c r="L30" s="19">
        <v>26.6</v>
      </c>
      <c r="M30" s="19">
        <v>195</v>
      </c>
      <c r="N30" s="19">
        <v>28.5</v>
      </c>
      <c r="O30" s="19">
        <v>245</v>
      </c>
      <c r="P30" s="18">
        <f t="shared" si="1"/>
        <v>-6.6666666666666607</v>
      </c>
      <c r="Q30" s="19">
        <v>0.21199999999999999</v>
      </c>
      <c r="R30" s="19">
        <v>25.7</v>
      </c>
      <c r="S30" s="19">
        <v>255</v>
      </c>
      <c r="T30" s="19">
        <v>28.6</v>
      </c>
      <c r="U30" s="19">
        <v>305</v>
      </c>
      <c r="V30" s="18">
        <f t="shared" si="2"/>
        <v>-10.139860139860147</v>
      </c>
      <c r="W30" s="19">
        <v>5.1000000000000004E-3</v>
      </c>
      <c r="X30" s="5"/>
      <c r="Y30" s="5" t="s">
        <v>201</v>
      </c>
    </row>
    <row r="31" spans="1:25">
      <c r="A31" s="14" t="s">
        <v>64</v>
      </c>
      <c r="B31" s="5" t="s">
        <v>116</v>
      </c>
      <c r="C31" s="5"/>
      <c r="D31" s="5">
        <v>-4.8831279923142299</v>
      </c>
      <c r="E31" s="5"/>
      <c r="F31" s="6">
        <v>7.8</v>
      </c>
      <c r="G31" s="6">
        <v>20</v>
      </c>
      <c r="H31" s="6">
        <v>25.2</v>
      </c>
      <c r="I31" s="6">
        <v>20</v>
      </c>
      <c r="J31" s="18">
        <f t="shared" si="0"/>
        <v>-69.047619047619051</v>
      </c>
      <c r="K31" s="19" t="s">
        <v>48</v>
      </c>
      <c r="L31" s="19">
        <v>6.9</v>
      </c>
      <c r="M31" s="19">
        <v>51</v>
      </c>
      <c r="N31" s="19">
        <v>25</v>
      </c>
      <c r="O31" s="19">
        <v>65</v>
      </c>
      <c r="P31" s="18">
        <f t="shared" si="1"/>
        <v>-72.400000000000006</v>
      </c>
      <c r="Q31" s="19" t="s">
        <v>48</v>
      </c>
      <c r="R31" s="19">
        <v>7.1</v>
      </c>
      <c r="S31" s="19">
        <v>71</v>
      </c>
      <c r="T31" s="19">
        <v>25</v>
      </c>
      <c r="U31" s="19">
        <v>85</v>
      </c>
      <c r="V31" s="18">
        <f t="shared" si="2"/>
        <v>-71.599999999999994</v>
      </c>
      <c r="W31" s="19" t="s">
        <v>48</v>
      </c>
      <c r="X31" s="5" t="s">
        <v>173</v>
      </c>
      <c r="Y31" s="5" t="s">
        <v>202</v>
      </c>
    </row>
    <row r="32" spans="1:25">
      <c r="A32" s="14" t="s">
        <v>65</v>
      </c>
      <c r="B32" s="5" t="s">
        <v>117</v>
      </c>
      <c r="C32" s="5">
        <v>-2.8193824966321701</v>
      </c>
      <c r="D32" s="5">
        <v>-2.5280784038547499</v>
      </c>
      <c r="E32" s="5">
        <v>-2.14916177957274</v>
      </c>
      <c r="F32" s="6">
        <v>22.1</v>
      </c>
      <c r="G32" s="6">
        <v>20</v>
      </c>
      <c r="H32" s="6">
        <v>26.1</v>
      </c>
      <c r="I32" s="6">
        <v>20</v>
      </c>
      <c r="J32" s="18">
        <f t="shared" si="0"/>
        <v>-15.325670498084291</v>
      </c>
      <c r="K32" s="19">
        <v>0.1744</v>
      </c>
      <c r="L32" s="19">
        <v>23.7</v>
      </c>
      <c r="M32" s="19">
        <v>50</v>
      </c>
      <c r="N32" s="19">
        <v>26.1</v>
      </c>
      <c r="O32" s="19">
        <v>50</v>
      </c>
      <c r="P32" s="18">
        <f t="shared" si="1"/>
        <v>-9.195402298850583</v>
      </c>
      <c r="Q32" s="19">
        <v>0.23619999999999999</v>
      </c>
      <c r="R32" s="19">
        <v>23.3</v>
      </c>
      <c r="S32" s="19">
        <v>70</v>
      </c>
      <c r="T32" s="19">
        <v>26.1</v>
      </c>
      <c r="U32" s="19">
        <v>70</v>
      </c>
      <c r="V32" s="18">
        <f t="shared" si="2"/>
        <v>-10.727969348659006</v>
      </c>
      <c r="W32" s="19">
        <v>7.2800000000000004E-2</v>
      </c>
      <c r="X32" s="5" t="s">
        <v>171</v>
      </c>
      <c r="Y32" s="5" t="s">
        <v>203</v>
      </c>
    </row>
    <row r="33" spans="1:25">
      <c r="A33" s="14" t="s">
        <v>66</v>
      </c>
      <c r="B33" s="5" t="s">
        <v>118</v>
      </c>
      <c r="C33" s="5">
        <v>-4.9031786766255099</v>
      </c>
      <c r="D33" s="5">
        <v>-3.83902282414634</v>
      </c>
      <c r="E33" s="5">
        <v>-2.4990284224342898</v>
      </c>
      <c r="F33" s="6">
        <v>30.6</v>
      </c>
      <c r="G33" s="6">
        <v>60</v>
      </c>
      <c r="H33" s="6">
        <v>27.8</v>
      </c>
      <c r="I33" s="6">
        <v>60</v>
      </c>
      <c r="J33" s="18">
        <f t="shared" si="0"/>
        <v>10.071942446043169</v>
      </c>
      <c r="K33" s="19">
        <v>8.5300000000000001E-2</v>
      </c>
      <c r="L33" s="19">
        <v>30.7</v>
      </c>
      <c r="M33" s="19">
        <v>65</v>
      </c>
      <c r="N33" s="19">
        <v>22.5</v>
      </c>
      <c r="O33" s="19">
        <v>65</v>
      </c>
      <c r="P33" s="18">
        <f t="shared" si="1"/>
        <v>36.444444444444443</v>
      </c>
      <c r="Q33" s="19" t="s">
        <v>48</v>
      </c>
      <c r="R33" s="19">
        <v>30.6</v>
      </c>
      <c r="S33" s="19">
        <v>125</v>
      </c>
      <c r="T33" s="19">
        <v>25</v>
      </c>
      <c r="U33" s="19">
        <v>125</v>
      </c>
      <c r="V33" s="18">
        <f t="shared" si="2"/>
        <v>22.400000000000006</v>
      </c>
      <c r="W33" s="19" t="s">
        <v>48</v>
      </c>
      <c r="X33" s="5" t="s">
        <v>171</v>
      </c>
      <c r="Y33" s="5" t="s">
        <v>204</v>
      </c>
    </row>
    <row r="34" spans="1:25">
      <c r="A34" s="14" t="s">
        <v>67</v>
      </c>
      <c r="B34" s="5" t="s">
        <v>119</v>
      </c>
      <c r="C34" s="5">
        <v>-3.4188113686966499</v>
      </c>
      <c r="D34" s="5">
        <v>-2.7898509418217499</v>
      </c>
      <c r="E34" s="5">
        <v>-1.94515215570192</v>
      </c>
      <c r="F34" s="6">
        <v>28.1</v>
      </c>
      <c r="G34" s="6">
        <v>20</v>
      </c>
      <c r="H34" s="6">
        <v>26.1</v>
      </c>
      <c r="I34" s="6">
        <v>20</v>
      </c>
      <c r="J34" s="18">
        <f t="shared" si="0"/>
        <v>7.6628352490421454</v>
      </c>
      <c r="K34" s="19">
        <v>0.44900000000000001</v>
      </c>
      <c r="L34" s="19">
        <v>21.8</v>
      </c>
      <c r="M34" s="19">
        <v>25</v>
      </c>
      <c r="N34" s="19">
        <v>22.5</v>
      </c>
      <c r="O34" s="19">
        <v>25</v>
      </c>
      <c r="P34" s="18">
        <f t="shared" si="1"/>
        <v>-3.1111111111111081</v>
      </c>
      <c r="Q34" s="19">
        <v>0.64810000000000001</v>
      </c>
      <c r="R34" s="19">
        <v>24.6</v>
      </c>
      <c r="S34" s="19">
        <v>45</v>
      </c>
      <c r="T34" s="19">
        <v>24.1</v>
      </c>
      <c r="U34" s="19">
        <v>45</v>
      </c>
      <c r="V34" s="18">
        <f t="shared" si="2"/>
        <v>2.0746887966804977</v>
      </c>
      <c r="W34" s="19">
        <v>0.95499999999999996</v>
      </c>
      <c r="X34" s="5" t="s">
        <v>175</v>
      </c>
      <c r="Y34" s="5" t="s">
        <v>205</v>
      </c>
    </row>
    <row r="35" spans="1:25">
      <c r="A35" s="14" t="s">
        <v>68</v>
      </c>
      <c r="B35" s="5" t="s">
        <v>120</v>
      </c>
      <c r="C35" s="5">
        <v>-3.0687696038295398</v>
      </c>
      <c r="D35" s="5">
        <v>-3.0583202524783899</v>
      </c>
      <c r="E35" s="5">
        <v>-1.2053458109113</v>
      </c>
      <c r="F35" s="6">
        <v>27.3</v>
      </c>
      <c r="G35" s="6">
        <v>60</v>
      </c>
      <c r="H35" s="6">
        <v>28.9</v>
      </c>
      <c r="I35" s="6">
        <v>60</v>
      </c>
      <c r="J35" s="18">
        <f t="shared" si="0"/>
        <v>-5.5363321799307892</v>
      </c>
      <c r="K35" s="19">
        <v>0.41860000000000003</v>
      </c>
      <c r="L35" s="19">
        <v>27.6</v>
      </c>
      <c r="M35" s="19">
        <v>65</v>
      </c>
      <c r="N35" s="19">
        <v>25</v>
      </c>
      <c r="O35" s="19">
        <v>65</v>
      </c>
      <c r="P35" s="18">
        <f t="shared" si="1"/>
        <v>10.400000000000006</v>
      </c>
      <c r="Q35" s="19">
        <v>4.3200000000000002E-2</v>
      </c>
      <c r="R35" s="19">
        <v>27.4</v>
      </c>
      <c r="S35" s="19">
        <v>125</v>
      </c>
      <c r="T35" s="19">
        <v>26.9</v>
      </c>
      <c r="U35" s="19">
        <v>125</v>
      </c>
      <c r="V35" s="18">
        <f t="shared" si="2"/>
        <v>1.8587360594795539</v>
      </c>
      <c r="W35" s="19">
        <v>0.36499999999999999</v>
      </c>
      <c r="X35" s="5" t="s">
        <v>173</v>
      </c>
      <c r="Y35" s="5" t="s">
        <v>206</v>
      </c>
    </row>
    <row r="36" spans="1:25">
      <c r="A36" s="14" t="s">
        <v>18</v>
      </c>
      <c r="B36" s="5" t="s">
        <v>121</v>
      </c>
      <c r="C36" s="5">
        <v>-1.31407711451482</v>
      </c>
      <c r="D36" s="5">
        <v>-2.3688311530900301</v>
      </c>
      <c r="E36" s="5">
        <v>-1.15829732605726</v>
      </c>
      <c r="F36" s="6">
        <v>24.7</v>
      </c>
      <c r="G36" s="6">
        <v>60</v>
      </c>
      <c r="H36" s="6">
        <v>25.9</v>
      </c>
      <c r="I36" s="6">
        <v>60</v>
      </c>
      <c r="J36" s="18">
        <f t="shared" si="0"/>
        <v>-4.6332046332046311</v>
      </c>
      <c r="K36" s="19">
        <v>0.46229999999999999</v>
      </c>
      <c r="L36" s="19">
        <v>21</v>
      </c>
      <c r="M36" s="19">
        <v>65</v>
      </c>
      <c r="N36" s="19">
        <v>24.5</v>
      </c>
      <c r="O36" s="19">
        <v>65</v>
      </c>
      <c r="P36" s="18">
        <f t="shared" si="1"/>
        <v>-14.285714285714285</v>
      </c>
      <c r="Q36" s="7">
        <v>1.3100000000000001E-2</v>
      </c>
      <c r="R36" s="19">
        <v>22.8</v>
      </c>
      <c r="S36" s="19">
        <v>125</v>
      </c>
      <c r="T36" s="19">
        <v>25.2</v>
      </c>
      <c r="U36" s="19">
        <v>125</v>
      </c>
      <c r="V36" s="18">
        <f t="shared" si="2"/>
        <v>-9.5238095238095184</v>
      </c>
      <c r="W36" s="19">
        <v>1.6500000000000001E-2</v>
      </c>
      <c r="X36" s="5" t="s">
        <v>173</v>
      </c>
      <c r="Y36" s="5" t="s">
        <v>207</v>
      </c>
    </row>
    <row r="37" spans="1:25">
      <c r="A37" s="14" t="s">
        <v>19</v>
      </c>
      <c r="B37" s="5" t="s">
        <v>86</v>
      </c>
      <c r="C37" s="5">
        <v>-3.0514122068309599</v>
      </c>
      <c r="D37" s="5">
        <v>-2.8468219743849699</v>
      </c>
      <c r="E37" s="5">
        <v>-0.86645276286779205</v>
      </c>
      <c r="F37" s="6">
        <v>29.2</v>
      </c>
      <c r="G37" s="6">
        <v>20</v>
      </c>
      <c r="H37" s="6">
        <v>27</v>
      </c>
      <c r="I37" s="6">
        <v>40</v>
      </c>
      <c r="J37" s="18">
        <f t="shared" si="0"/>
        <v>8.1481481481481453</v>
      </c>
      <c r="K37" s="19">
        <v>0.18149999999999999</v>
      </c>
      <c r="L37" s="19">
        <v>29.3</v>
      </c>
      <c r="M37" s="19">
        <v>20</v>
      </c>
      <c r="N37" s="19">
        <v>26</v>
      </c>
      <c r="O37" s="19">
        <v>20</v>
      </c>
      <c r="P37" s="18">
        <f t="shared" si="1"/>
        <v>12.692307692307695</v>
      </c>
      <c r="Q37" s="19">
        <v>0.36330000000000001</v>
      </c>
      <c r="R37" s="19">
        <v>29.3</v>
      </c>
      <c r="S37" s="19">
        <v>40</v>
      </c>
      <c r="T37" s="19">
        <v>26.7</v>
      </c>
      <c r="U37" s="19">
        <v>60</v>
      </c>
      <c r="V37" s="18">
        <f t="shared" si="2"/>
        <v>9.7378277153558113</v>
      </c>
      <c r="W37" s="19">
        <v>0.10150000000000001</v>
      </c>
      <c r="X37" s="5" t="s">
        <v>211</v>
      </c>
      <c r="Y37" s="5"/>
    </row>
    <row r="38" spans="1:25">
      <c r="A38" s="14" t="s">
        <v>20</v>
      </c>
      <c r="B38" s="5" t="s">
        <v>122</v>
      </c>
      <c r="C38" s="5">
        <v>-6.7030859983164897</v>
      </c>
      <c r="D38" s="5">
        <v>-7.9383963370160204</v>
      </c>
      <c r="E38" s="5">
        <v>-3.5668966759646299</v>
      </c>
      <c r="F38" s="6">
        <v>17.399999999999999</v>
      </c>
      <c r="G38" s="6">
        <v>39</v>
      </c>
      <c r="H38" s="6">
        <v>26</v>
      </c>
      <c r="I38" s="6">
        <v>40</v>
      </c>
      <c r="J38" s="18">
        <f t="shared" si="0"/>
        <v>-33.07692307692308</v>
      </c>
      <c r="K38" s="19" t="s">
        <v>48</v>
      </c>
      <c r="L38" s="19">
        <v>16.600000000000001</v>
      </c>
      <c r="M38" s="19">
        <v>216</v>
      </c>
      <c r="N38" s="19">
        <v>24.1</v>
      </c>
      <c r="O38" s="19">
        <v>249</v>
      </c>
      <c r="P38" s="18">
        <f t="shared" si="1"/>
        <v>-31.120331950207468</v>
      </c>
      <c r="Q38" s="19" t="s">
        <v>48</v>
      </c>
      <c r="R38" s="19">
        <v>16.7</v>
      </c>
      <c r="S38" s="19">
        <v>255</v>
      </c>
      <c r="T38" s="19">
        <v>24.3</v>
      </c>
      <c r="U38" s="19">
        <v>289</v>
      </c>
      <c r="V38" s="18">
        <f t="shared" si="2"/>
        <v>-31.275720164609062</v>
      </c>
      <c r="W38" s="19" t="s">
        <v>48</v>
      </c>
      <c r="X38" s="5"/>
      <c r="Y38" s="5" t="s">
        <v>208</v>
      </c>
    </row>
    <row r="39" spans="1:25">
      <c r="A39" s="14" t="s">
        <v>255</v>
      </c>
      <c r="B39" s="5" t="s">
        <v>256</v>
      </c>
      <c r="C39" s="5">
        <v>-2.1200790237181502</v>
      </c>
      <c r="D39" s="5">
        <v>-2.3908230039112799</v>
      </c>
      <c r="E39" s="5">
        <v>-1.5501431544768201</v>
      </c>
      <c r="F39" s="15">
        <v>27.3</v>
      </c>
      <c r="G39" s="15">
        <v>20</v>
      </c>
      <c r="H39" s="15">
        <v>26.1</v>
      </c>
      <c r="I39" s="15">
        <v>20</v>
      </c>
      <c r="J39" s="18">
        <f t="shared" si="0"/>
        <v>4.5977011494252844</v>
      </c>
      <c r="K39" s="19">
        <v>0.70530000000000004</v>
      </c>
      <c r="L39" s="20">
        <v>24.4</v>
      </c>
      <c r="M39" s="20">
        <v>70</v>
      </c>
      <c r="N39" s="20">
        <v>25.7</v>
      </c>
      <c r="O39" s="16">
        <v>70</v>
      </c>
      <c r="P39" s="18">
        <f t="shared" si="1"/>
        <v>-5.0583657587548663</v>
      </c>
      <c r="Q39" s="26">
        <v>0.19159999999999999</v>
      </c>
      <c r="R39" s="20">
        <v>25</v>
      </c>
      <c r="S39" s="20">
        <v>90</v>
      </c>
      <c r="T39" s="16">
        <v>25.8</v>
      </c>
      <c r="U39" s="20">
        <v>90</v>
      </c>
      <c r="V39" s="18">
        <f t="shared" si="2"/>
        <v>-3.1007751937984525</v>
      </c>
      <c r="W39" s="27">
        <v>0.30009999999999998</v>
      </c>
      <c r="X39" s="5" t="s">
        <v>171</v>
      </c>
      <c r="Y39" s="5" t="s">
        <v>209</v>
      </c>
    </row>
    <row r="40" spans="1:25">
      <c r="A40" s="14" t="s">
        <v>21</v>
      </c>
      <c r="B40" s="5" t="s">
        <v>123</v>
      </c>
      <c r="C40" s="5">
        <v>-3.0522249911224901</v>
      </c>
      <c r="D40" s="5">
        <v>-2.8047991479630099</v>
      </c>
      <c r="E40" s="5">
        <v>-3.6809999884766097E-2</v>
      </c>
      <c r="F40" s="6">
        <v>26.7</v>
      </c>
      <c r="G40" s="6">
        <v>60</v>
      </c>
      <c r="H40" s="6">
        <v>24.5</v>
      </c>
      <c r="I40" s="6">
        <v>60</v>
      </c>
      <c r="J40" s="18">
        <f t="shared" si="0"/>
        <v>8.9795918367346914</v>
      </c>
      <c r="K40" s="19">
        <v>0.24790000000000001</v>
      </c>
      <c r="L40" s="19">
        <v>30.3</v>
      </c>
      <c r="M40" s="19">
        <v>25</v>
      </c>
      <c r="N40" s="19">
        <v>26.4</v>
      </c>
      <c r="O40" s="19">
        <v>25</v>
      </c>
      <c r="P40" s="18">
        <f t="shared" si="1"/>
        <v>14.772727272727282</v>
      </c>
      <c r="Q40" s="19">
        <v>2.9399999999999999E-2</v>
      </c>
      <c r="R40" s="19">
        <v>27.7</v>
      </c>
      <c r="S40" s="19">
        <v>85</v>
      </c>
      <c r="T40" s="19">
        <v>25</v>
      </c>
      <c r="U40" s="19">
        <v>85</v>
      </c>
      <c r="V40" s="18">
        <f t="shared" si="2"/>
        <v>10.799999999999997</v>
      </c>
      <c r="W40" s="19">
        <v>5.5199999999999999E-2</v>
      </c>
      <c r="X40" s="5" t="s">
        <v>211</v>
      </c>
      <c r="Y40" s="5" t="s">
        <v>210</v>
      </c>
    </row>
    <row r="41" spans="1:25">
      <c r="A41" s="14" t="s">
        <v>69</v>
      </c>
      <c r="B41" s="5" t="s">
        <v>124</v>
      </c>
      <c r="C41" s="5">
        <v>-3.40999934007155</v>
      </c>
      <c r="D41" s="5">
        <v>0.74977851703350795</v>
      </c>
      <c r="E41" s="5">
        <v>2.4094929135179601</v>
      </c>
      <c r="F41" s="6">
        <v>29.8</v>
      </c>
      <c r="G41" s="6">
        <v>60</v>
      </c>
      <c r="H41" s="6">
        <v>28.9</v>
      </c>
      <c r="I41" s="6">
        <v>60</v>
      </c>
      <c r="J41" s="18">
        <v>3</v>
      </c>
      <c r="K41" s="19">
        <v>0.74060000000000004</v>
      </c>
      <c r="L41" s="19">
        <v>32.700000000000003</v>
      </c>
      <c r="M41" s="19">
        <v>65</v>
      </c>
      <c r="N41" s="19">
        <v>25.7</v>
      </c>
      <c r="O41" s="19">
        <v>65</v>
      </c>
      <c r="P41" s="18">
        <v>27.3</v>
      </c>
      <c r="Q41" s="19" t="s">
        <v>48</v>
      </c>
      <c r="R41" s="19">
        <v>31.3</v>
      </c>
      <c r="S41" s="19">
        <v>125</v>
      </c>
      <c r="T41" s="19">
        <v>27.2</v>
      </c>
      <c r="U41" s="19">
        <v>125</v>
      </c>
      <c r="V41" s="18">
        <f t="shared" si="2"/>
        <v>15.07352941176471</v>
      </c>
      <c r="W41" s="19">
        <v>1.1000000000000001E-3</v>
      </c>
      <c r="X41" s="5" t="s">
        <v>213</v>
      </c>
      <c r="Y41" s="5" t="s">
        <v>212</v>
      </c>
    </row>
    <row r="42" spans="1:25">
      <c r="A42" s="14" t="s">
        <v>78</v>
      </c>
      <c r="B42" s="5" t="s">
        <v>125</v>
      </c>
      <c r="C42" s="5">
        <v>-1.1510209671195699</v>
      </c>
      <c r="D42" s="5">
        <v>-1.5445604809335201</v>
      </c>
      <c r="E42" s="5">
        <v>-2.88395945172863</v>
      </c>
      <c r="F42" s="6">
        <v>30.6</v>
      </c>
      <c r="G42" s="6">
        <v>20</v>
      </c>
      <c r="H42" s="6">
        <v>26.1</v>
      </c>
      <c r="I42" s="6">
        <v>20</v>
      </c>
      <c r="J42" s="18">
        <f t="shared" si="0"/>
        <v>17.241379310344826</v>
      </c>
      <c r="K42" s="19">
        <v>5.8000000000000003E-2</v>
      </c>
      <c r="L42" s="19">
        <v>28</v>
      </c>
      <c r="M42" s="19">
        <v>25</v>
      </c>
      <c r="N42" s="19">
        <v>24.4</v>
      </c>
      <c r="O42" s="19">
        <v>25</v>
      </c>
      <c r="P42" s="18">
        <f t="shared" si="1"/>
        <v>14.754098360655746</v>
      </c>
      <c r="Q42" s="19">
        <v>0.1704</v>
      </c>
      <c r="R42" s="19">
        <v>29.2</v>
      </c>
      <c r="S42" s="19">
        <v>45</v>
      </c>
      <c r="T42" s="19">
        <v>25.2</v>
      </c>
      <c r="U42" s="19">
        <v>45</v>
      </c>
      <c r="V42" s="18">
        <f t="shared" si="2"/>
        <v>15.873015873015872</v>
      </c>
      <c r="W42" s="19">
        <v>2.3400000000000001E-2</v>
      </c>
      <c r="X42" s="5" t="s">
        <v>215</v>
      </c>
      <c r="Y42" s="5" t="s">
        <v>214</v>
      </c>
    </row>
    <row r="43" spans="1:25">
      <c r="A43" s="14" t="s">
        <v>22</v>
      </c>
      <c r="B43" s="5" t="s">
        <v>126</v>
      </c>
      <c r="C43" s="5">
        <v>-1.09937135056413</v>
      </c>
      <c r="D43" s="5">
        <v>-2.5407778938447301</v>
      </c>
      <c r="E43" s="5">
        <v>-1.40254859692532</v>
      </c>
      <c r="F43" s="6">
        <v>29.3</v>
      </c>
      <c r="G43" s="6">
        <v>20</v>
      </c>
      <c r="H43" s="6">
        <v>25.2</v>
      </c>
      <c r="I43" s="6">
        <v>20</v>
      </c>
      <c r="J43" s="18">
        <f t="shared" si="0"/>
        <v>16.269841269841276</v>
      </c>
      <c r="K43" s="19">
        <v>0.2283</v>
      </c>
      <c r="L43" s="19">
        <v>28</v>
      </c>
      <c r="M43" s="19">
        <v>35</v>
      </c>
      <c r="N43" s="19">
        <v>27.1</v>
      </c>
      <c r="O43" s="19">
        <v>35</v>
      </c>
      <c r="P43" s="18">
        <f t="shared" si="1"/>
        <v>3.3210332103320979</v>
      </c>
      <c r="Q43" s="19">
        <v>0.67190000000000005</v>
      </c>
      <c r="R43" s="19">
        <v>28.5</v>
      </c>
      <c r="S43" s="19">
        <v>55</v>
      </c>
      <c r="T43" s="19">
        <v>26.4</v>
      </c>
      <c r="U43" s="19">
        <v>55</v>
      </c>
      <c r="V43" s="18">
        <f t="shared" si="2"/>
        <v>7.9545454545454604</v>
      </c>
      <c r="W43" s="19">
        <v>0.30320000000000003</v>
      </c>
      <c r="X43" s="5" t="s">
        <v>217</v>
      </c>
      <c r="Y43" s="5" t="s">
        <v>216</v>
      </c>
    </row>
    <row r="44" spans="1:25">
      <c r="A44" s="14" t="s">
        <v>70</v>
      </c>
      <c r="B44" s="5" t="s">
        <v>127</v>
      </c>
      <c r="C44" s="5">
        <v>0.23857453555427099</v>
      </c>
      <c r="D44" s="5">
        <v>0.44028356683862102</v>
      </c>
      <c r="E44" s="5">
        <v>-3.1109892353462198</v>
      </c>
      <c r="F44" s="6">
        <v>23</v>
      </c>
      <c r="G44" s="6">
        <v>20</v>
      </c>
      <c r="H44" s="6">
        <v>26.1</v>
      </c>
      <c r="I44" s="6">
        <v>20</v>
      </c>
      <c r="J44" s="18">
        <f t="shared" si="0"/>
        <v>-11.87739463601533</v>
      </c>
      <c r="K44" s="19">
        <v>0.1973</v>
      </c>
      <c r="L44" s="19">
        <v>25.4</v>
      </c>
      <c r="M44" s="19">
        <v>25</v>
      </c>
      <c r="N44" s="19">
        <v>22.1</v>
      </c>
      <c r="O44" s="19">
        <v>25</v>
      </c>
      <c r="P44" s="18">
        <f t="shared" si="1"/>
        <v>14.932126696832565</v>
      </c>
      <c r="Q44" s="19">
        <v>0.20930000000000001</v>
      </c>
      <c r="R44" s="19">
        <v>24.4</v>
      </c>
      <c r="S44" s="19">
        <v>45</v>
      </c>
      <c r="T44" s="19">
        <v>23.8</v>
      </c>
      <c r="U44" s="19">
        <v>45</v>
      </c>
      <c r="V44" s="18">
        <f t="shared" si="2"/>
        <v>2.5210084033613356</v>
      </c>
      <c r="W44" s="19">
        <v>0.96779999999999999</v>
      </c>
      <c r="X44" s="5" t="s">
        <v>219</v>
      </c>
      <c r="Y44" s="5" t="s">
        <v>218</v>
      </c>
    </row>
    <row r="45" spans="1:25">
      <c r="A45" s="14" t="s">
        <v>71</v>
      </c>
      <c r="B45" s="5" t="s">
        <v>128</v>
      </c>
      <c r="C45" s="5">
        <v>0.121732362328609</v>
      </c>
      <c r="D45" s="5">
        <v>0.472780135085904</v>
      </c>
      <c r="E45" s="5">
        <v>-3.5716005242643201</v>
      </c>
      <c r="F45" s="6">
        <v>35.1</v>
      </c>
      <c r="G45" s="6">
        <v>20</v>
      </c>
      <c r="H45" s="6">
        <v>26.1</v>
      </c>
      <c r="I45" s="6">
        <v>20</v>
      </c>
      <c r="J45" s="18">
        <v>34.700000000000003</v>
      </c>
      <c r="K45" s="19">
        <v>3.8999999999999998E-3</v>
      </c>
      <c r="L45" s="19">
        <v>35.5</v>
      </c>
      <c r="M45" s="19">
        <v>25</v>
      </c>
      <c r="N45" s="19">
        <v>21.5</v>
      </c>
      <c r="O45" s="19">
        <v>25</v>
      </c>
      <c r="P45" s="18">
        <v>64.900000000000006</v>
      </c>
      <c r="Q45" s="19" t="s">
        <v>48</v>
      </c>
      <c r="R45" s="19">
        <v>35.299999999999997</v>
      </c>
      <c r="S45" s="19">
        <v>45</v>
      </c>
      <c r="T45" s="19">
        <v>23.5</v>
      </c>
      <c r="U45" s="19">
        <v>45</v>
      </c>
      <c r="V45" s="18">
        <f t="shared" si="2"/>
        <v>50.212765957446791</v>
      </c>
      <c r="W45" s="19" t="s">
        <v>48</v>
      </c>
      <c r="X45" s="5" t="s">
        <v>221</v>
      </c>
      <c r="Y45" s="5" t="s">
        <v>220</v>
      </c>
    </row>
    <row r="46" spans="1:25">
      <c r="A46" s="14" t="s">
        <v>23</v>
      </c>
      <c r="B46" s="5" t="s">
        <v>129</v>
      </c>
      <c r="C46" s="5">
        <v>-1.7580627003864999</v>
      </c>
      <c r="D46" s="5">
        <v>-1.44778917641375</v>
      </c>
      <c r="E46" s="5">
        <v>-1.77373283705143</v>
      </c>
      <c r="F46" s="6">
        <v>15.9</v>
      </c>
      <c r="G46" s="6">
        <v>20</v>
      </c>
      <c r="H46" s="6">
        <v>25.2</v>
      </c>
      <c r="I46" s="6">
        <v>20</v>
      </c>
      <c r="J46" s="18">
        <f t="shared" si="0"/>
        <v>-36.904761904761898</v>
      </c>
      <c r="K46" s="19">
        <v>2.0000000000000001E-4</v>
      </c>
      <c r="L46" s="19">
        <v>20.3</v>
      </c>
      <c r="M46" s="19">
        <v>25</v>
      </c>
      <c r="N46" s="19">
        <v>25.9</v>
      </c>
      <c r="O46" s="19">
        <v>25</v>
      </c>
      <c r="P46" s="18">
        <f t="shared" si="1"/>
        <v>-21.621621621621614</v>
      </c>
      <c r="Q46" s="19">
        <v>2.3699999999999999E-2</v>
      </c>
      <c r="R46" s="19">
        <v>18.3</v>
      </c>
      <c r="S46" s="19">
        <v>45</v>
      </c>
      <c r="T46" s="19">
        <v>25.6</v>
      </c>
      <c r="U46" s="19">
        <v>45</v>
      </c>
      <c r="V46" s="18">
        <f t="shared" si="2"/>
        <v>-28.515625</v>
      </c>
      <c r="W46" s="19" t="s">
        <v>48</v>
      </c>
      <c r="X46" s="5" t="s">
        <v>164</v>
      </c>
      <c r="Y46" s="5" t="s">
        <v>222</v>
      </c>
    </row>
    <row r="47" spans="1:25">
      <c r="A47" s="14" t="s">
        <v>24</v>
      </c>
      <c r="B47" s="5" t="s">
        <v>130</v>
      </c>
      <c r="C47" s="5"/>
      <c r="D47" s="5">
        <v>-14.0179430488521</v>
      </c>
      <c r="E47" s="5">
        <v>-6.6227098852567803</v>
      </c>
      <c r="F47" s="6">
        <v>33.4</v>
      </c>
      <c r="G47" s="6">
        <v>39</v>
      </c>
      <c r="H47" s="6">
        <v>27</v>
      </c>
      <c r="I47" s="6">
        <v>40</v>
      </c>
      <c r="J47" s="18">
        <f t="shared" si="0"/>
        <v>23.703703703703699</v>
      </c>
      <c r="K47" s="19">
        <v>1.04E-2</v>
      </c>
      <c r="L47" s="19">
        <v>9.6999999999999993</v>
      </c>
      <c r="M47" s="19">
        <v>25</v>
      </c>
      <c r="N47" s="19">
        <v>25.6</v>
      </c>
      <c r="O47" s="19">
        <v>45</v>
      </c>
      <c r="P47" s="18">
        <f t="shared" si="1"/>
        <v>-62.109375</v>
      </c>
      <c r="Q47" s="19" t="s">
        <v>48</v>
      </c>
      <c r="R47" s="19">
        <v>24.1</v>
      </c>
      <c r="S47" s="19">
        <v>64</v>
      </c>
      <c r="T47" s="19">
        <v>26.2</v>
      </c>
      <c r="U47" s="19">
        <v>85</v>
      </c>
      <c r="V47" s="18">
        <f t="shared" si="2"/>
        <v>-8.0152671755725109</v>
      </c>
      <c r="W47" s="19">
        <v>0.33839999999999998</v>
      </c>
      <c r="X47" s="5" t="s">
        <v>193</v>
      </c>
      <c r="Y47" s="5" t="s">
        <v>223</v>
      </c>
    </row>
    <row r="48" spans="1:25">
      <c r="A48" s="14" t="s">
        <v>25</v>
      </c>
      <c r="B48" s="5" t="s">
        <v>131</v>
      </c>
      <c r="C48" s="5">
        <v>-3.3559257534266602</v>
      </c>
      <c r="D48" s="5">
        <v>-1.25410746739427</v>
      </c>
      <c r="E48" s="5"/>
      <c r="F48" s="6">
        <v>26.5</v>
      </c>
      <c r="G48" s="6">
        <v>40</v>
      </c>
      <c r="H48" s="6">
        <v>22.6</v>
      </c>
      <c r="I48" s="6">
        <v>40</v>
      </c>
      <c r="J48" s="18">
        <f t="shared" si="0"/>
        <v>17.256637168141587</v>
      </c>
      <c r="K48" s="19">
        <v>2.93E-2</v>
      </c>
      <c r="L48" s="19">
        <v>33.799999999999997</v>
      </c>
      <c r="M48" s="19">
        <v>132</v>
      </c>
      <c r="N48" s="19">
        <v>26.9</v>
      </c>
      <c r="O48" s="19">
        <v>168</v>
      </c>
      <c r="P48" s="18">
        <f t="shared" si="1"/>
        <v>25.650557620817839</v>
      </c>
      <c r="Q48" s="19" t="s">
        <v>48</v>
      </c>
      <c r="R48" s="19">
        <v>32.1</v>
      </c>
      <c r="S48" s="19">
        <v>172</v>
      </c>
      <c r="T48" s="19">
        <v>26</v>
      </c>
      <c r="U48" s="19">
        <v>208</v>
      </c>
      <c r="V48" s="18">
        <f t="shared" si="2"/>
        <v>23.461538461538467</v>
      </c>
      <c r="W48" s="19" t="s">
        <v>48</v>
      </c>
      <c r="X48" s="5" t="s">
        <v>164</v>
      </c>
      <c r="Y48" s="5" t="s">
        <v>224</v>
      </c>
    </row>
    <row r="49" spans="1:25">
      <c r="A49" s="14" t="s">
        <v>72</v>
      </c>
      <c r="B49" s="5" t="s">
        <v>132</v>
      </c>
      <c r="C49" s="5">
        <v>-2.3497756168337198</v>
      </c>
      <c r="D49" s="5">
        <v>-1.99076850555823</v>
      </c>
      <c r="E49" s="5">
        <v>-2.5989640469635602</v>
      </c>
      <c r="F49" s="6">
        <v>28.3</v>
      </c>
      <c r="G49" s="6">
        <v>20</v>
      </c>
      <c r="H49" s="6">
        <v>26.1</v>
      </c>
      <c r="I49" s="6">
        <v>20</v>
      </c>
      <c r="J49" s="18">
        <v>8.6</v>
      </c>
      <c r="K49" s="19">
        <v>0.60570000000000002</v>
      </c>
      <c r="L49" s="19">
        <v>27.4</v>
      </c>
      <c r="M49" s="19">
        <v>25</v>
      </c>
      <c r="N49" s="19">
        <v>20.6</v>
      </c>
      <c r="O49" s="19">
        <v>25</v>
      </c>
      <c r="P49" s="18">
        <v>32.799999999999997</v>
      </c>
      <c r="Q49" s="19">
        <v>1.4E-3</v>
      </c>
      <c r="R49" s="19">
        <v>27.8</v>
      </c>
      <c r="S49" s="19">
        <v>45</v>
      </c>
      <c r="T49" s="19">
        <v>23</v>
      </c>
      <c r="U49" s="19">
        <v>45</v>
      </c>
      <c r="V49" s="18">
        <f t="shared" si="2"/>
        <v>20.869565217391308</v>
      </c>
      <c r="W49" s="19">
        <v>1.4200000000000001E-2</v>
      </c>
      <c r="X49" s="5" t="s">
        <v>173</v>
      </c>
      <c r="Y49" s="5" t="s">
        <v>225</v>
      </c>
    </row>
    <row r="50" spans="1:25">
      <c r="A50" s="14" t="s">
        <v>73</v>
      </c>
      <c r="B50" s="5" t="s">
        <v>133</v>
      </c>
      <c r="C50" s="5">
        <v>0.20352599805605001</v>
      </c>
      <c r="D50" s="5">
        <v>2.8095863078067902E-2</v>
      </c>
      <c r="E50" s="5">
        <v>-3.36276926644888</v>
      </c>
      <c r="F50" s="6">
        <v>21.3</v>
      </c>
      <c r="G50" s="6">
        <v>20</v>
      </c>
      <c r="H50" s="6">
        <v>27.2</v>
      </c>
      <c r="I50" s="6">
        <v>20</v>
      </c>
      <c r="J50" s="18">
        <f t="shared" si="0"/>
        <v>-21.691176470588232</v>
      </c>
      <c r="K50" s="19">
        <v>7.9000000000000008E-3</v>
      </c>
      <c r="L50" s="19">
        <v>28.1</v>
      </c>
      <c r="M50" s="19">
        <v>25</v>
      </c>
      <c r="N50" s="19">
        <v>26.6</v>
      </c>
      <c r="O50" s="19">
        <v>25</v>
      </c>
      <c r="P50" s="18">
        <f t="shared" si="1"/>
        <v>5.6390977443609023</v>
      </c>
      <c r="Q50" s="19">
        <v>0.52249999999999996</v>
      </c>
      <c r="R50" s="19">
        <v>25.1</v>
      </c>
      <c r="S50" s="19">
        <v>45</v>
      </c>
      <c r="T50" s="19">
        <v>26.9</v>
      </c>
      <c r="U50" s="19">
        <v>45</v>
      </c>
      <c r="V50" s="18">
        <f t="shared" si="2"/>
        <v>-6.6914498141263836</v>
      </c>
      <c r="W50" s="19">
        <v>0.21310000000000001</v>
      </c>
      <c r="X50" s="5" t="s">
        <v>217</v>
      </c>
      <c r="Y50" s="5" t="s">
        <v>226</v>
      </c>
    </row>
    <row r="51" spans="1:25">
      <c r="A51" s="14" t="s">
        <v>26</v>
      </c>
      <c r="B51" s="5" t="s">
        <v>134</v>
      </c>
      <c r="C51" s="5">
        <v>-2.6178581806504502</v>
      </c>
      <c r="D51" s="5">
        <v>-2.4077268452464402</v>
      </c>
      <c r="E51" s="5">
        <v>-3.26735576824482</v>
      </c>
      <c r="F51" s="6">
        <v>27.5</v>
      </c>
      <c r="G51" s="6">
        <v>20</v>
      </c>
      <c r="H51" s="6">
        <v>26.1</v>
      </c>
      <c r="I51" s="6">
        <v>20</v>
      </c>
      <c r="J51" s="18">
        <f t="shared" si="0"/>
        <v>5.3639846743294965</v>
      </c>
      <c r="K51" s="19">
        <v>0.63629999999999998</v>
      </c>
      <c r="L51" s="19">
        <v>21.2</v>
      </c>
      <c r="M51" s="19">
        <v>25</v>
      </c>
      <c r="N51" s="19">
        <v>20.3</v>
      </c>
      <c r="O51" s="19">
        <v>25</v>
      </c>
      <c r="P51" s="18">
        <f t="shared" si="1"/>
        <v>4.4334975369458052</v>
      </c>
      <c r="Q51" s="19">
        <v>0.52780000000000005</v>
      </c>
      <c r="R51" s="19">
        <v>24</v>
      </c>
      <c r="S51" s="19">
        <v>45</v>
      </c>
      <c r="T51" s="19">
        <v>22.9</v>
      </c>
      <c r="U51" s="19">
        <v>45</v>
      </c>
      <c r="V51" s="18">
        <f t="shared" si="2"/>
        <v>4.8034934497816657</v>
      </c>
      <c r="W51" s="19">
        <v>0.62270000000000003</v>
      </c>
      <c r="X51" s="5" t="s">
        <v>228</v>
      </c>
      <c r="Y51" s="5" t="s">
        <v>227</v>
      </c>
    </row>
    <row r="52" spans="1:25">
      <c r="A52" s="14" t="s">
        <v>27</v>
      </c>
      <c r="B52" s="5" t="s">
        <v>135</v>
      </c>
      <c r="C52" s="5">
        <v>-1.94779873404836</v>
      </c>
      <c r="D52" s="5">
        <v>-3.35606098150003</v>
      </c>
      <c r="E52" s="5">
        <v>-3.3830038559691702</v>
      </c>
      <c r="F52" s="6">
        <v>22.2</v>
      </c>
      <c r="G52" s="6">
        <v>80</v>
      </c>
      <c r="H52" s="6">
        <v>29.3</v>
      </c>
      <c r="I52" s="6">
        <v>80</v>
      </c>
      <c r="J52" s="18">
        <f t="shared" si="0"/>
        <v>-24.232081911262803</v>
      </c>
      <c r="K52" s="19" t="s">
        <v>48</v>
      </c>
      <c r="L52" s="19">
        <v>22.4</v>
      </c>
      <c r="M52" s="19">
        <v>85</v>
      </c>
      <c r="N52" s="19">
        <v>28.5</v>
      </c>
      <c r="O52" s="19">
        <v>105</v>
      </c>
      <c r="P52" s="18">
        <f t="shared" si="1"/>
        <v>-21.403508771929829</v>
      </c>
      <c r="Q52" s="19">
        <v>2.0000000000000001E-4</v>
      </c>
      <c r="R52" s="19">
        <v>22.3</v>
      </c>
      <c r="S52" s="19">
        <v>165</v>
      </c>
      <c r="T52" s="19">
        <v>28.9</v>
      </c>
      <c r="U52" s="19">
        <v>185</v>
      </c>
      <c r="V52" s="18">
        <f t="shared" si="2"/>
        <v>-22.837370242214526</v>
      </c>
      <c r="W52" s="19" t="s">
        <v>48</v>
      </c>
      <c r="X52" s="5" t="s">
        <v>178</v>
      </c>
      <c r="Y52" s="5" t="s">
        <v>229</v>
      </c>
    </row>
    <row r="53" spans="1:25">
      <c r="A53" s="14" t="s">
        <v>28</v>
      </c>
      <c r="B53" s="5" t="s">
        <v>136</v>
      </c>
      <c r="C53" s="5">
        <v>-2.9301180372152902</v>
      </c>
      <c r="D53" s="5">
        <v>-2.73401299190945</v>
      </c>
      <c r="E53" s="5">
        <v>-1.6994007872051</v>
      </c>
      <c r="F53" s="6">
        <v>24</v>
      </c>
      <c r="G53" s="6">
        <v>60</v>
      </c>
      <c r="H53" s="6">
        <v>27.8</v>
      </c>
      <c r="I53" s="6">
        <v>60</v>
      </c>
      <c r="J53" s="18">
        <f t="shared" si="0"/>
        <v>-13.669064748201439</v>
      </c>
      <c r="K53" s="19">
        <v>1.2500000000000001E-2</v>
      </c>
      <c r="L53" s="19">
        <v>30.8</v>
      </c>
      <c r="M53" s="19">
        <v>65</v>
      </c>
      <c r="N53" s="19">
        <v>23</v>
      </c>
      <c r="O53" s="19">
        <v>65</v>
      </c>
      <c r="P53" s="18">
        <f t="shared" si="1"/>
        <v>33.913043478260875</v>
      </c>
      <c r="Q53" s="19" t="s">
        <v>48</v>
      </c>
      <c r="R53" s="19">
        <v>27.5</v>
      </c>
      <c r="S53" s="19">
        <v>125</v>
      </c>
      <c r="T53" s="19">
        <v>25.3</v>
      </c>
      <c r="U53" s="19">
        <v>125</v>
      </c>
      <c r="V53" s="18">
        <f t="shared" si="2"/>
        <v>8.6956521739130412</v>
      </c>
      <c r="W53" s="19">
        <v>0.11600000000000001</v>
      </c>
      <c r="X53" s="5" t="s">
        <v>171</v>
      </c>
      <c r="Y53" s="5" t="s">
        <v>230</v>
      </c>
    </row>
    <row r="54" spans="1:25">
      <c r="A54" s="14" t="s">
        <v>29</v>
      </c>
      <c r="B54" s="5" t="s">
        <v>137</v>
      </c>
      <c r="C54" s="5">
        <v>-2.3165072837490399</v>
      </c>
      <c r="D54" s="5">
        <v>-2.1374098403390702</v>
      </c>
      <c r="E54" s="5">
        <v>-6.08140157289579</v>
      </c>
      <c r="F54" s="6">
        <v>27.9</v>
      </c>
      <c r="G54" s="6">
        <v>60</v>
      </c>
      <c r="H54" s="6">
        <v>29.1</v>
      </c>
      <c r="I54" s="6">
        <v>60</v>
      </c>
      <c r="J54" s="18">
        <f t="shared" si="0"/>
        <v>-4.1237113402061949</v>
      </c>
      <c r="K54" s="19">
        <v>0.18870000000000001</v>
      </c>
      <c r="L54" s="19">
        <v>30.5</v>
      </c>
      <c r="M54" s="19">
        <v>65</v>
      </c>
      <c r="N54" s="19">
        <v>26.3</v>
      </c>
      <c r="O54" s="19">
        <v>65</v>
      </c>
      <c r="P54" s="18">
        <f t="shared" si="1"/>
        <v>15.969581749049427</v>
      </c>
      <c r="Q54" s="19">
        <v>0.315</v>
      </c>
      <c r="R54" s="19">
        <v>29.3</v>
      </c>
      <c r="S54" s="19">
        <v>125</v>
      </c>
      <c r="T54" s="19">
        <v>27.7</v>
      </c>
      <c r="U54" s="19">
        <v>125</v>
      </c>
      <c r="V54" s="18">
        <f t="shared" si="2"/>
        <v>5.7761732851985608</v>
      </c>
      <c r="W54" s="19">
        <v>0.79400000000000004</v>
      </c>
      <c r="X54" s="5" t="s">
        <v>164</v>
      </c>
      <c r="Y54" s="5" t="s">
        <v>231</v>
      </c>
    </row>
    <row r="55" spans="1:25">
      <c r="A55" s="14" t="s">
        <v>30</v>
      </c>
      <c r="B55" s="5" t="s">
        <v>138</v>
      </c>
      <c r="C55" s="5">
        <v>-3.6600401265075</v>
      </c>
      <c r="D55" s="5">
        <v>-2.1961357860650499</v>
      </c>
      <c r="E55" s="5">
        <v>-0.97311190551765403</v>
      </c>
      <c r="F55" s="6">
        <v>20.9</v>
      </c>
      <c r="G55" s="6">
        <v>20</v>
      </c>
      <c r="H55" s="6">
        <v>25.2</v>
      </c>
      <c r="I55" s="6">
        <v>20</v>
      </c>
      <c r="J55" s="18">
        <f t="shared" si="0"/>
        <v>-17.063492063492067</v>
      </c>
      <c r="K55" s="19">
        <v>7.6399999999999996E-2</v>
      </c>
      <c r="L55" s="19">
        <v>13.9</v>
      </c>
      <c r="M55" s="19">
        <v>25</v>
      </c>
      <c r="N55" s="19">
        <v>21.5</v>
      </c>
      <c r="O55" s="19">
        <v>25</v>
      </c>
      <c r="P55" s="18">
        <f t="shared" si="1"/>
        <v>-35.348837209302324</v>
      </c>
      <c r="Q55" s="19">
        <v>1E-4</v>
      </c>
      <c r="R55" s="19">
        <v>17</v>
      </c>
      <c r="S55" s="19">
        <v>45</v>
      </c>
      <c r="T55" s="19">
        <v>23.1</v>
      </c>
      <c r="U55" s="19">
        <v>45</v>
      </c>
      <c r="V55" s="18">
        <f t="shared" si="2"/>
        <v>-26.406926406926413</v>
      </c>
      <c r="W55" s="19">
        <v>1E-4</v>
      </c>
      <c r="X55" s="5" t="s">
        <v>173</v>
      </c>
      <c r="Y55" s="5" t="s">
        <v>232</v>
      </c>
    </row>
    <row r="56" spans="1:25">
      <c r="A56" s="14" t="s">
        <v>31</v>
      </c>
      <c r="B56" s="5" t="s">
        <v>139</v>
      </c>
      <c r="C56" s="5">
        <v>-1.97483865284856</v>
      </c>
      <c r="D56" s="5">
        <v>-2.6023148511736398</v>
      </c>
      <c r="E56" s="5">
        <v>-1.05636691325022</v>
      </c>
      <c r="F56" s="6">
        <v>27.3</v>
      </c>
      <c r="G56" s="6">
        <v>60</v>
      </c>
      <c r="H56" s="6">
        <v>25</v>
      </c>
      <c r="I56" s="6">
        <v>60</v>
      </c>
      <c r="J56" s="18">
        <f t="shared" si="0"/>
        <v>9.2000000000000028</v>
      </c>
      <c r="K56" s="19">
        <v>0.17829999999999999</v>
      </c>
      <c r="L56" s="19">
        <v>24.8</v>
      </c>
      <c r="M56" s="19">
        <v>105</v>
      </c>
      <c r="N56" s="19">
        <v>27.2</v>
      </c>
      <c r="O56" s="19">
        <v>105</v>
      </c>
      <c r="P56" s="18">
        <f t="shared" si="1"/>
        <v>-8.8235294117647012</v>
      </c>
      <c r="Q56" s="19">
        <v>8.7400000000000005E-2</v>
      </c>
      <c r="R56" s="19">
        <v>25.7</v>
      </c>
      <c r="S56" s="19">
        <v>165</v>
      </c>
      <c r="T56" s="19">
        <v>26.4</v>
      </c>
      <c r="U56" s="19">
        <v>165</v>
      </c>
      <c r="V56" s="18">
        <f t="shared" si="2"/>
        <v>-2.6515151515151487</v>
      </c>
      <c r="W56" s="19">
        <v>0.58309999999999995</v>
      </c>
      <c r="X56" s="5" t="s">
        <v>175</v>
      </c>
      <c r="Y56" s="5" t="s">
        <v>233</v>
      </c>
    </row>
    <row r="57" spans="1:25">
      <c r="A57" s="14" t="s">
        <v>32</v>
      </c>
      <c r="B57" s="5" t="s">
        <v>140</v>
      </c>
      <c r="C57" s="5">
        <v>-1.19407457179734</v>
      </c>
      <c r="D57" s="5">
        <v>-1.80239579214357</v>
      </c>
      <c r="E57" s="5">
        <v>-1.4571221492431199</v>
      </c>
      <c r="F57" s="6">
        <v>26.4</v>
      </c>
      <c r="G57" s="6">
        <v>20</v>
      </c>
      <c r="H57" s="6">
        <v>25.2</v>
      </c>
      <c r="I57" s="6">
        <v>20</v>
      </c>
      <c r="J57" s="18">
        <f t="shared" si="0"/>
        <v>4.7619047619047592</v>
      </c>
      <c r="K57" s="19">
        <v>0.69540000000000002</v>
      </c>
      <c r="L57" s="19">
        <v>27.6</v>
      </c>
      <c r="M57" s="19">
        <v>25</v>
      </c>
      <c r="N57" s="19">
        <v>26.7</v>
      </c>
      <c r="O57" s="19">
        <v>25</v>
      </c>
      <c r="P57" s="18">
        <f t="shared" si="1"/>
        <v>3.3707865168539408</v>
      </c>
      <c r="Q57" s="19">
        <v>0.80079999999999996</v>
      </c>
      <c r="R57" s="19">
        <v>27</v>
      </c>
      <c r="S57" s="19">
        <v>45</v>
      </c>
      <c r="T57" s="19">
        <v>26</v>
      </c>
      <c r="U57" s="19">
        <v>45</v>
      </c>
      <c r="V57" s="18">
        <f t="shared" si="2"/>
        <v>3.8461538461538463</v>
      </c>
      <c r="W57" s="19">
        <v>0.98070000000000002</v>
      </c>
      <c r="X57" s="5" t="s">
        <v>235</v>
      </c>
      <c r="Y57" s="5" t="s">
        <v>234</v>
      </c>
    </row>
    <row r="58" spans="1:25">
      <c r="A58" s="14" t="s">
        <v>33</v>
      </c>
      <c r="B58" s="5" t="s">
        <v>141</v>
      </c>
      <c r="C58" s="5">
        <v>-5.0530056895983604</v>
      </c>
      <c r="D58" s="5">
        <v>-5.0254131252061702</v>
      </c>
      <c r="E58" s="5">
        <v>-4.4901871090531698</v>
      </c>
      <c r="F58" s="6">
        <v>3.6</v>
      </c>
      <c r="G58" s="6">
        <v>20</v>
      </c>
      <c r="H58" s="6">
        <v>25.2</v>
      </c>
      <c r="I58" s="6">
        <v>20</v>
      </c>
      <c r="J58" s="18">
        <f t="shared" si="0"/>
        <v>-85.714285714285708</v>
      </c>
      <c r="K58" s="19" t="s">
        <v>48</v>
      </c>
      <c r="L58" s="19">
        <v>3.4</v>
      </c>
      <c r="M58" s="19">
        <v>43</v>
      </c>
      <c r="N58" s="19">
        <v>27.5</v>
      </c>
      <c r="O58" s="19">
        <v>65</v>
      </c>
      <c r="P58" s="18">
        <f t="shared" si="1"/>
        <v>-87.63636363636364</v>
      </c>
      <c r="Q58" s="19" t="s">
        <v>48</v>
      </c>
      <c r="R58" s="19">
        <v>3.5</v>
      </c>
      <c r="S58" s="19">
        <v>63</v>
      </c>
      <c r="T58" s="19">
        <v>26.9</v>
      </c>
      <c r="U58" s="19">
        <v>85</v>
      </c>
      <c r="V58" s="18">
        <f t="shared" si="2"/>
        <v>-86.988847583643121</v>
      </c>
      <c r="W58" s="19" t="s">
        <v>48</v>
      </c>
      <c r="X58" s="5" t="s">
        <v>193</v>
      </c>
      <c r="Y58" s="5" t="s">
        <v>236</v>
      </c>
    </row>
    <row r="59" spans="1:25">
      <c r="A59" s="14" t="s">
        <v>74</v>
      </c>
      <c r="B59" s="5" t="s">
        <v>142</v>
      </c>
      <c r="C59" s="5">
        <v>-1.95657065867332</v>
      </c>
      <c r="D59" s="5">
        <v>-2.6016133319267301</v>
      </c>
      <c r="E59" s="5">
        <v>-1.7755010658175401</v>
      </c>
      <c r="F59" s="6">
        <v>23.3</v>
      </c>
      <c r="G59" s="6">
        <v>60</v>
      </c>
      <c r="H59" s="6">
        <v>28.9</v>
      </c>
      <c r="I59" s="6">
        <v>60</v>
      </c>
      <c r="J59" s="18">
        <f t="shared" si="0"/>
        <v>-19.37716262975778</v>
      </c>
      <c r="K59" s="19">
        <v>2.2000000000000001E-3</v>
      </c>
      <c r="L59" s="19">
        <v>32.200000000000003</v>
      </c>
      <c r="M59" s="19">
        <v>65</v>
      </c>
      <c r="N59" s="19">
        <v>26</v>
      </c>
      <c r="O59" s="19">
        <v>65</v>
      </c>
      <c r="P59" s="18">
        <f t="shared" si="1"/>
        <v>23.846153846153857</v>
      </c>
      <c r="Q59" s="19" t="s">
        <v>48</v>
      </c>
      <c r="R59" s="19">
        <v>28</v>
      </c>
      <c r="S59" s="19">
        <v>125</v>
      </c>
      <c r="T59" s="19">
        <v>27.4</v>
      </c>
      <c r="U59" s="19">
        <v>125</v>
      </c>
      <c r="V59" s="18">
        <f t="shared" si="2"/>
        <v>2.1897810218978155</v>
      </c>
      <c r="W59" s="19">
        <v>0.51339999999999997</v>
      </c>
      <c r="X59" s="5" t="s">
        <v>183</v>
      </c>
      <c r="Y59" s="5" t="s">
        <v>237</v>
      </c>
    </row>
    <row r="60" spans="1:25">
      <c r="A60" s="14" t="s">
        <v>75</v>
      </c>
      <c r="B60" s="5" t="s">
        <v>143</v>
      </c>
      <c r="C60" s="5">
        <v>-1.8849330621384699</v>
      </c>
      <c r="D60" s="5">
        <v>-3.196961228568</v>
      </c>
      <c r="E60" s="5">
        <v>-1.57032737598705</v>
      </c>
      <c r="F60" s="6">
        <v>30.7</v>
      </c>
      <c r="G60" s="6">
        <v>60</v>
      </c>
      <c r="H60" s="6">
        <v>27.8</v>
      </c>
      <c r="I60" s="6">
        <v>60</v>
      </c>
      <c r="J60" s="18">
        <v>10.6</v>
      </c>
      <c r="K60" s="19">
        <v>6.6400000000000001E-2</v>
      </c>
      <c r="L60" s="19">
        <v>27</v>
      </c>
      <c r="M60" s="19">
        <v>65</v>
      </c>
      <c r="N60" s="19">
        <v>22.1</v>
      </c>
      <c r="O60" s="19">
        <v>65</v>
      </c>
      <c r="P60" s="18">
        <v>21.9</v>
      </c>
      <c r="Q60" s="19">
        <v>1.32E-2</v>
      </c>
      <c r="R60" s="19">
        <v>28.8</v>
      </c>
      <c r="S60" s="19">
        <v>125</v>
      </c>
      <c r="T60" s="19">
        <v>24.8</v>
      </c>
      <c r="U60" s="19">
        <v>125</v>
      </c>
      <c r="V60" s="18">
        <f t="shared" si="2"/>
        <v>16.129032258064516</v>
      </c>
      <c r="W60" s="19">
        <v>1.2999999999999999E-3</v>
      </c>
      <c r="X60" s="5" t="s">
        <v>171</v>
      </c>
      <c r="Y60" s="5" t="s">
        <v>238</v>
      </c>
    </row>
    <row r="61" spans="1:25">
      <c r="A61" s="14" t="s">
        <v>34</v>
      </c>
      <c r="B61" s="5" t="s">
        <v>144</v>
      </c>
      <c r="C61" s="5">
        <v>-7.6715890364470098</v>
      </c>
      <c r="D61" s="5">
        <v>-2.2799195205715299</v>
      </c>
      <c r="E61" s="5">
        <v>1.7080991819395801</v>
      </c>
      <c r="F61" s="6">
        <v>29.4</v>
      </c>
      <c r="G61" s="6">
        <v>19</v>
      </c>
      <c r="H61" s="6">
        <v>25.2</v>
      </c>
      <c r="I61" s="6">
        <v>20</v>
      </c>
      <c r="J61" s="18">
        <f t="shared" si="0"/>
        <v>16.666666666666664</v>
      </c>
      <c r="K61" s="19">
        <v>0.17230000000000001</v>
      </c>
      <c r="L61" s="19">
        <v>30.4</v>
      </c>
      <c r="M61" s="19">
        <v>24</v>
      </c>
      <c r="N61" s="19">
        <v>25.6</v>
      </c>
      <c r="O61" s="19">
        <v>25</v>
      </c>
      <c r="P61" s="18">
        <f t="shared" si="1"/>
        <v>18.749999999999989</v>
      </c>
      <c r="Q61" s="19">
        <v>0.6371</v>
      </c>
      <c r="R61" s="19">
        <v>30</v>
      </c>
      <c r="S61" s="19">
        <v>43</v>
      </c>
      <c r="T61" s="19">
        <v>25.4</v>
      </c>
      <c r="U61" s="19">
        <v>45</v>
      </c>
      <c r="V61" s="18">
        <f t="shared" si="2"/>
        <v>18.110236220472448</v>
      </c>
      <c r="W61" s="19">
        <v>0.15790000000000001</v>
      </c>
      <c r="X61" s="5" t="s">
        <v>187</v>
      </c>
      <c r="Y61" s="5" t="s">
        <v>239</v>
      </c>
    </row>
    <row r="62" spans="1:25">
      <c r="A62" s="14" t="s">
        <v>35</v>
      </c>
      <c r="B62" s="5" t="s">
        <v>145</v>
      </c>
      <c r="C62" s="5">
        <v>-0.113183560035904</v>
      </c>
      <c r="D62" s="5">
        <v>-0.66484563267224095</v>
      </c>
      <c r="E62" s="5">
        <v>-3.1005706935360302</v>
      </c>
      <c r="F62" s="6">
        <v>28.6</v>
      </c>
      <c r="G62" s="6">
        <v>60</v>
      </c>
      <c r="H62" s="6">
        <v>28.8</v>
      </c>
      <c r="I62" s="6">
        <v>60</v>
      </c>
      <c r="J62" s="18">
        <f t="shared" si="0"/>
        <v>-0.69444444444444198</v>
      </c>
      <c r="K62" s="19">
        <v>0.83779999999999999</v>
      </c>
      <c r="L62" s="19">
        <v>24.5</v>
      </c>
      <c r="M62" s="19">
        <v>45</v>
      </c>
      <c r="N62" s="19">
        <v>26.4</v>
      </c>
      <c r="O62" s="19">
        <v>45</v>
      </c>
      <c r="P62" s="18">
        <f t="shared" si="1"/>
        <v>-7.1969696969696919</v>
      </c>
      <c r="Q62" s="19">
        <v>0.14269999999999999</v>
      </c>
      <c r="R62" s="19">
        <v>26.8</v>
      </c>
      <c r="S62" s="19">
        <v>105</v>
      </c>
      <c r="T62" s="19">
        <v>27.8</v>
      </c>
      <c r="U62" s="19">
        <v>105</v>
      </c>
      <c r="V62" s="18">
        <f t="shared" si="2"/>
        <v>-3.5971223021582732</v>
      </c>
      <c r="W62" s="19">
        <v>0.33789999999999998</v>
      </c>
      <c r="X62" s="5" t="s">
        <v>164</v>
      </c>
      <c r="Y62" s="5" t="s">
        <v>240</v>
      </c>
    </row>
    <row r="63" spans="1:25">
      <c r="A63" s="14" t="s">
        <v>36</v>
      </c>
      <c r="B63" s="5" t="s">
        <v>146</v>
      </c>
      <c r="C63" s="5">
        <v>-1.4156927142370801</v>
      </c>
      <c r="D63" s="5">
        <v>-1.2563920438259799</v>
      </c>
      <c r="E63" s="5">
        <v>-1.55046426402136</v>
      </c>
      <c r="F63" s="6">
        <v>19.2</v>
      </c>
      <c r="G63" s="6">
        <v>20</v>
      </c>
      <c r="H63" s="6">
        <v>26.1</v>
      </c>
      <c r="I63" s="6">
        <v>20</v>
      </c>
      <c r="J63" s="18">
        <f t="shared" si="0"/>
        <v>-26.43678160919541</v>
      </c>
      <c r="K63" s="19">
        <v>1.34E-2</v>
      </c>
      <c r="L63" s="19">
        <v>19.5</v>
      </c>
      <c r="M63" s="19">
        <v>45</v>
      </c>
      <c r="N63" s="19">
        <v>28.7</v>
      </c>
      <c r="O63" s="19">
        <v>45</v>
      </c>
      <c r="P63" s="18">
        <f t="shared" si="1"/>
        <v>-32.055749128919857</v>
      </c>
      <c r="Q63" s="19" t="s">
        <v>48</v>
      </c>
      <c r="R63" s="19">
        <v>19.399999999999999</v>
      </c>
      <c r="S63" s="19">
        <v>65</v>
      </c>
      <c r="T63" s="19">
        <v>27.9</v>
      </c>
      <c r="U63" s="19">
        <v>65</v>
      </c>
      <c r="V63" s="18">
        <f t="shared" si="2"/>
        <v>-30.465949820788531</v>
      </c>
      <c r="W63" s="19" t="s">
        <v>48</v>
      </c>
      <c r="X63" s="5" t="s">
        <v>180</v>
      </c>
      <c r="Y63" s="5" t="s">
        <v>241</v>
      </c>
    </row>
    <row r="64" spans="1:25">
      <c r="A64" s="14" t="s">
        <v>37</v>
      </c>
      <c r="B64" s="5" t="s">
        <v>147</v>
      </c>
      <c r="C64" s="5">
        <v>-2.95254396920746</v>
      </c>
      <c r="D64" s="5">
        <v>-1.66174675398881</v>
      </c>
      <c r="E64" s="5">
        <v>-1.19858503026181</v>
      </c>
      <c r="F64" s="6">
        <v>4.3</v>
      </c>
      <c r="G64" s="6">
        <v>19</v>
      </c>
      <c r="H64" s="6">
        <v>26.1</v>
      </c>
      <c r="I64" s="6">
        <v>20</v>
      </c>
      <c r="J64" s="18">
        <f t="shared" si="0"/>
        <v>-83.524904214559385</v>
      </c>
      <c r="K64" s="19" t="s">
        <v>48</v>
      </c>
      <c r="L64" s="19">
        <v>5.9</v>
      </c>
      <c r="M64" s="19">
        <v>183</v>
      </c>
      <c r="N64" s="19">
        <v>23.8</v>
      </c>
      <c r="O64" s="19">
        <v>179</v>
      </c>
      <c r="P64" s="18">
        <f t="shared" si="1"/>
        <v>-75.210084033613427</v>
      </c>
      <c r="Q64" s="19" t="s">
        <v>48</v>
      </c>
      <c r="R64" s="19">
        <v>5.8</v>
      </c>
      <c r="S64" s="19">
        <v>202</v>
      </c>
      <c r="T64" s="19">
        <v>24</v>
      </c>
      <c r="U64" s="19">
        <v>199</v>
      </c>
      <c r="V64" s="18">
        <f t="shared" si="2"/>
        <v>-75.833333333333329</v>
      </c>
      <c r="W64" s="19" t="s">
        <v>48</v>
      </c>
      <c r="X64" s="5" t="s">
        <v>243</v>
      </c>
      <c r="Y64" s="5" t="s">
        <v>242</v>
      </c>
    </row>
    <row r="65" spans="1:27">
      <c r="A65" s="14" t="s">
        <v>38</v>
      </c>
      <c r="B65" s="5" t="s">
        <v>148</v>
      </c>
      <c r="C65" s="5"/>
      <c r="D65" s="5">
        <v>-10.3058714717233</v>
      </c>
      <c r="E65" s="5"/>
      <c r="F65" s="6">
        <v>3.6</v>
      </c>
      <c r="G65" s="6">
        <v>19</v>
      </c>
      <c r="H65" s="6">
        <v>24.9</v>
      </c>
      <c r="I65" s="6">
        <v>40</v>
      </c>
      <c r="J65" s="18">
        <f t="shared" si="0"/>
        <v>-85.542168674698786</v>
      </c>
      <c r="K65" s="19" t="s">
        <v>48</v>
      </c>
      <c r="L65" s="19">
        <v>3.9</v>
      </c>
      <c r="M65" s="19">
        <v>141</v>
      </c>
      <c r="N65" s="19">
        <v>26.3</v>
      </c>
      <c r="O65" s="19">
        <v>122</v>
      </c>
      <c r="P65" s="18">
        <f t="shared" si="1"/>
        <v>-85.171102661596962</v>
      </c>
      <c r="Q65" s="19" t="s">
        <v>48</v>
      </c>
      <c r="R65" s="19">
        <v>3.9</v>
      </c>
      <c r="S65" s="19">
        <v>160</v>
      </c>
      <c r="T65" s="19">
        <v>25.9</v>
      </c>
      <c r="U65" s="19">
        <v>162</v>
      </c>
      <c r="V65" s="18">
        <f t="shared" si="2"/>
        <v>-84.942084942084946</v>
      </c>
      <c r="W65" s="19" t="s">
        <v>48</v>
      </c>
      <c r="X65" s="5" t="s">
        <v>180</v>
      </c>
      <c r="Y65" s="5" t="s">
        <v>244</v>
      </c>
    </row>
    <row r="66" spans="1:27">
      <c r="A66" s="14" t="s">
        <v>76</v>
      </c>
      <c r="B66" s="5" t="s">
        <v>149</v>
      </c>
      <c r="C66" s="5">
        <v>-4.2421762169636903</v>
      </c>
      <c r="D66" s="5">
        <v>-5.31409885101223</v>
      </c>
      <c r="E66" s="5">
        <v>-2.9650763096744002</v>
      </c>
      <c r="F66" s="6">
        <v>29.4</v>
      </c>
      <c r="G66" s="6">
        <v>60</v>
      </c>
      <c r="H66" s="6">
        <v>29</v>
      </c>
      <c r="I66" s="6">
        <v>60</v>
      </c>
      <c r="J66" s="18">
        <v>1.3</v>
      </c>
      <c r="K66" s="19">
        <v>0.69750000000000001</v>
      </c>
      <c r="L66" s="19">
        <v>30</v>
      </c>
      <c r="M66" s="19">
        <v>65</v>
      </c>
      <c r="N66" s="19">
        <v>25.9</v>
      </c>
      <c r="O66" s="19">
        <v>65</v>
      </c>
      <c r="P66" s="18">
        <v>15.9</v>
      </c>
      <c r="Q66" s="19">
        <v>1.0800000000000001E-2</v>
      </c>
      <c r="R66" s="19">
        <v>29.7</v>
      </c>
      <c r="S66" s="19">
        <v>125</v>
      </c>
      <c r="T66" s="19">
        <v>27.4</v>
      </c>
      <c r="U66" s="19">
        <v>125</v>
      </c>
      <c r="V66" s="18">
        <f t="shared" si="2"/>
        <v>8.3941605839416091</v>
      </c>
      <c r="W66" s="19">
        <v>3.4799999999999998E-2</v>
      </c>
      <c r="X66" s="5" t="s">
        <v>246</v>
      </c>
      <c r="Y66" s="5" t="s">
        <v>245</v>
      </c>
    </row>
    <row r="67" spans="1:27">
      <c r="A67" s="14" t="s">
        <v>77</v>
      </c>
      <c r="B67" s="5" t="s">
        <v>150</v>
      </c>
      <c r="C67" s="5">
        <v>-1.3933321426599199</v>
      </c>
      <c r="D67" s="5">
        <v>-1.88216149718138</v>
      </c>
      <c r="E67" s="5">
        <v>-1.6440429225783599</v>
      </c>
      <c r="F67" s="6">
        <v>32.299999999999997</v>
      </c>
      <c r="G67" s="6">
        <v>60</v>
      </c>
      <c r="H67" s="6">
        <v>29</v>
      </c>
      <c r="I67" s="6">
        <v>60</v>
      </c>
      <c r="J67" s="18">
        <v>11.3</v>
      </c>
      <c r="K67" s="19">
        <v>0.1051</v>
      </c>
      <c r="L67" s="19">
        <v>32.1</v>
      </c>
      <c r="M67" s="19">
        <v>65</v>
      </c>
      <c r="N67" s="19">
        <v>26.2</v>
      </c>
      <c r="O67" s="19">
        <v>65</v>
      </c>
      <c r="P67" s="18">
        <v>22.8</v>
      </c>
      <c r="Q67" s="19">
        <v>2.9999999999999997E-4</v>
      </c>
      <c r="R67" s="19">
        <v>32.200000000000003</v>
      </c>
      <c r="S67" s="19">
        <v>125</v>
      </c>
      <c r="T67" s="19">
        <v>27.5</v>
      </c>
      <c r="U67" s="19">
        <v>125</v>
      </c>
      <c r="V67" s="18">
        <f t="shared" si="2"/>
        <v>17.090909090909101</v>
      </c>
      <c r="W67" s="19">
        <v>2.0000000000000001E-4</v>
      </c>
      <c r="X67" s="5" t="s">
        <v>180</v>
      </c>
      <c r="Y67" s="5" t="s">
        <v>247</v>
      </c>
    </row>
    <row r="68" spans="1:27">
      <c r="A68" s="14" t="s">
        <v>39</v>
      </c>
      <c r="B68" s="5" t="s">
        <v>151</v>
      </c>
      <c r="C68" s="5">
        <v>-3.5749051926402</v>
      </c>
      <c r="D68" s="5">
        <v>-2.2117380509357201</v>
      </c>
      <c r="E68" s="5">
        <v>-0.51969970141572697</v>
      </c>
      <c r="F68" s="6">
        <v>31.1</v>
      </c>
      <c r="G68" s="6">
        <v>20</v>
      </c>
      <c r="H68" s="6">
        <v>27</v>
      </c>
      <c r="I68" s="6">
        <v>40</v>
      </c>
      <c r="J68" s="18">
        <f t="shared" si="0"/>
        <v>15.18518518518519</v>
      </c>
      <c r="K68" s="19">
        <v>6.2899999999999998E-2</v>
      </c>
      <c r="L68" s="19">
        <v>29.9</v>
      </c>
      <c r="M68" s="19">
        <v>25</v>
      </c>
      <c r="N68" s="19">
        <v>26.5</v>
      </c>
      <c r="O68" s="19">
        <v>25</v>
      </c>
      <c r="P68" s="18">
        <v>13</v>
      </c>
      <c r="Q68" s="19">
        <v>8.4699999999999998E-2</v>
      </c>
      <c r="R68" s="19">
        <v>30.4</v>
      </c>
      <c r="S68" s="19">
        <v>45</v>
      </c>
      <c r="T68" s="19">
        <v>26.8</v>
      </c>
      <c r="U68" s="19">
        <v>65</v>
      </c>
      <c r="V68" s="18">
        <f t="shared" si="2"/>
        <v>13.432835820895514</v>
      </c>
      <c r="W68" s="19">
        <v>1.43E-2</v>
      </c>
      <c r="X68" s="5" t="s">
        <v>211</v>
      </c>
      <c r="Y68" s="5" t="s">
        <v>248</v>
      </c>
      <c r="AA68" s="4"/>
    </row>
    <row r="69" spans="1:27">
      <c r="A69" s="14" t="s">
        <v>40</v>
      </c>
      <c r="B69" s="5" t="s">
        <v>87</v>
      </c>
      <c r="C69" s="5">
        <v>-4.1888831280583103</v>
      </c>
      <c r="D69" s="5">
        <v>2.1064717849997998</v>
      </c>
      <c r="E69" s="5">
        <v>0.75506570860043298</v>
      </c>
      <c r="F69" s="6">
        <v>31.1</v>
      </c>
      <c r="G69" s="6">
        <v>20</v>
      </c>
      <c r="H69" s="6">
        <v>25.2</v>
      </c>
      <c r="I69" s="6">
        <v>20</v>
      </c>
      <c r="J69" s="18">
        <v>23.6</v>
      </c>
      <c r="K69" s="19">
        <v>2.6599999999999999E-2</v>
      </c>
      <c r="L69" s="19">
        <v>27.2</v>
      </c>
      <c r="M69" s="19">
        <v>25</v>
      </c>
      <c r="N69" s="19">
        <v>25.4</v>
      </c>
      <c r="O69" s="19">
        <v>25</v>
      </c>
      <c r="P69" s="18">
        <v>7.3</v>
      </c>
      <c r="Q69" s="19">
        <v>0.503</v>
      </c>
      <c r="R69" s="19">
        <v>29</v>
      </c>
      <c r="S69" s="19">
        <v>45</v>
      </c>
      <c r="T69" s="19">
        <v>25.3</v>
      </c>
      <c r="U69" s="19">
        <v>45</v>
      </c>
      <c r="V69" s="18">
        <f t="shared" ref="V69:V77" si="3">((R69-T69)/T69)*100</f>
        <v>14.62450592885375</v>
      </c>
      <c r="W69" s="19">
        <v>4.6800000000000001E-2</v>
      </c>
      <c r="X69" s="5" t="s">
        <v>164</v>
      </c>
      <c r="Y69" s="5"/>
      <c r="AA69" s="4"/>
    </row>
    <row r="70" spans="1:27">
      <c r="A70" s="14" t="s">
        <v>41</v>
      </c>
      <c r="B70" s="5" t="s">
        <v>85</v>
      </c>
      <c r="C70" s="5">
        <v>-2.6537050549343202</v>
      </c>
      <c r="D70" s="5">
        <v>-2.8329516041665999</v>
      </c>
      <c r="E70" s="5">
        <v>-2.0951184048009002</v>
      </c>
      <c r="F70" s="6">
        <v>30.1</v>
      </c>
      <c r="G70" s="6">
        <v>20</v>
      </c>
      <c r="H70" s="6">
        <v>25.2</v>
      </c>
      <c r="I70" s="6">
        <v>20</v>
      </c>
      <c r="J70" s="18">
        <v>19.600000000000001</v>
      </c>
      <c r="K70" s="19">
        <v>4.8000000000000001E-2</v>
      </c>
      <c r="L70" s="19">
        <v>29.9</v>
      </c>
      <c r="M70" s="19">
        <v>25</v>
      </c>
      <c r="N70" s="19">
        <v>24.9</v>
      </c>
      <c r="O70" s="19">
        <v>25</v>
      </c>
      <c r="P70" s="18">
        <v>20.3</v>
      </c>
      <c r="Q70" s="19">
        <v>4.3200000000000002E-2</v>
      </c>
      <c r="R70" s="19">
        <v>30</v>
      </c>
      <c r="S70" s="19">
        <v>45</v>
      </c>
      <c r="T70" s="19">
        <v>25</v>
      </c>
      <c r="U70" s="19">
        <v>45</v>
      </c>
      <c r="V70" s="18">
        <f t="shared" si="3"/>
        <v>20</v>
      </c>
      <c r="W70" s="19">
        <v>3.5999999999999999E-3</v>
      </c>
      <c r="X70" s="5" t="s">
        <v>193</v>
      </c>
      <c r="Y70" s="5"/>
      <c r="AA70" s="3"/>
    </row>
    <row r="71" spans="1:27">
      <c r="A71" s="14" t="s">
        <v>42</v>
      </c>
      <c r="B71" s="5" t="s">
        <v>81</v>
      </c>
      <c r="C71" s="5">
        <v>-2.1367388455129102</v>
      </c>
      <c r="D71" s="5">
        <v>-2.21620366567051</v>
      </c>
      <c r="E71" s="5">
        <v>-1.25192715274198</v>
      </c>
      <c r="F71" s="6">
        <v>26.7</v>
      </c>
      <c r="G71" s="6">
        <v>60</v>
      </c>
      <c r="H71" s="6">
        <v>29.8</v>
      </c>
      <c r="I71" s="6">
        <v>60</v>
      </c>
      <c r="J71" s="18">
        <f t="shared" ref="J71:J77" si="4">((F71-H71)/H71)*100</f>
        <v>-10.402684563758394</v>
      </c>
      <c r="K71" s="19">
        <v>0.1638</v>
      </c>
      <c r="L71" s="19">
        <v>30</v>
      </c>
      <c r="M71" s="19">
        <v>65</v>
      </c>
      <c r="N71" s="19">
        <v>24.1</v>
      </c>
      <c r="O71" s="19">
        <v>65</v>
      </c>
      <c r="P71" s="18">
        <f t="shared" ref="P71:P77" si="5">((L71-N71)/N71)*100</f>
        <v>24.48132780082987</v>
      </c>
      <c r="Q71" s="19">
        <v>2.9999999999999997E-4</v>
      </c>
      <c r="R71" s="19">
        <v>28.4</v>
      </c>
      <c r="S71" s="19">
        <v>125</v>
      </c>
      <c r="T71" s="19">
        <v>26.8</v>
      </c>
      <c r="U71" s="19">
        <v>125</v>
      </c>
      <c r="V71" s="18">
        <f t="shared" si="3"/>
        <v>5.9701492537313348</v>
      </c>
      <c r="W71" s="19">
        <v>0.12590000000000001</v>
      </c>
      <c r="X71" s="5" t="s">
        <v>171</v>
      </c>
      <c r="Y71" s="5"/>
      <c r="AA71" s="3"/>
    </row>
    <row r="72" spans="1:27">
      <c r="A72" s="14" t="s">
        <v>43</v>
      </c>
      <c r="B72" s="5" t="s">
        <v>83</v>
      </c>
      <c r="C72" s="5">
        <v>-1.44428377079592</v>
      </c>
      <c r="D72" s="5">
        <v>-1.7384274833572699</v>
      </c>
      <c r="E72" s="5">
        <v>-1.40502381818038</v>
      </c>
      <c r="F72" s="6">
        <v>25.2</v>
      </c>
      <c r="G72" s="6">
        <v>19</v>
      </c>
      <c r="H72" s="6">
        <v>25.2</v>
      </c>
      <c r="I72" s="6">
        <v>20</v>
      </c>
      <c r="J72" s="18">
        <f t="shared" si="4"/>
        <v>0</v>
      </c>
      <c r="K72" s="19">
        <v>0.94420000000000004</v>
      </c>
      <c r="L72" s="19">
        <v>23.4</v>
      </c>
      <c r="M72" s="19">
        <v>25</v>
      </c>
      <c r="N72" s="19">
        <v>22.3</v>
      </c>
      <c r="O72" s="19">
        <v>25</v>
      </c>
      <c r="P72" s="18">
        <f t="shared" si="5"/>
        <v>4.9327354260089589</v>
      </c>
      <c r="Q72" s="19">
        <v>0.66959999999999997</v>
      </c>
      <c r="R72" s="19">
        <v>24.2</v>
      </c>
      <c r="S72" s="19">
        <v>44</v>
      </c>
      <c r="T72" s="19">
        <v>23.6</v>
      </c>
      <c r="U72" s="19">
        <v>45</v>
      </c>
      <c r="V72" s="18">
        <f t="shared" si="3"/>
        <v>2.5423728813559232</v>
      </c>
      <c r="W72" s="19">
        <v>0.63719999999999999</v>
      </c>
      <c r="X72" s="5" t="s">
        <v>173</v>
      </c>
      <c r="Y72" s="5"/>
      <c r="AA72" s="3"/>
    </row>
    <row r="73" spans="1:27">
      <c r="A73" s="14" t="s">
        <v>44</v>
      </c>
      <c r="B73" s="5" t="s">
        <v>84</v>
      </c>
      <c r="C73" s="5">
        <v>-2.38482315457034</v>
      </c>
      <c r="D73" s="5">
        <v>-1.4893775969080001</v>
      </c>
      <c r="E73" s="5">
        <v>-1.4934384590515399</v>
      </c>
      <c r="F73" s="6">
        <v>31.6</v>
      </c>
      <c r="G73" s="6">
        <v>20</v>
      </c>
      <c r="H73" s="6">
        <v>25.2</v>
      </c>
      <c r="I73" s="6">
        <v>20</v>
      </c>
      <c r="J73" s="18">
        <f t="shared" si="4"/>
        <v>25.396825396825406</v>
      </c>
      <c r="K73" s="19">
        <v>1.2500000000000001E-2</v>
      </c>
      <c r="L73" s="19">
        <v>24.9</v>
      </c>
      <c r="M73" s="19">
        <v>30</v>
      </c>
      <c r="N73" s="19">
        <v>24.9</v>
      </c>
      <c r="O73" s="19">
        <v>30</v>
      </c>
      <c r="P73" s="18">
        <f t="shared" si="5"/>
        <v>0</v>
      </c>
      <c r="Q73" s="19">
        <v>0.85350000000000004</v>
      </c>
      <c r="R73" s="19">
        <v>27.6</v>
      </c>
      <c r="S73" s="19">
        <v>50</v>
      </c>
      <c r="T73" s="19">
        <v>25</v>
      </c>
      <c r="U73" s="19">
        <v>50</v>
      </c>
      <c r="V73" s="18">
        <f t="shared" si="3"/>
        <v>10.400000000000006</v>
      </c>
      <c r="W73" s="19">
        <v>0.1119</v>
      </c>
      <c r="X73" s="5" t="s">
        <v>180</v>
      </c>
      <c r="Y73" s="5"/>
      <c r="AA73" s="3"/>
    </row>
    <row r="74" spans="1:27">
      <c r="A74" s="14" t="s">
        <v>45</v>
      </c>
      <c r="B74" s="5" t="s">
        <v>82</v>
      </c>
      <c r="C74" s="5">
        <v>-1.1765669645002199</v>
      </c>
      <c r="D74" s="5">
        <v>-1.4943467822697301</v>
      </c>
      <c r="E74" s="5">
        <v>-1.16524964771177</v>
      </c>
      <c r="F74" s="6">
        <v>23.1</v>
      </c>
      <c r="G74" s="6">
        <v>40</v>
      </c>
      <c r="H74" s="6">
        <v>24.9</v>
      </c>
      <c r="I74" s="6">
        <v>40</v>
      </c>
      <c r="J74" s="18">
        <f t="shared" si="4"/>
        <v>-7.228915662650591</v>
      </c>
      <c r="K74" s="19">
        <v>0.40429999999999999</v>
      </c>
      <c r="L74" s="19">
        <v>27.4</v>
      </c>
      <c r="M74" s="19">
        <v>25</v>
      </c>
      <c r="N74" s="19">
        <v>21.7</v>
      </c>
      <c r="O74" s="19">
        <v>25</v>
      </c>
      <c r="P74" s="18">
        <f t="shared" si="5"/>
        <v>26.267281105990779</v>
      </c>
      <c r="Q74" s="19">
        <v>2.7300000000000001E-2</v>
      </c>
      <c r="R74" s="19">
        <v>24.8</v>
      </c>
      <c r="S74" s="19">
        <v>65</v>
      </c>
      <c r="T74" s="19">
        <v>23.7</v>
      </c>
      <c r="U74" s="19">
        <v>65</v>
      </c>
      <c r="V74" s="18">
        <f t="shared" si="3"/>
        <v>4.6413502109704705</v>
      </c>
      <c r="W74" s="19">
        <v>0.4254</v>
      </c>
      <c r="X74" s="5" t="s">
        <v>180</v>
      </c>
      <c r="Y74" s="5"/>
      <c r="AA74" s="3"/>
    </row>
    <row r="75" spans="1:27">
      <c r="A75" s="14" t="s">
        <v>46</v>
      </c>
      <c r="B75" s="5" t="s">
        <v>152</v>
      </c>
      <c r="C75" s="5">
        <v>-2.00639429111295</v>
      </c>
      <c r="D75" s="5">
        <v>-3.02544879795528</v>
      </c>
      <c r="E75" s="5"/>
      <c r="F75" s="6">
        <v>33.4</v>
      </c>
      <c r="G75" s="6">
        <v>120</v>
      </c>
      <c r="H75" s="6">
        <v>29.5</v>
      </c>
      <c r="I75" s="6">
        <v>140</v>
      </c>
      <c r="J75" s="18">
        <f t="shared" si="4"/>
        <v>13.220338983050842</v>
      </c>
      <c r="K75" s="19">
        <v>5.3E-3</v>
      </c>
      <c r="L75" s="19">
        <v>27</v>
      </c>
      <c r="M75" s="19">
        <v>85</v>
      </c>
      <c r="N75" s="19">
        <v>23.7</v>
      </c>
      <c r="O75" s="19">
        <v>105</v>
      </c>
      <c r="P75" s="18">
        <f t="shared" si="5"/>
        <v>13.924050632911394</v>
      </c>
      <c r="Q75" s="19">
        <v>7.1199999999999999E-2</v>
      </c>
      <c r="R75" s="19">
        <v>30.7</v>
      </c>
      <c r="S75" s="19">
        <v>205</v>
      </c>
      <c r="T75" s="19">
        <v>27</v>
      </c>
      <c r="U75" s="19">
        <v>245</v>
      </c>
      <c r="V75" s="18">
        <f t="shared" si="3"/>
        <v>13.703703703703701</v>
      </c>
      <c r="W75" s="19">
        <v>6.9999999999999999E-4</v>
      </c>
      <c r="X75" s="5" t="s">
        <v>193</v>
      </c>
      <c r="Y75" s="5" t="s">
        <v>249</v>
      </c>
    </row>
    <row r="76" spans="1:27">
      <c r="A76" s="14" t="s">
        <v>47</v>
      </c>
      <c r="B76" s="5" t="s">
        <v>153</v>
      </c>
      <c r="C76" s="5">
        <v>-6.23954523329152</v>
      </c>
      <c r="D76" s="5">
        <v>-2.3240046786650699</v>
      </c>
      <c r="E76" s="5">
        <v>-2.52195302346058</v>
      </c>
      <c r="F76" s="6">
        <v>30.8</v>
      </c>
      <c r="G76" s="6">
        <v>80</v>
      </c>
      <c r="H76" s="6">
        <v>27.4</v>
      </c>
      <c r="I76" s="6">
        <v>100</v>
      </c>
      <c r="J76" s="18">
        <f t="shared" si="4"/>
        <v>12.408759124087601</v>
      </c>
      <c r="K76" s="19">
        <v>1.4200000000000001E-2</v>
      </c>
      <c r="L76" s="19">
        <v>34.1</v>
      </c>
      <c r="M76" s="19">
        <v>65</v>
      </c>
      <c r="N76" s="19">
        <v>27</v>
      </c>
      <c r="O76" s="19">
        <v>85</v>
      </c>
      <c r="P76" s="18">
        <f t="shared" si="5"/>
        <v>26.296296296296301</v>
      </c>
      <c r="Q76" s="19" t="s">
        <v>48</v>
      </c>
      <c r="R76" s="19">
        <v>32.299999999999997</v>
      </c>
      <c r="S76" s="19">
        <v>145</v>
      </c>
      <c r="T76" s="19">
        <v>27.2</v>
      </c>
      <c r="U76" s="19">
        <v>185</v>
      </c>
      <c r="V76" s="18">
        <f t="shared" si="3"/>
        <v>18.749999999999993</v>
      </c>
      <c r="W76" s="19" t="s">
        <v>48</v>
      </c>
      <c r="X76" s="5" t="s">
        <v>175</v>
      </c>
      <c r="Y76" s="5" t="s">
        <v>250</v>
      </c>
    </row>
    <row r="77" spans="1:27">
      <c r="A77" s="14" t="s">
        <v>155</v>
      </c>
      <c r="B77" s="5" t="s">
        <v>154</v>
      </c>
      <c r="C77" s="5">
        <v>-4.9098426470292296</v>
      </c>
      <c r="D77" s="5">
        <v>-4.2052483472335602</v>
      </c>
      <c r="E77" s="5">
        <v>1.4037788047179101</v>
      </c>
      <c r="F77" s="15">
        <v>32.9</v>
      </c>
      <c r="G77" s="15">
        <v>20</v>
      </c>
      <c r="H77" s="15">
        <v>25.2</v>
      </c>
      <c r="I77" s="15">
        <v>20</v>
      </c>
      <c r="J77" s="18">
        <f t="shared" si="4"/>
        <v>30.555555555555554</v>
      </c>
      <c r="K77" s="27">
        <v>0.5272</v>
      </c>
      <c r="L77" s="20">
        <v>25</v>
      </c>
      <c r="M77" s="20">
        <v>25</v>
      </c>
      <c r="N77" s="20">
        <v>25.1</v>
      </c>
      <c r="O77" s="16">
        <v>25</v>
      </c>
      <c r="P77" s="18">
        <f t="shared" si="5"/>
        <v>-0.39840637450199767</v>
      </c>
      <c r="Q77" s="25">
        <v>2.5000000000000001E-3</v>
      </c>
      <c r="R77" s="20">
        <v>28.5</v>
      </c>
      <c r="S77" s="20">
        <v>45</v>
      </c>
      <c r="T77" s="16">
        <v>25.1</v>
      </c>
      <c r="U77" s="20">
        <v>45</v>
      </c>
      <c r="V77" s="18">
        <f t="shared" si="3"/>
        <v>13.545816733067722</v>
      </c>
      <c r="W77" s="25">
        <v>9.01E-2</v>
      </c>
      <c r="X77" s="5" t="s">
        <v>217</v>
      </c>
      <c r="Y77" s="5" t="s">
        <v>251</v>
      </c>
    </row>
    <row r="78" spans="1:27">
      <c r="F78" s="5"/>
      <c r="G78" s="5"/>
      <c r="H78" s="5"/>
      <c r="I78" s="5"/>
      <c r="J78" s="21"/>
      <c r="K78" s="22"/>
      <c r="L78" s="22"/>
      <c r="M78" s="22"/>
      <c r="N78" s="22"/>
      <c r="O78" s="22"/>
      <c r="P78" s="21"/>
      <c r="Q78" s="22"/>
      <c r="R78" s="22"/>
      <c r="S78" s="22"/>
      <c r="T78" s="22"/>
      <c r="U78" s="22"/>
      <c r="V78" s="21"/>
      <c r="W78" s="22"/>
    </row>
  </sheetData>
  <mergeCells count="3">
    <mergeCell ref="F1:W1"/>
    <mergeCell ref="A1:B2"/>
    <mergeCell ref="C1:E2"/>
  </mergeCells>
  <phoneticPr fontId="20" type="noConversion"/>
  <conditionalFormatting sqref="W58">
    <cfRule type="colorScale" priority="15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W63">
    <cfRule type="colorScale" priority="14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K64:K65">
    <cfRule type="colorScale" priority="13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Q64:Q65">
    <cfRule type="colorScale" priority="12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W64:W65">
    <cfRule type="colorScale" priority="11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Q76">
    <cfRule type="colorScale" priority="10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W76">
    <cfRule type="colorScale" priority="9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W45">
    <cfRule type="colorScale" priority="8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W66:W75 W46:W57 W40:W44 Q40:Q63 Q66:Q75 W59:W62 K66:K76 Q4:Q38 W4:W38 K4:K38 K40:K63">
    <cfRule type="colorScale" priority="7">
      <colorScale>
        <cfvo type="min" val="0"/>
        <cfvo type="max" val="0"/>
        <color theme="5" tint="0.79998168889431442"/>
        <color theme="5" tint="-0.249977111117893"/>
      </colorScale>
    </cfRule>
  </conditionalFormatting>
  <conditionalFormatting sqref="J4:J77 P4:P77 V4:V7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1">
      <colorScale>
        <cfvo type="min" val="0"/>
        <cfvo type="max" val="0"/>
        <color theme="5" tint="0.79998168889431442"/>
        <color theme="5" tint="-0.249977111117893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5" sqref="F35"/>
    </sheetView>
  </sheetViews>
  <sheetFormatPr defaultColWidth="8.81640625" defaultRowHeight="14.5"/>
  <sheetData/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of mother specific genes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tfh4</cp:lastModifiedBy>
  <dcterms:created xsi:type="dcterms:W3CDTF">2014-12-01T07:25:52Z</dcterms:created>
  <dcterms:modified xsi:type="dcterms:W3CDTF">2016-10-11T02:33:28Z</dcterms:modified>
</cp:coreProperties>
</file>