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poc\Documents\GitHub\tfm_bigdata_unir\Docs\gcp_metrics\"/>
    </mc:Choice>
  </mc:AlternateContent>
  <xr:revisionPtr revIDLastSave="0" documentId="8_{511BEBA9-57C3-4467-AAE7-A9F4416273CC}" xr6:coauthVersionLast="47" xr6:coauthVersionMax="47" xr10:uidLastSave="{00000000-0000-0000-0000-000000000000}"/>
  <bookViews>
    <workbookView xWindow="-120" yWindow="-120" windowWidth="38640" windowHeight="21840" xr2:uid="{AD0B783D-1B8C-4E20-818B-F3EE477106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D6" i="1"/>
  <c r="D5" i="1"/>
  <c r="C4" i="1"/>
  <c r="C2" i="1"/>
  <c r="C3" i="1"/>
  <c r="D2" i="1"/>
  <c r="F7" i="1"/>
  <c r="E7" i="1" s="1"/>
  <c r="E5" i="1"/>
  <c r="E4" i="1"/>
  <c r="E3" i="1"/>
  <c r="E2" i="1"/>
  <c r="E6" i="1"/>
</calcChain>
</file>

<file path=xl/sharedStrings.xml><?xml version="1.0" encoding="utf-8"?>
<sst xmlns="http://schemas.openxmlformats.org/spreadsheetml/2006/main" count="18" uniqueCount="16">
  <si>
    <t>Bronze</t>
  </si>
  <si>
    <t>Silver</t>
  </si>
  <si>
    <t>Gold</t>
  </si>
  <si>
    <t>Tarea</t>
  </si>
  <si>
    <t>bronze_get_datasets</t>
  </si>
  <si>
    <t>silver_dataquality_products</t>
  </si>
  <si>
    <t>silver_dataquality_reviews</t>
  </si>
  <si>
    <t>gold_datamart_products</t>
  </si>
  <si>
    <t>gold_datamart_reviews</t>
  </si>
  <si>
    <t>Tiempo de ejecución en minutos</t>
  </si>
  <si>
    <t>Capa</t>
  </si>
  <si>
    <t>Fecha y hora de inicio</t>
  </si>
  <si>
    <t>Fecha y hora de final</t>
  </si>
  <si>
    <t>Total</t>
  </si>
  <si>
    <t>Cantidad de registros leídos</t>
  </si>
  <si>
    <t>Cantidad de registros insertados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</si>
</sst>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0" fontId="0" fillId="0" borderId="0" xfId="0" applyNumberFormat="1" applyAlignment="1">
      <alignment horizontal="center"/>
    </xf>
    <xf numFmtId="0" fontId="1" fillId="0" borderId="0" xfId="0" applyFont="1"/>
    <xf numFmtId="20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03AB-E0EE-4D3E-8981-19C79CD78BB3}">
  <dimension ref="A1:I7"/>
  <sheetViews>
    <sheetView showGridLines="0" tabSelected="1" zoomScale="250" zoomScaleNormal="250" workbookViewId="0"/>
  </sheetViews>
  <sheetFormatPr baseColWidth="10" defaultRowHeight="15" x14ac:dyDescent="0.25"/>
  <cols>
    <col min="1" max="1" width="7.85546875" customWidth="1"/>
    <col min="2" max="2" width="25.5703125" bestFit="1" customWidth="1"/>
    <col min="3" max="4" width="13.7109375" customWidth="1"/>
    <col min="5" max="5" width="12.5703125" bestFit="1" customWidth="1"/>
    <col min="6" max="7" width="17.7109375" style="6" customWidth="1"/>
  </cols>
  <sheetData>
    <row r="1" spans="1:9" s="1" customFormat="1" ht="45" x14ac:dyDescent="0.25">
      <c r="A1" s="3" t="s">
        <v>10</v>
      </c>
      <c r="B1" s="3" t="s">
        <v>3</v>
      </c>
      <c r="C1" s="3" t="s">
        <v>14</v>
      </c>
      <c r="D1" s="3" t="s">
        <v>15</v>
      </c>
      <c r="E1" s="3" t="s">
        <v>9</v>
      </c>
      <c r="F1" s="4" t="s">
        <v>11</v>
      </c>
      <c r="G1" s="4" t="s">
        <v>12</v>
      </c>
    </row>
    <row r="2" spans="1:9" x14ac:dyDescent="0.25">
      <c r="A2" t="s">
        <v>0</v>
      </c>
      <c r="B2" t="s">
        <v>4</v>
      </c>
      <c r="C2" s="2">
        <f>89521+213593+137269+4880181+3017439+4624615</f>
        <v>12962618</v>
      </c>
      <c r="D2" s="2">
        <f>89521+213593+137269+4880181+3017439+4624615</f>
        <v>12962618</v>
      </c>
      <c r="E2" s="7">
        <f t="shared" ref="E2:E5" si="0">G2-F2</f>
        <v>3.125E-2</v>
      </c>
      <c r="F2" s="5">
        <v>45836.979166666664</v>
      </c>
      <c r="G2" s="5">
        <v>45837.010416666664</v>
      </c>
      <c r="H2" s="2"/>
      <c r="I2" s="2"/>
    </row>
    <row r="3" spans="1:9" x14ac:dyDescent="0.25">
      <c r="A3" t="s">
        <v>1</v>
      </c>
      <c r="B3" t="s">
        <v>5</v>
      </c>
      <c r="C3" s="2">
        <f>89521+213593+137269</f>
        <v>440383</v>
      </c>
      <c r="D3" s="2">
        <v>211571</v>
      </c>
      <c r="E3" s="7">
        <f t="shared" si="0"/>
        <v>5.5555555518367328E-3</v>
      </c>
      <c r="F3" s="5">
        <v>45837.011805555558</v>
      </c>
      <c r="G3" s="5">
        <v>45837.017361111109</v>
      </c>
      <c r="H3" s="2"/>
      <c r="I3" s="2"/>
    </row>
    <row r="4" spans="1:9" x14ac:dyDescent="0.25">
      <c r="A4" t="s">
        <v>1</v>
      </c>
      <c r="B4" t="s">
        <v>6</v>
      </c>
      <c r="C4" s="2">
        <f>4880181+3017439+4624615</f>
        <v>12522235</v>
      </c>
      <c r="D4" s="2">
        <v>12383878</v>
      </c>
      <c r="E4" s="7">
        <f t="shared" si="0"/>
        <v>1.3194444443797693E-2</v>
      </c>
      <c r="F4" s="5">
        <v>45837.013194444444</v>
      </c>
      <c r="G4" s="5">
        <v>45837.026388888888</v>
      </c>
      <c r="H4" s="2"/>
      <c r="I4" s="2"/>
    </row>
    <row r="5" spans="1:9" x14ac:dyDescent="0.25">
      <c r="A5" t="s">
        <v>2</v>
      </c>
      <c r="B5" t="s">
        <v>7</v>
      </c>
      <c r="C5" s="2">
        <v>211571</v>
      </c>
      <c r="D5" s="2">
        <f>597815+911016+1190092+336632+897+679371+1021867+211571+211571</f>
        <v>5160832</v>
      </c>
      <c r="E5" s="7">
        <f t="shared" si="0"/>
        <v>2.0833333328482695E-3</v>
      </c>
      <c r="F5" s="5">
        <v>45837.026388888888</v>
      </c>
      <c r="G5" s="5">
        <v>45837.02847222222</v>
      </c>
      <c r="H5" s="2"/>
      <c r="I5" s="2"/>
    </row>
    <row r="6" spans="1:9" x14ac:dyDescent="0.25">
      <c r="A6" t="s">
        <v>2</v>
      </c>
      <c r="B6" t="s">
        <v>8</v>
      </c>
      <c r="C6" s="2">
        <v>12383878</v>
      </c>
      <c r="D6" s="2">
        <f>3+2+12383878</f>
        <v>12383883</v>
      </c>
      <c r="E6" s="7">
        <f>G6-F6</f>
        <v>4.166666665696539E-3</v>
      </c>
      <c r="F6" s="5">
        <v>45837.027777777781</v>
      </c>
      <c r="G6" s="5">
        <v>45837.031944444447</v>
      </c>
      <c r="H6" s="2"/>
      <c r="I6" s="2"/>
    </row>
    <row r="7" spans="1:9" x14ac:dyDescent="0.25">
      <c r="B7" s="8" t="s">
        <v>13</v>
      </c>
      <c r="C7" s="12">
        <f>SUM(C2:C6)</f>
        <v>38520685</v>
      </c>
      <c r="D7" s="12">
        <f>SUM(D2:D6)</f>
        <v>43102782</v>
      </c>
      <c r="E7" s="9">
        <f>G7-F7</f>
        <v>5.2777777782466728E-2</v>
      </c>
      <c r="F7" s="10">
        <f>F2</f>
        <v>45836.979166666664</v>
      </c>
      <c r="G7" s="11">
        <v>45837.031944444447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cepeda ramos</dc:creator>
  <cp:lastModifiedBy>jefferson cepeda ramos</cp:lastModifiedBy>
  <dcterms:created xsi:type="dcterms:W3CDTF">2025-06-29T06:30:49Z</dcterms:created>
  <dcterms:modified xsi:type="dcterms:W3CDTF">2025-06-29T06:55:26Z</dcterms:modified>
</cp:coreProperties>
</file>