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Aidan/Documents/Google Drive/Current Files/Dissertation/Manuscripts/Hydrology Manuscript/"/>
    </mc:Choice>
  </mc:AlternateContent>
  <xr:revisionPtr revIDLastSave="0" documentId="13_ncr:1_{7D7F16D0-E36E-E442-9B60-AD5BA833FE55}" xr6:coauthVersionLast="45" xr6:coauthVersionMax="45" xr10:uidLastSave="{00000000-0000-0000-0000-000000000000}"/>
  <bookViews>
    <workbookView xWindow="12160" yWindow="460" windowWidth="28800" windowHeight="16560" activeTab="2" xr2:uid="{54918054-C0A4-4941-A74E-1E0F0F7F28A1}"/>
  </bookViews>
  <sheets>
    <sheet name="flows_measured" sheetId="3" r:id="rId1"/>
    <sheet name="et_calculations" sheetId="2" r:id="rId2"/>
    <sheet name="conductivity_adjustments" sheetId="4" r:id="rId3"/>
    <sheet name="olf+ssf_calculations" sheetId="5" r:id="rId4"/>
    <sheet name="flows_calculated" sheetId="1" r:id="rId5"/>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34" i="5" l="1"/>
  <c r="X34" i="5"/>
  <c r="W34" i="5"/>
  <c r="V34" i="5"/>
  <c r="U34" i="5"/>
  <c r="T34" i="5"/>
  <c r="S34" i="5"/>
  <c r="R34" i="5"/>
  <c r="Q34" i="5"/>
  <c r="P34" i="5"/>
  <c r="O34" i="5"/>
  <c r="N34" i="5"/>
  <c r="Y33" i="5"/>
  <c r="X33" i="5"/>
  <c r="W33" i="5"/>
  <c r="V33" i="5"/>
  <c r="U33" i="5"/>
  <c r="T33" i="5"/>
  <c r="S33" i="5"/>
  <c r="R33" i="5"/>
  <c r="Q33" i="5"/>
  <c r="P33" i="5"/>
  <c r="O33" i="5"/>
  <c r="N33" i="5"/>
  <c r="Y32" i="5"/>
  <c r="X32" i="5"/>
  <c r="W32" i="5"/>
  <c r="V32" i="5"/>
  <c r="U32" i="5"/>
  <c r="T32" i="5"/>
  <c r="S32" i="5"/>
  <c r="R32" i="5"/>
  <c r="Q32" i="5"/>
  <c r="P32" i="5"/>
  <c r="O32" i="5"/>
  <c r="N32" i="5"/>
  <c r="Y31" i="5"/>
  <c r="X31" i="5"/>
  <c r="W31" i="5"/>
  <c r="V31" i="5"/>
  <c r="U31" i="5"/>
  <c r="T31" i="5"/>
  <c r="S31" i="5"/>
  <c r="R31" i="5"/>
  <c r="Q31" i="5"/>
  <c r="P31" i="5"/>
  <c r="O31" i="5"/>
  <c r="N31" i="5"/>
  <c r="Y30" i="5"/>
  <c r="X30" i="5"/>
  <c r="W30" i="5"/>
  <c r="V30" i="5"/>
  <c r="U30" i="5"/>
  <c r="T30" i="5"/>
  <c r="S30" i="5"/>
  <c r="R30" i="5"/>
  <c r="Q30" i="5"/>
  <c r="P30" i="5"/>
  <c r="O30" i="5"/>
  <c r="N30" i="5"/>
  <c r="Y29" i="5"/>
  <c r="X29" i="5"/>
  <c r="W29" i="5"/>
  <c r="V29" i="5"/>
  <c r="U29" i="5"/>
  <c r="T29" i="5"/>
  <c r="S29" i="5"/>
  <c r="R29" i="5"/>
  <c r="Q29" i="5"/>
  <c r="P29" i="5"/>
  <c r="O29" i="5"/>
  <c r="N29" i="5"/>
  <c r="Y28" i="5"/>
  <c r="X28" i="5"/>
  <c r="W28" i="5"/>
  <c r="V28" i="5"/>
  <c r="U28" i="5"/>
  <c r="T28" i="5"/>
  <c r="S28" i="5"/>
  <c r="R28" i="5"/>
  <c r="Q28" i="5"/>
  <c r="P28" i="5"/>
  <c r="O28" i="5"/>
  <c r="N28" i="5"/>
  <c r="Y27" i="5"/>
  <c r="X27" i="5"/>
  <c r="W27" i="5"/>
  <c r="V27" i="5"/>
  <c r="U27" i="5"/>
  <c r="T27" i="5"/>
  <c r="S27" i="5"/>
  <c r="R27" i="5"/>
  <c r="Q27" i="5"/>
  <c r="P27" i="5"/>
  <c r="O27" i="5"/>
  <c r="N27" i="5"/>
  <c r="Y26" i="5"/>
  <c r="X26" i="5"/>
  <c r="W26" i="5"/>
  <c r="V26" i="5"/>
  <c r="U26" i="5"/>
  <c r="T26" i="5"/>
  <c r="S26" i="5"/>
  <c r="R26" i="5"/>
  <c r="Q26" i="5"/>
  <c r="P26" i="5"/>
  <c r="O26" i="5"/>
  <c r="N26" i="5"/>
  <c r="X25" i="5"/>
  <c r="W25" i="5"/>
  <c r="V25" i="5"/>
  <c r="U25" i="5"/>
  <c r="T25" i="5"/>
  <c r="S25" i="5"/>
  <c r="R25" i="5"/>
  <c r="Q25" i="5"/>
  <c r="P25" i="5"/>
  <c r="O25" i="5"/>
  <c r="N25" i="5"/>
  <c r="Y24" i="5"/>
  <c r="X24" i="5"/>
  <c r="W24" i="5"/>
  <c r="V24" i="5"/>
  <c r="U24" i="5"/>
  <c r="T24" i="5"/>
  <c r="S24" i="5"/>
  <c r="R24" i="5"/>
  <c r="Q24" i="5"/>
  <c r="P24" i="5"/>
  <c r="O24" i="5"/>
  <c r="N24" i="5"/>
  <c r="Y23" i="5"/>
  <c r="X23" i="5"/>
  <c r="W23" i="5"/>
  <c r="V23" i="5"/>
  <c r="U23" i="5"/>
  <c r="T23" i="5"/>
  <c r="S23" i="5"/>
  <c r="R23" i="5"/>
  <c r="Q23" i="5"/>
  <c r="P23" i="5"/>
  <c r="O23" i="5"/>
  <c r="N23" i="5"/>
  <c r="Y22" i="5"/>
  <c r="X22" i="5"/>
  <c r="W22" i="5"/>
  <c r="V22" i="5"/>
  <c r="U22" i="5"/>
  <c r="T22" i="5"/>
  <c r="S22" i="5"/>
  <c r="R22" i="5"/>
  <c r="Q22" i="5"/>
  <c r="P22" i="5"/>
  <c r="O22" i="5"/>
  <c r="N22" i="5"/>
  <c r="Y21" i="5"/>
  <c r="X21" i="5"/>
  <c r="W21" i="5"/>
  <c r="V21" i="5"/>
  <c r="U21" i="5"/>
  <c r="T21" i="5"/>
  <c r="S21" i="5"/>
  <c r="R21" i="5"/>
  <c r="Q21" i="5"/>
  <c r="P21" i="5"/>
  <c r="O21" i="5"/>
  <c r="N21" i="5"/>
  <c r="Y20" i="5"/>
  <c r="X20" i="5"/>
  <c r="W20" i="5"/>
  <c r="V20" i="5"/>
  <c r="U20" i="5"/>
  <c r="T20" i="5"/>
  <c r="S20" i="5"/>
  <c r="R20" i="5"/>
  <c r="Q20" i="5"/>
  <c r="P20" i="5"/>
  <c r="O20" i="5"/>
  <c r="N20" i="5"/>
  <c r="Y19" i="5"/>
  <c r="X19" i="5"/>
  <c r="W19" i="5"/>
  <c r="V19" i="5"/>
  <c r="U19" i="5"/>
  <c r="T19" i="5"/>
  <c r="S19" i="5"/>
  <c r="R19" i="5"/>
  <c r="Q19" i="5"/>
  <c r="P19" i="5"/>
  <c r="O19" i="5"/>
  <c r="N19" i="5"/>
  <c r="Y18" i="5"/>
  <c r="X18" i="5"/>
  <c r="W18" i="5"/>
  <c r="V18" i="5"/>
  <c r="U18" i="5"/>
  <c r="T18" i="5"/>
  <c r="S18" i="5"/>
  <c r="R18" i="5"/>
  <c r="Q18" i="5"/>
  <c r="P18" i="5"/>
  <c r="O18" i="5"/>
  <c r="N18" i="5"/>
  <c r="Y17" i="5"/>
  <c r="X17" i="5"/>
  <c r="W17" i="5"/>
  <c r="V17" i="5"/>
  <c r="U17" i="5"/>
  <c r="T17" i="5"/>
  <c r="S17" i="5"/>
  <c r="R17" i="5"/>
  <c r="Q17" i="5"/>
  <c r="P17" i="5"/>
  <c r="O17" i="5"/>
  <c r="N17" i="5"/>
  <c r="Y16" i="5"/>
  <c r="X16" i="5"/>
  <c r="W16" i="5"/>
  <c r="V16" i="5"/>
  <c r="U16" i="5"/>
  <c r="T16" i="5"/>
  <c r="S16" i="5"/>
  <c r="R16" i="5"/>
  <c r="Q16" i="5"/>
  <c r="P16" i="5"/>
  <c r="O16" i="5"/>
  <c r="N16" i="5"/>
  <c r="Y15" i="5"/>
  <c r="X15" i="5"/>
  <c r="W15" i="5"/>
  <c r="V15" i="5"/>
  <c r="U15" i="5"/>
  <c r="T15" i="5"/>
  <c r="S15" i="5"/>
  <c r="R15" i="5"/>
  <c r="Q15" i="5"/>
  <c r="P15" i="5"/>
  <c r="O15" i="5"/>
  <c r="N15" i="5"/>
  <c r="Y14" i="5"/>
  <c r="X14" i="5"/>
  <c r="W14" i="5"/>
  <c r="V14" i="5"/>
  <c r="U14" i="5"/>
  <c r="T14" i="5"/>
  <c r="S14" i="5"/>
  <c r="R14" i="5"/>
  <c r="Q14" i="5"/>
  <c r="P14" i="5"/>
  <c r="O14" i="5"/>
  <c r="N14" i="5"/>
  <c r="Y13" i="5"/>
  <c r="X13" i="5"/>
  <c r="W13" i="5"/>
  <c r="V13" i="5"/>
  <c r="U13" i="5"/>
  <c r="T13" i="5"/>
  <c r="S13" i="5"/>
  <c r="R13" i="5"/>
  <c r="Q13" i="5"/>
  <c r="P13" i="5"/>
  <c r="O13" i="5"/>
  <c r="N13" i="5"/>
  <c r="Y12" i="5"/>
  <c r="X12" i="5"/>
  <c r="W12" i="5"/>
  <c r="V12" i="5"/>
  <c r="U12" i="5"/>
  <c r="T12" i="5"/>
  <c r="S12" i="5"/>
  <c r="R12" i="5"/>
  <c r="Q12" i="5"/>
  <c r="P12" i="5"/>
  <c r="O12" i="5"/>
  <c r="N12" i="5"/>
  <c r="Y11" i="5"/>
  <c r="X11" i="5"/>
  <c r="W11" i="5"/>
  <c r="V11" i="5"/>
  <c r="U11" i="5"/>
  <c r="T11" i="5"/>
  <c r="S11" i="5"/>
  <c r="R11" i="5"/>
  <c r="Q11" i="5"/>
  <c r="P11" i="5"/>
  <c r="O11" i="5"/>
  <c r="N11" i="5"/>
  <c r="Y10" i="5"/>
  <c r="X10" i="5"/>
  <c r="W10" i="5"/>
  <c r="V10" i="5"/>
  <c r="U10" i="5"/>
  <c r="T10" i="5"/>
  <c r="S10" i="5"/>
  <c r="R10" i="5"/>
  <c r="Q10" i="5"/>
  <c r="P10" i="5"/>
  <c r="O10" i="5"/>
  <c r="N10" i="5"/>
  <c r="Y9" i="5"/>
  <c r="X9" i="5"/>
  <c r="W9" i="5"/>
  <c r="V9" i="5"/>
  <c r="U9" i="5"/>
  <c r="T9" i="5"/>
  <c r="S9" i="5"/>
  <c r="R9" i="5"/>
  <c r="Q9" i="5"/>
  <c r="P9" i="5"/>
  <c r="O9" i="5"/>
  <c r="N9" i="5"/>
  <c r="Y8" i="5"/>
  <c r="X8" i="5"/>
  <c r="W8" i="5"/>
  <c r="V8" i="5"/>
  <c r="U8" i="5"/>
  <c r="T8" i="5"/>
  <c r="S8" i="5"/>
  <c r="R8" i="5"/>
  <c r="Q8" i="5"/>
  <c r="P8" i="5"/>
  <c r="O8" i="5"/>
  <c r="N8" i="5"/>
  <c r="Y7" i="5"/>
  <c r="X7" i="5"/>
  <c r="W7" i="5"/>
  <c r="V7" i="5"/>
  <c r="U7" i="5"/>
  <c r="T7" i="5"/>
  <c r="S7" i="5"/>
  <c r="R7" i="5"/>
  <c r="Q7" i="5"/>
  <c r="P7" i="5"/>
  <c r="O7" i="5"/>
  <c r="N7" i="5"/>
  <c r="Y6" i="5"/>
  <c r="X6" i="5"/>
  <c r="W6" i="5"/>
  <c r="V6" i="5"/>
  <c r="U6" i="5"/>
  <c r="T6" i="5"/>
  <c r="S6" i="5"/>
  <c r="R6" i="5"/>
  <c r="Q6" i="5"/>
  <c r="P6" i="5"/>
  <c r="O6" i="5"/>
  <c r="N6" i="5"/>
  <c r="Y5" i="5"/>
  <c r="X5" i="5"/>
  <c r="W5" i="5"/>
  <c r="V5" i="5"/>
  <c r="U5" i="5"/>
  <c r="T5" i="5"/>
  <c r="S5" i="5"/>
  <c r="R5" i="5"/>
  <c r="Q5" i="5"/>
  <c r="P5" i="5"/>
  <c r="O5" i="5"/>
  <c r="N5" i="5"/>
  <c r="Y4" i="5"/>
  <c r="X4" i="5"/>
  <c r="W4" i="5"/>
  <c r="V4" i="5"/>
  <c r="U4" i="5"/>
  <c r="T4" i="5"/>
  <c r="S4" i="5"/>
  <c r="R4" i="5"/>
  <c r="Q4" i="5"/>
  <c r="P4" i="5"/>
  <c r="O4" i="5"/>
  <c r="N4" i="5"/>
  <c r="AQ34" i="2"/>
  <c r="AP34" i="2"/>
  <c r="AN34" i="2"/>
  <c r="AM34" i="2"/>
  <c r="AU33" i="2"/>
  <c r="AT33" i="2"/>
  <c r="AR33" i="2"/>
  <c r="AQ33" i="2"/>
  <c r="AM33" i="2"/>
  <c r="AL33" i="2"/>
  <c r="AV32" i="2"/>
  <c r="AU32" i="2"/>
  <c r="AQ32" i="2"/>
  <c r="AP32" i="2"/>
  <c r="AN32" i="2"/>
  <c r="AM32" i="2"/>
  <c r="AU31" i="2"/>
  <c r="AT31" i="2"/>
  <c r="AR31" i="2"/>
  <c r="AQ31" i="2"/>
  <c r="AL31" i="2"/>
  <c r="AV30" i="2"/>
  <c r="AU30" i="2"/>
  <c r="AQ30" i="2"/>
  <c r="AU29" i="2"/>
  <c r="AT29" i="2"/>
  <c r="AR29" i="2"/>
  <c r="AQ29" i="2"/>
  <c r="AL29" i="2"/>
  <c r="AU28" i="2"/>
  <c r="AQ28" i="2"/>
  <c r="AP28" i="2"/>
  <c r="AN28" i="2"/>
  <c r="AM28" i="2"/>
  <c r="AU27" i="2"/>
  <c r="AT27" i="2"/>
  <c r="AR27" i="2"/>
  <c r="AQ27" i="2"/>
  <c r="AL27" i="2"/>
  <c r="AV26" i="2"/>
  <c r="AU26" i="2"/>
  <c r="AQ26" i="2"/>
  <c r="AP26" i="2"/>
  <c r="AN26" i="2"/>
  <c r="AM26" i="2"/>
  <c r="AT25" i="2"/>
  <c r="AS25" i="2"/>
  <c r="AQ25" i="2"/>
  <c r="AP25" i="2"/>
  <c r="AU24" i="2"/>
  <c r="AT24" i="2"/>
  <c r="AP24" i="2"/>
  <c r="AO24" i="2"/>
  <c r="AL24" i="2"/>
  <c r="AT23" i="2"/>
  <c r="AS23" i="2"/>
  <c r="AQ23" i="2"/>
  <c r="AP23" i="2"/>
  <c r="AW22" i="2"/>
  <c r="AU22" i="2"/>
  <c r="AT22" i="2"/>
  <c r="AP22" i="2"/>
  <c r="AO22" i="2"/>
  <c r="AM22" i="2"/>
  <c r="AL22" i="2"/>
  <c r="AT21" i="2"/>
  <c r="AS21" i="2"/>
  <c r="AQ21" i="2"/>
  <c r="AP21" i="2"/>
  <c r="AW20" i="2"/>
  <c r="AP20" i="2"/>
  <c r="AO20" i="2"/>
  <c r="AM20" i="2"/>
  <c r="AL20" i="2"/>
  <c r="AT19" i="2"/>
  <c r="AP19" i="2"/>
  <c r="AW18" i="2"/>
  <c r="AU18" i="2"/>
  <c r="AT18" i="2"/>
  <c r="AP18" i="2"/>
  <c r="AO18" i="2"/>
  <c r="AM18" i="2"/>
  <c r="AL18" i="2"/>
  <c r="AT17" i="2"/>
  <c r="AS17" i="2"/>
  <c r="AQ17" i="2"/>
  <c r="AP17" i="2"/>
  <c r="AW16" i="2"/>
  <c r="AU16" i="2"/>
  <c r="AT16" i="2"/>
  <c r="AP16" i="2"/>
  <c r="AO16" i="2"/>
  <c r="AT15" i="2"/>
  <c r="AS15" i="2"/>
  <c r="AQ15" i="2"/>
  <c r="AP15" i="2"/>
  <c r="AN15" i="2"/>
  <c r="AL15" i="2"/>
  <c r="AW14" i="2"/>
  <c r="AP14" i="2"/>
  <c r="AM14" i="2"/>
  <c r="AL14" i="2"/>
  <c r="AT13" i="2"/>
  <c r="AS13" i="2"/>
  <c r="AP13" i="2"/>
  <c r="AN13" i="2"/>
  <c r="AL13" i="2"/>
  <c r="AW12" i="2"/>
  <c r="AU12" i="2"/>
  <c r="AT12" i="2"/>
  <c r="AR12" i="2"/>
  <c r="AP12" i="2"/>
  <c r="AO12" i="2"/>
  <c r="AL12" i="2"/>
  <c r="AT11" i="2"/>
  <c r="AS11" i="2"/>
  <c r="AQ11" i="2"/>
  <c r="AP11" i="2"/>
  <c r="AN11" i="2"/>
  <c r="AL11" i="2"/>
  <c r="AW10" i="2"/>
  <c r="AU10" i="2"/>
  <c r="AT10" i="2"/>
  <c r="AP10" i="2"/>
  <c r="AO10" i="2"/>
  <c r="AM10" i="2"/>
  <c r="AL10" i="2"/>
  <c r="AV9" i="2"/>
  <c r="AS9" i="2"/>
  <c r="AQ9" i="2"/>
  <c r="AP9" i="2"/>
  <c r="AL9" i="2"/>
  <c r="AP8" i="2"/>
  <c r="AO8" i="2"/>
  <c r="AM8" i="2"/>
  <c r="AL8" i="2"/>
  <c r="AS7" i="2"/>
  <c r="AP7" i="2"/>
  <c r="AN7" i="2"/>
  <c r="AM7" i="2"/>
  <c r="AL7" i="2"/>
  <c r="AW6" i="2"/>
  <c r="AU6" i="2"/>
  <c r="AT6" i="2"/>
  <c r="AP6" i="2"/>
  <c r="AO6" i="2"/>
  <c r="AL6" i="2"/>
  <c r="AV5" i="2"/>
  <c r="AS5" i="2"/>
  <c r="AQ5" i="2"/>
  <c r="AP5" i="2"/>
  <c r="AN5" i="2"/>
  <c r="AM5" i="2"/>
  <c r="AL5" i="2"/>
  <c r="AW4" i="2"/>
  <c r="AT4" i="2"/>
  <c r="AR4" i="2"/>
  <c r="AS4" i="2"/>
  <c r="AO5" i="2"/>
  <c r="AW5" i="2"/>
  <c r="AS6" i="2"/>
  <c r="AO7" i="2"/>
  <c r="AV7" i="2"/>
  <c r="AW7" i="2"/>
  <c r="AR8" i="2"/>
  <c r="AS8" i="2"/>
  <c r="AO9" i="2"/>
  <c r="AW9" i="2"/>
  <c r="AR10" i="2"/>
  <c r="AS10" i="2"/>
  <c r="AO11" i="2"/>
  <c r="AW11" i="2"/>
  <c r="AS12" i="2"/>
  <c r="AO13" i="2"/>
  <c r="AV13" i="2"/>
  <c r="AW13" i="2"/>
  <c r="AS14" i="2"/>
  <c r="AO15" i="2"/>
  <c r="AV15" i="2"/>
  <c r="AW15" i="2"/>
  <c r="AR16" i="2"/>
  <c r="AS16" i="2"/>
  <c r="AO17" i="2"/>
  <c r="AV17" i="2"/>
  <c r="AW17" i="2"/>
  <c r="AR18" i="2"/>
  <c r="AS18" i="2"/>
  <c r="AN19" i="2"/>
  <c r="AO19" i="2"/>
  <c r="AW19" i="2"/>
  <c r="AR20" i="2"/>
  <c r="AS20" i="2"/>
  <c r="AN21" i="2"/>
  <c r="AO21" i="2"/>
  <c r="AV21" i="2"/>
  <c r="AW21" i="2"/>
  <c r="AS22" i="2"/>
  <c r="AN23" i="2"/>
  <c r="AO23" i="2"/>
  <c r="AV23" i="2"/>
  <c r="AW23" i="2"/>
  <c r="AR24" i="2"/>
  <c r="AS24" i="2"/>
  <c r="AO25" i="2"/>
  <c r="AV25" i="2"/>
  <c r="AL26" i="2"/>
  <c r="AS26" i="2"/>
  <c r="AT26" i="2"/>
  <c r="AO27" i="2"/>
  <c r="AP27" i="2"/>
  <c r="AL28" i="2"/>
  <c r="AS28" i="2"/>
  <c r="AT28" i="2"/>
  <c r="AO29" i="2"/>
  <c r="AP29" i="2"/>
  <c r="AW29" i="2"/>
  <c r="AL30" i="2"/>
  <c r="AT30" i="2"/>
  <c r="AO31" i="2"/>
  <c r="AP31" i="2"/>
  <c r="AW31" i="2"/>
  <c r="AL32" i="2"/>
  <c r="AS32" i="2"/>
  <c r="AT32" i="2"/>
  <c r="AO33" i="2"/>
  <c r="AP33" i="2"/>
  <c r="AL34" i="2"/>
  <c r="AT34" i="2"/>
  <c r="AP30" i="2"/>
  <c r="AW24" i="2"/>
  <c r="AS19" i="2"/>
  <c r="AO14" i="2"/>
  <c r="AW8" i="2"/>
  <c r="AO4" i="2"/>
  <c r="AN4" i="2"/>
  <c r="AW34" i="2"/>
  <c r="AV34" i="2"/>
  <c r="AU34" i="2"/>
  <c r="AS34" i="2"/>
  <c r="AR34" i="2"/>
  <c r="AO34" i="2"/>
  <c r="AW33" i="2"/>
  <c r="AV33" i="2"/>
  <c r="AS33" i="2"/>
  <c r="AN33" i="2"/>
  <c r="AW32" i="2"/>
  <c r="AR32" i="2"/>
  <c r="AO32" i="2"/>
  <c r="AV31" i="2"/>
  <c r="AS31" i="2"/>
  <c r="AN31" i="2"/>
  <c r="AM31" i="2"/>
  <c r="AW30" i="2"/>
  <c r="AS30" i="2"/>
  <c r="AR30" i="2"/>
  <c r="AO30" i="2"/>
  <c r="AN30" i="2"/>
  <c r="AM30" i="2"/>
  <c r="AV29" i="2"/>
  <c r="AS29" i="2"/>
  <c r="AN29" i="2"/>
  <c r="AM29" i="2"/>
  <c r="AW28" i="2"/>
  <c r="AV28" i="2"/>
  <c r="AR28" i="2"/>
  <c r="AO28" i="2"/>
  <c r="AW27" i="2"/>
  <c r="AV27" i="2"/>
  <c r="AS27" i="2"/>
  <c r="AN27" i="2"/>
  <c r="AM27" i="2"/>
  <c r="AW26" i="2"/>
  <c r="AR26" i="2"/>
  <c r="AO26" i="2"/>
  <c r="AU25" i="2"/>
  <c r="AR25" i="2"/>
  <c r="AN25" i="2"/>
  <c r="AM25" i="2"/>
  <c r="AL25" i="2"/>
  <c r="AV24" i="2"/>
  <c r="AQ24" i="2"/>
  <c r="AN24" i="2"/>
  <c r="AM24" i="2"/>
  <c r="AU23" i="2"/>
  <c r="AR23" i="2"/>
  <c r="AM23" i="2"/>
  <c r="AL23" i="2"/>
  <c r="AV22" i="2"/>
  <c r="AR22" i="2"/>
  <c r="AQ22" i="2"/>
  <c r="AN22" i="2"/>
  <c r="AU21" i="2"/>
  <c r="AR21" i="2"/>
  <c r="AM21" i="2"/>
  <c r="AL21" i="2"/>
  <c r="AV20" i="2"/>
  <c r="AU20" i="2"/>
  <c r="AT20" i="2"/>
  <c r="AQ20" i="2"/>
  <c r="AN20" i="2"/>
  <c r="AV19" i="2"/>
  <c r="AU19" i="2"/>
  <c r="AR19" i="2"/>
  <c r="AQ19" i="2"/>
  <c r="AM19" i="2"/>
  <c r="AL19" i="2"/>
  <c r="AV18" i="2"/>
  <c r="AQ18" i="2"/>
  <c r="AN18" i="2"/>
  <c r="AU17" i="2"/>
  <c r="AR17" i="2"/>
  <c r="AN17" i="2"/>
  <c r="AM17" i="2"/>
  <c r="AL17" i="2"/>
  <c r="AV16" i="2"/>
  <c r="AQ16" i="2"/>
  <c r="AN16" i="2"/>
  <c r="AM16" i="2"/>
  <c r="AL16" i="2"/>
  <c r="AU15" i="2"/>
  <c r="AR15" i="2"/>
  <c r="AM15" i="2"/>
  <c r="AV14" i="2"/>
  <c r="AU14" i="2"/>
  <c r="AT14" i="2"/>
  <c r="AR14" i="2"/>
  <c r="AQ14" i="2"/>
  <c r="AN14" i="2"/>
  <c r="AU13" i="2"/>
  <c r="AR13" i="2"/>
  <c r="AQ13" i="2"/>
  <c r="AM13" i="2"/>
  <c r="AV12" i="2"/>
  <c r="AQ12" i="2"/>
  <c r="AN12" i="2"/>
  <c r="AM12" i="2"/>
  <c r="AV11" i="2"/>
  <c r="AU11" i="2"/>
  <c r="AR11" i="2"/>
  <c r="AM11" i="2"/>
  <c r="AV10" i="2"/>
  <c r="AQ10" i="2"/>
  <c r="AN10" i="2"/>
  <c r="AU9" i="2"/>
  <c r="AT9" i="2"/>
  <c r="AR9" i="2"/>
  <c r="AN9" i="2"/>
  <c r="AM9" i="2"/>
  <c r="AV8" i="2"/>
  <c r="AU8" i="2"/>
  <c r="AT8" i="2"/>
  <c r="AQ8" i="2"/>
  <c r="AN8" i="2"/>
  <c r="AU7" i="2"/>
  <c r="AT7" i="2"/>
  <c r="AR7" i="2"/>
  <c r="AQ7" i="2"/>
  <c r="AV6" i="2"/>
  <c r="AR6" i="2"/>
  <c r="AQ6" i="2"/>
  <c r="AN6" i="2"/>
  <c r="AM6" i="2"/>
  <c r="AU5" i="2"/>
  <c r="AT5" i="2"/>
  <c r="AR5" i="2"/>
  <c r="AV4" i="2"/>
  <c r="AU4" i="2"/>
  <c r="AQ4" i="2"/>
  <c r="AP4" i="2"/>
  <c r="AM4" i="2"/>
  <c r="AL4" i="2"/>
  <c r="AK25" i="3"/>
  <c r="AK26" i="3"/>
  <c r="AK27" i="3"/>
  <c r="AK28" i="3"/>
  <c r="AK24" i="3"/>
  <c r="AJ22" i="3"/>
  <c r="AJ24" i="3"/>
  <c r="AJ25" i="3"/>
  <c r="AJ26" i="3"/>
  <c r="AJ27" i="3"/>
  <c r="AJ28" i="3"/>
  <c r="AJ21" i="3"/>
  <c r="AG13" i="3"/>
  <c r="AG14" i="3"/>
  <c r="AG16" i="3"/>
  <c r="AG17" i="3"/>
  <c r="AG18" i="3"/>
  <c r="AG19" i="3"/>
  <c r="AG12" i="3"/>
  <c r="AG6" i="3"/>
  <c r="AH6" i="3"/>
  <c r="AJ6" i="3"/>
  <c r="AG7" i="3"/>
  <c r="AH7" i="3"/>
  <c r="AJ7" i="3"/>
  <c r="AG8" i="3"/>
  <c r="AH8" i="3"/>
  <c r="AJ8" i="3"/>
  <c r="AG9" i="3"/>
  <c r="AH9" i="3"/>
  <c r="AJ9" i="3"/>
  <c r="AG10" i="3"/>
  <c r="AH10" i="3"/>
  <c r="AJ10" i="3"/>
  <c r="AJ5" i="3"/>
  <c r="AH5" i="3"/>
  <c r="AJ4" i="3"/>
  <c r="AH4" i="3"/>
  <c r="AG4" i="3"/>
  <c r="AG5" i="3"/>
  <c r="AA24" i="3"/>
  <c r="AA25" i="3"/>
  <c r="AA26" i="3"/>
  <c r="AA27" i="3"/>
  <c r="AA28" i="3"/>
  <c r="AC26" i="3"/>
  <c r="AC25" i="3"/>
  <c r="AC16" i="3"/>
  <c r="AC14" i="3"/>
  <c r="AD14" i="3"/>
  <c r="AD12" i="3"/>
  <c r="AD11" i="3"/>
  <c r="AC12" i="3"/>
  <c r="AC11" i="3"/>
  <c r="AA6" i="3"/>
  <c r="AA7" i="3"/>
  <c r="AA8" i="3"/>
  <c r="AA9" i="3"/>
  <c r="AA10" i="3"/>
  <c r="AA11" i="3"/>
  <c r="AA4" i="3"/>
</calcChain>
</file>

<file path=xl/sharedStrings.xml><?xml version="1.0" encoding="utf-8"?>
<sst xmlns="http://schemas.openxmlformats.org/spreadsheetml/2006/main" count="1677" uniqueCount="69">
  <si>
    <t>Date (below)</t>
  </si>
  <si>
    <t>Treatment &gt;&gt;</t>
  </si>
  <si>
    <t>Swale</t>
  </si>
  <si>
    <t>Fine Meadow</t>
  </si>
  <si>
    <t>CM*</t>
  </si>
  <si>
    <t>CM</t>
  </si>
  <si>
    <t>Cell ID &gt;&gt;</t>
  </si>
  <si>
    <t>A (1)</t>
  </si>
  <si>
    <t>B (2)</t>
  </si>
  <si>
    <t>C (3)</t>
  </si>
  <si>
    <t>D (4)</t>
  </si>
  <si>
    <t>E (5)</t>
  </si>
  <si>
    <t>F (6)</t>
  </si>
  <si>
    <t>G (7)</t>
  </si>
  <si>
    <t>H (8)</t>
  </si>
  <si>
    <t>I (9)</t>
  </si>
  <si>
    <t>J (10)</t>
  </si>
  <si>
    <t>K (11)</t>
  </si>
  <si>
    <t>L (12)</t>
  </si>
  <si>
    <t>Willow</t>
  </si>
  <si>
    <t>n.m.</t>
  </si>
  <si>
    <t>Metadata</t>
  </si>
  <si>
    <t>Total</t>
  </si>
  <si>
    <t>Calculated Subsurface Flows per Cell (L/min)$</t>
  </si>
  <si>
    <t>*Coarse topsoil cells with wet meadow planting regime.</t>
  </si>
  <si>
    <t>Calculated Fraction of Flow as Effluent (Q_eff/Q_inf)†</t>
  </si>
  <si>
    <t>Date</t>
  </si>
  <si>
    <t>Q_eff/Q_inf</t>
  </si>
  <si>
    <t>Measured Fraction of Flow as Effluent (Q_eff/Q_inf)</t>
  </si>
  <si>
    <t>Cond_inf/Cond_eff</t>
  </si>
  <si>
    <t>Ratio of Influent and Effluent Conductivity (Cond_inf/Cond_eff)</t>
  </si>
  <si>
    <t>Cl_inf/Cl_eff</t>
  </si>
  <si>
    <t>A</t>
  </si>
  <si>
    <t>B</t>
  </si>
  <si>
    <t>C</t>
  </si>
  <si>
    <t>D</t>
  </si>
  <si>
    <t>E</t>
  </si>
  <si>
    <t>F</t>
  </si>
  <si>
    <t>G</t>
  </si>
  <si>
    <t>H</t>
  </si>
  <si>
    <t>I</t>
  </si>
  <si>
    <t>J</t>
  </si>
  <si>
    <t>K</t>
  </si>
  <si>
    <t>L</t>
  </si>
  <si>
    <t>Cell</t>
  </si>
  <si>
    <t>Average Measured Applied Flow per Cell (L/min)†</t>
  </si>
  <si>
    <t>Average Measured Effluent Flow per Cell (L/min)†¥</t>
  </si>
  <si>
    <t xml:space="preserve">†Average flow values were taken from the 6 days directly preceding the sampling date, when flow measurements were available, otherwise the closest available dates were used. </t>
  </si>
  <si>
    <t>¥Frequent inundation of the effluent flow meter electrical equipment prevented collection of effluent flow readings on many of the sampling dates. This impacted the availability of ET measurements as well.</t>
  </si>
  <si>
    <t>Average Measured ET Flow per Cell (L/min)†¥</t>
  </si>
  <si>
    <t>†Calculated according to relationship between conductivity ratios (Columns B through M) and measured Q_eff/Q_inf values (Columns N through Y) where available. Conductivity ratios were estimated for dates when these measurements were not available (5/12/17 and 11/6/17: italicized) based on the relationship between conductivity ratios and chloride ratios. See Sheet titled "conductivity_adjustments" for charts with these relationships.</t>
  </si>
  <si>
    <t>Calculated Fraction of Flow as ET (Q_ET/Q_inf)¥</t>
  </si>
  <si>
    <t>¥The fraction of ET flow (Q_ET/Q_inf) was calculated by subtracting the effluent flow fraction (Q_eff/Q_inf) from 1 based on the flow balance that Q_inf = Q_eff + Q_ET.</t>
  </si>
  <si>
    <t>Average Applied Flow per Cell (L/min)†</t>
  </si>
  <si>
    <t>†Values for cells without influent flow measurements (principally: A, F, G and I) were estimated based on the difference between the overall applied flow rates (184 L/min between 4/2017 and 10/2017; ~131 L/min between 11/2017 and 6/2018; and ~66 L/min between 7/2018 and 4/2019) and the values of flow rates in cells where measurements were available. On dates following 10/11/18 flow measurements were additionally estimated based on visual readings taken from the influent flow meters of all cells (collected on 10/11/18, 2/7/19 and 4/15/19); flows on intermediate dates were estimated based on these visual readings.</t>
  </si>
  <si>
    <t>Calculated Average Effluent Flow per Cell (L/min)¥</t>
  </si>
  <si>
    <t xml:space="preserve">¥Effluent flows were calculated at each sampling date by multiplying the influent flows (Columns B through M) by the calculated fraction of influent flow as effluent (Q_eff/Q_inf) calculated as described previously (Columns Z through AK on sheet: "et_calculations"). </t>
  </si>
  <si>
    <t>Calculated Evapotranspiration Flows per Cell (L/min)§</t>
  </si>
  <si>
    <t>Calculated Overland Flows per Cell (L/min)£</t>
  </si>
  <si>
    <t xml:space="preserve">§ET flows were calculated at each sampling date by multiplying the influent flows (Columns B through M) by the calculated fraction of influent flow as ET (Q_et/Q_inf) calculated as described previously (Columns AL through AW on sheet: "et_calculations"). </t>
  </si>
  <si>
    <t>Calculated Fraction of Effluent Flow from Overland Flow (Q_olf/Q_eff)†</t>
  </si>
  <si>
    <t>Highlighted dates were excluded from analyses conducted in Cecchetti et al., 2020 either because flow was not being applied on those dates (10/4/17 and 1/10/18) or because of significant abnormalities in water quality parameters observed during the first two months after wastewater was introduced to the system (4/27/17 and 5/12/17).</t>
  </si>
  <si>
    <t>Highlighted dates were excluded from analyses conducted in Cecchetti et al., 2020 either because flow was not being applied on those dates (10/4/17 and 1/10/18) or because of significant abnormalities in water quality parameters observed during the first two months after wastewater was introduced to the system (4/27/17 and 5/12/17). These anomalies are evident in Q_olf/Q_eff and Q_ssf/Q_eff ratios for those dates.</t>
  </si>
  <si>
    <t>Calculated Fraction of Effluent Flow from Subsurface Flow (Q_ssf/Q_eff)¥</t>
  </si>
  <si>
    <t>Samples for Cell L on 8/15/18 were lost.</t>
  </si>
  <si>
    <t>†The fraction of effluent flow from overland flow was calculated using the ratio of concentrations of nitrate in the effluent and influent to each cell based on the mass balance presented in the supporting information for Cecchetti et al., 2020.</t>
  </si>
  <si>
    <t>¥The fraction of effluent flow from the subsurface (Q_ssf/Q_eff) was calculated by subtracting the overland flow fraction (Q_eff/Q_inf) from 1 the flow balance that Q_eff = Q_ssf + Q_olf.</t>
  </si>
  <si>
    <t>£Overland flows were calculated at each sampling date by multiplying effluent flow (Columns O through Z) by the calculated fraction of effluent flow as overland flow (Q_olf/Q_eff) calculated as described previously (Columns B through M on sheet: "olf+ssf_calculations").</t>
  </si>
  <si>
    <t>$Subsurface flows were calculated at each sampling date by multiplying effluent flow (Columns O through Z) by the calculated fraction of effluent flow as subsurface flow (Q_ssf/Q_eff) calculated as described previously (Columns N through Y on sheet: "olf+ssf_calculations").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</si>
</sst>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2"/>
      <color theme="1"/>
      <name val="Calibri"/>
      <family val="2"/>
      <scheme val="minor"/>
    </font>
    <font>
      <b/>
      <sz val="12"/>
      <color theme="1"/>
      <name val="Arial"/>
      <family val="2"/>
    </font>
    <font>
      <sz val="12"/>
      <color theme="1"/>
      <name val="Arial"/>
      <family val="2"/>
    </font>
    <font>
      <i/>
      <sz val="12"/>
      <color theme="1"/>
      <name val="Arial"/>
      <family val="2"/>
    </font>
    <font>
      <i/>
      <sz val="12"/>
      <color theme="0" tint="-0.499984740745262"/>
      <name val="Arial"/>
      <family val="2"/>
    </font>
  </fonts>
  <fills count="3">
    <fill>
      <patternFill patternType="none"/>
    </fill>
    <fill>
      <patternFill patternType="gray125"/>
    </fill>
    <fill>
      <patternFill patternType="solid">
        <fgColor theme="0" tint="-0.14999847407452621"/>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66">
    <xf numFmtId="0" fontId="0" fillId="0" borderId="0" xfId="0"/>
    <xf numFmtId="0" fontId="1" fillId="0" borderId="5" xfId="0" applyFont="1" applyBorder="1"/>
    <xf numFmtId="0" fontId="1" fillId="0" borderId="6" xfId="0" applyFont="1" applyBorder="1"/>
    <xf numFmtId="0" fontId="1" fillId="0" borderId="10" xfId="0" applyFont="1" applyBorder="1"/>
    <xf numFmtId="0" fontId="1" fillId="0" borderId="11" xfId="0" applyFont="1" applyBorder="1"/>
    <xf numFmtId="0" fontId="1" fillId="0" borderId="12" xfId="0" applyFont="1" applyBorder="1"/>
    <xf numFmtId="164" fontId="2" fillId="0" borderId="5" xfId="0" applyNumberFormat="1" applyFont="1" applyBorder="1"/>
    <xf numFmtId="0" fontId="1" fillId="0" borderId="15" xfId="0" applyFont="1" applyBorder="1"/>
    <xf numFmtId="164" fontId="2" fillId="0" borderId="14" xfId="0" applyNumberFormat="1" applyFont="1" applyBorder="1"/>
    <xf numFmtId="0" fontId="1" fillId="0" borderId="16" xfId="0" applyFont="1" applyBorder="1"/>
    <xf numFmtId="0" fontId="1" fillId="0" borderId="17" xfId="0" applyFont="1" applyBorder="1"/>
    <xf numFmtId="0" fontId="1" fillId="0" borderId="18" xfId="0" applyFont="1" applyBorder="1"/>
    <xf numFmtId="14" fontId="2" fillId="0" borderId="17" xfId="0" applyNumberFormat="1" applyFont="1" applyBorder="1"/>
    <xf numFmtId="14" fontId="2" fillId="0" borderId="19" xfId="0" applyNumberFormat="1" applyFont="1" applyBorder="1"/>
    <xf numFmtId="164" fontId="2" fillId="0" borderId="6" xfId="0" applyNumberFormat="1" applyFont="1" applyBorder="1"/>
    <xf numFmtId="164" fontId="2" fillId="0" borderId="20" xfId="0" applyNumberFormat="1" applyFont="1" applyBorder="1"/>
    <xf numFmtId="164" fontId="2" fillId="0" borderId="8" xfId="0" applyNumberFormat="1" applyFont="1" applyBorder="1"/>
    <xf numFmtId="164" fontId="2" fillId="0" borderId="9" xfId="0" applyNumberFormat="1" applyFont="1" applyBorder="1"/>
    <xf numFmtId="0" fontId="1" fillId="0" borderId="22" xfId="0" applyFont="1" applyBorder="1"/>
    <xf numFmtId="0" fontId="1" fillId="0" borderId="23" xfId="0" applyFont="1" applyBorder="1"/>
    <xf numFmtId="164" fontId="2" fillId="0" borderId="22" xfId="0" applyNumberFormat="1" applyFont="1" applyBorder="1"/>
    <xf numFmtId="164" fontId="2" fillId="0" borderId="24" xfId="0" applyNumberFormat="1" applyFont="1" applyBorder="1"/>
    <xf numFmtId="164" fontId="2" fillId="0" borderId="4" xfId="0" applyNumberFormat="1" applyFont="1" applyBorder="1"/>
    <xf numFmtId="164" fontId="2" fillId="0" borderId="7" xfId="0" applyNumberFormat="1" applyFont="1" applyBorder="1"/>
    <xf numFmtId="14" fontId="2" fillId="0" borderId="25" xfId="0" applyNumberFormat="1" applyFont="1" applyBorder="1"/>
    <xf numFmtId="164" fontId="2" fillId="0" borderId="27" xfId="0" applyNumberFormat="1" applyFont="1" applyBorder="1"/>
    <xf numFmtId="164" fontId="2" fillId="0" borderId="28" xfId="0" applyNumberFormat="1" applyFont="1" applyBorder="1"/>
    <xf numFmtId="164" fontId="3" fillId="0" borderId="5" xfId="0" applyNumberFormat="1" applyFont="1" applyBorder="1"/>
    <xf numFmtId="164" fontId="3" fillId="0" borderId="22" xfId="0" applyNumberFormat="1" applyFont="1" applyBorder="1"/>
    <xf numFmtId="14" fontId="2" fillId="2" borderId="17" xfId="0" applyNumberFormat="1" applyFont="1" applyFill="1" applyBorder="1"/>
    <xf numFmtId="164" fontId="2" fillId="2" borderId="5" xfId="0" applyNumberFormat="1" applyFont="1" applyFill="1" applyBorder="1"/>
    <xf numFmtId="164" fontId="2" fillId="2" borderId="22" xfId="0" applyNumberFormat="1" applyFont="1" applyFill="1" applyBorder="1"/>
    <xf numFmtId="164" fontId="2" fillId="2" borderId="4" xfId="0" applyNumberFormat="1" applyFont="1" applyFill="1" applyBorder="1"/>
    <xf numFmtId="164" fontId="2" fillId="2" borderId="6" xfId="0" applyNumberFormat="1" applyFont="1" applyFill="1" applyBorder="1"/>
    <xf numFmtId="164" fontId="2" fillId="2" borderId="14" xfId="0" applyNumberFormat="1" applyFont="1" applyFill="1" applyBorder="1"/>
    <xf numFmtId="14" fontId="2" fillId="2" borderId="25" xfId="0" applyNumberFormat="1" applyFont="1" applyFill="1" applyBorder="1"/>
    <xf numFmtId="164" fontId="2" fillId="2" borderId="27" xfId="0" applyNumberFormat="1" applyFont="1" applyFill="1" applyBorder="1"/>
    <xf numFmtId="164" fontId="2" fillId="2" borderId="28" xfId="0" applyNumberFormat="1" applyFont="1" applyFill="1" applyBorder="1"/>
    <xf numFmtId="14" fontId="2" fillId="2" borderId="16" xfId="0" applyNumberFormat="1" applyFont="1" applyFill="1" applyBorder="1"/>
    <xf numFmtId="164" fontId="2" fillId="2" borderId="2" xfId="0" applyNumberFormat="1" applyFont="1" applyFill="1" applyBorder="1"/>
    <xf numFmtId="164" fontId="2" fillId="2" borderId="21" xfId="0" applyNumberFormat="1" applyFont="1" applyFill="1" applyBorder="1"/>
    <xf numFmtId="164" fontId="2" fillId="2" borderId="1" xfId="0" applyNumberFormat="1" applyFont="1" applyFill="1" applyBorder="1"/>
    <xf numFmtId="164" fontId="2" fillId="2" borderId="3" xfId="0" applyNumberFormat="1" applyFont="1" applyFill="1" applyBorder="1"/>
    <xf numFmtId="164" fontId="2" fillId="2" borderId="13" xfId="0" applyNumberFormat="1" applyFont="1" applyFill="1" applyBorder="1"/>
    <xf numFmtId="0" fontId="1" fillId="0" borderId="0" xfId="0" applyFont="1"/>
    <xf numFmtId="0" fontId="2" fillId="0" borderId="0" xfId="0" applyFont="1"/>
    <xf numFmtId="2" fontId="2" fillId="0" borderId="0" xfId="0" applyNumberFormat="1" applyFont="1"/>
    <xf numFmtId="0" fontId="0" fillId="0" borderId="0" xfId="0" applyFont="1"/>
    <xf numFmtId="164" fontId="0" fillId="0" borderId="0" xfId="0" applyNumberFormat="1"/>
    <xf numFmtId="0" fontId="1" fillId="0" borderId="36" xfId="0" applyFont="1" applyBorder="1"/>
    <xf numFmtId="14" fontId="2" fillId="2" borderId="30" xfId="0" applyNumberFormat="1" applyFont="1" applyFill="1" applyBorder="1"/>
    <xf numFmtId="14" fontId="2" fillId="2" borderId="37" xfId="0" applyNumberFormat="1" applyFont="1" applyFill="1" applyBorder="1"/>
    <xf numFmtId="14" fontId="2" fillId="0" borderId="37" xfId="0" applyNumberFormat="1" applyFont="1" applyBorder="1"/>
    <xf numFmtId="14" fontId="2" fillId="0" borderId="35" xfId="0" applyNumberFormat="1" applyFont="1" applyBorder="1"/>
    <xf numFmtId="14" fontId="2" fillId="2" borderId="35" xfId="0" applyNumberFormat="1" applyFont="1" applyFill="1" applyBorder="1"/>
    <xf numFmtId="0" fontId="2" fillId="0" borderId="5" xfId="0" applyFont="1" applyBorder="1"/>
    <xf numFmtId="14" fontId="2" fillId="0" borderId="39" xfId="0" applyNumberFormat="1" applyFont="1" applyBorder="1"/>
    <xf numFmtId="0" fontId="1" fillId="0" borderId="30" xfId="0" applyFont="1" applyBorder="1"/>
    <xf numFmtId="0" fontId="2" fillId="0" borderId="4" xfId="0" applyFont="1" applyBorder="1"/>
    <xf numFmtId="1" fontId="2" fillId="0" borderId="6" xfId="0" applyNumberFormat="1" applyFont="1" applyBorder="1"/>
    <xf numFmtId="0" fontId="2" fillId="0" borderId="7" xfId="0" applyFont="1" applyBorder="1"/>
    <xf numFmtId="1" fontId="2" fillId="0" borderId="9" xfId="0" applyNumberFormat="1" applyFont="1" applyBorder="1"/>
    <xf numFmtId="0" fontId="2" fillId="0" borderId="1" xfId="0" applyFont="1" applyBorder="1"/>
    <xf numFmtId="164" fontId="2" fillId="0" borderId="2" xfId="0" applyNumberFormat="1" applyFont="1" applyBorder="1"/>
    <xf numFmtId="164" fontId="2" fillId="0" borderId="13" xfId="0" applyNumberFormat="1" applyFont="1" applyBorder="1"/>
    <xf numFmtId="1" fontId="2" fillId="2" borderId="3" xfId="0" applyNumberFormat="1" applyFont="1" applyFill="1" applyBorder="1"/>
    <xf numFmtId="1" fontId="2" fillId="0" borderId="24" xfId="0" applyNumberFormat="1" applyFont="1" applyBorder="1"/>
    <xf numFmtId="0" fontId="2" fillId="0" borderId="6" xfId="0" applyFont="1" applyBorder="1"/>
    <xf numFmtId="0" fontId="2" fillId="0" borderId="8" xfId="0" applyFont="1" applyBorder="1"/>
    <xf numFmtId="0" fontId="2" fillId="0" borderId="9" xfId="0" applyFont="1" applyBorder="1"/>
    <xf numFmtId="164" fontId="2" fillId="0" borderId="3" xfId="0" applyNumberFormat="1" applyFont="1" applyBorder="1"/>
    <xf numFmtId="14" fontId="2" fillId="0" borderId="30" xfId="0" applyNumberFormat="1" applyFont="1" applyFill="1" applyBorder="1"/>
    <xf numFmtId="14" fontId="2" fillId="0" borderId="37" xfId="0" applyNumberFormat="1" applyFont="1" applyFill="1" applyBorder="1"/>
    <xf numFmtId="14" fontId="2" fillId="0" borderId="35" xfId="0" applyNumberFormat="1" applyFont="1" applyFill="1" applyBorder="1"/>
    <xf numFmtId="164" fontId="4" fillId="2" borderId="13" xfId="0" applyNumberFormat="1" applyFont="1" applyFill="1" applyBorder="1"/>
    <xf numFmtId="164" fontId="4" fillId="2" borderId="26" xfId="0" applyNumberFormat="1" applyFont="1" applyFill="1" applyBorder="1"/>
    <xf numFmtId="164" fontId="4" fillId="0" borderId="26" xfId="0" applyNumberFormat="1" applyFont="1" applyBorder="1"/>
    <xf numFmtId="164" fontId="4" fillId="0" borderId="14" xfId="0" applyNumberFormat="1" applyFont="1" applyBorder="1"/>
    <xf numFmtId="164" fontId="4" fillId="2" borderId="14" xfId="0" applyNumberFormat="1" applyFont="1" applyFill="1" applyBorder="1"/>
    <xf numFmtId="164" fontId="4" fillId="0" borderId="5" xfId="0" applyNumberFormat="1" applyFont="1" applyBorder="1"/>
    <xf numFmtId="164" fontId="4" fillId="0" borderId="22" xfId="0" applyNumberFormat="1" applyFont="1" applyBorder="1"/>
    <xf numFmtId="164" fontId="4" fillId="2" borderId="5" xfId="0" applyNumberFormat="1" applyFont="1" applyFill="1" applyBorder="1"/>
    <xf numFmtId="164" fontId="4" fillId="2" borderId="2" xfId="0" applyNumberFormat="1" applyFont="1" applyFill="1" applyBorder="1"/>
    <xf numFmtId="164" fontId="4" fillId="2" borderId="27" xfId="0" applyNumberFormat="1" applyFont="1" applyFill="1" applyBorder="1"/>
    <xf numFmtId="164" fontId="4" fillId="0" borderId="27" xfId="0" applyNumberFormat="1" applyFont="1" applyBorder="1"/>
    <xf numFmtId="0" fontId="1" fillId="0" borderId="40" xfId="0" applyFont="1" applyBorder="1"/>
    <xf numFmtId="0" fontId="1" fillId="0" borderId="2" xfId="0" applyFont="1" applyBorder="1"/>
    <xf numFmtId="0" fontId="1" fillId="0" borderId="3" xfId="0" applyFont="1" applyBorder="1"/>
    <xf numFmtId="1" fontId="2" fillId="2" borderId="21" xfId="0" applyNumberFormat="1" applyFont="1" applyFill="1" applyBorder="1"/>
    <xf numFmtId="1" fontId="2" fillId="2" borderId="28" xfId="0" applyNumberFormat="1" applyFont="1" applyFill="1" applyBorder="1"/>
    <xf numFmtId="1" fontId="2" fillId="0" borderId="28" xfId="0" applyNumberFormat="1" applyFont="1" applyBorder="1"/>
    <xf numFmtId="1" fontId="4" fillId="0" borderId="28" xfId="0" applyNumberFormat="1" applyFont="1" applyBorder="1"/>
    <xf numFmtId="1" fontId="2" fillId="2" borderId="6" xfId="0" applyNumberFormat="1" applyFont="1" applyFill="1" applyBorder="1"/>
    <xf numFmtId="2" fontId="2" fillId="0" borderId="5" xfId="0" applyNumberFormat="1" applyFont="1" applyBorder="1"/>
    <xf numFmtId="2" fontId="2" fillId="0" borderId="4" xfId="0" applyNumberFormat="1" applyFont="1" applyBorder="1"/>
    <xf numFmtId="2" fontId="2" fillId="0" borderId="6" xfId="0" applyNumberFormat="1" applyFont="1" applyBorder="1"/>
    <xf numFmtId="2" fontId="2" fillId="0" borderId="7" xfId="0" applyNumberFormat="1" applyFont="1" applyBorder="1"/>
    <xf numFmtId="2" fontId="2" fillId="0" borderId="8" xfId="0" applyNumberFormat="1" applyFont="1" applyBorder="1"/>
    <xf numFmtId="2" fontId="2" fillId="0" borderId="9" xfId="0" applyNumberFormat="1" applyFont="1" applyBorder="1"/>
    <xf numFmtId="2" fontId="2" fillId="0" borderId="22" xfId="0" applyNumberFormat="1" applyFont="1" applyBorder="1"/>
    <xf numFmtId="2" fontId="2" fillId="0" borderId="24" xfId="0" applyNumberFormat="1" applyFont="1" applyBorder="1"/>
    <xf numFmtId="2" fontId="2" fillId="0" borderId="1" xfId="0" applyNumberFormat="1" applyFont="1" applyFill="1" applyBorder="1"/>
    <xf numFmtId="2" fontId="2" fillId="0" borderId="2" xfId="0" applyNumberFormat="1" applyFont="1" applyFill="1" applyBorder="1"/>
    <xf numFmtId="2" fontId="2" fillId="0" borderId="21" xfId="0" applyNumberFormat="1" applyFont="1" applyFill="1" applyBorder="1"/>
    <xf numFmtId="2" fontId="2" fillId="0" borderId="3" xfId="0" applyNumberFormat="1" applyFont="1" applyFill="1" applyBorder="1"/>
    <xf numFmtId="2" fontId="2" fillId="0" borderId="4" xfId="0" applyNumberFormat="1" applyFont="1" applyFill="1" applyBorder="1"/>
    <xf numFmtId="2" fontId="2" fillId="0" borderId="5" xfId="0" applyNumberFormat="1" applyFont="1" applyFill="1" applyBorder="1"/>
    <xf numFmtId="2" fontId="2" fillId="0" borderId="22" xfId="0" applyNumberFormat="1" applyFont="1" applyFill="1" applyBorder="1"/>
    <xf numFmtId="2" fontId="2" fillId="0" borderId="6" xfId="0" applyNumberFormat="1" applyFont="1" applyFill="1" applyBorder="1"/>
    <xf numFmtId="2" fontId="2" fillId="2" borderId="1" xfId="0" applyNumberFormat="1" applyFont="1" applyFill="1" applyBorder="1"/>
    <xf numFmtId="2" fontId="2" fillId="2" borderId="2" xfId="0" applyNumberFormat="1" applyFont="1" applyFill="1" applyBorder="1"/>
    <xf numFmtId="2" fontId="2" fillId="2" borderId="3" xfId="0" applyNumberFormat="1" applyFont="1" applyFill="1" applyBorder="1"/>
    <xf numFmtId="2" fontId="2" fillId="2" borderId="4" xfId="0" applyNumberFormat="1" applyFont="1" applyFill="1" applyBorder="1"/>
    <xf numFmtId="2" fontId="2" fillId="2" borderId="5" xfId="0" applyNumberFormat="1" applyFont="1" applyFill="1" applyBorder="1"/>
    <xf numFmtId="2" fontId="2" fillId="2" borderId="6" xfId="0" applyNumberFormat="1" applyFont="1" applyFill="1" applyBorder="1"/>
    <xf numFmtId="2" fontId="2" fillId="0" borderId="14" xfId="0" applyNumberFormat="1" applyFont="1" applyBorder="1"/>
    <xf numFmtId="2" fontId="2" fillId="0" borderId="20" xfId="0" applyNumberFormat="1" applyFont="1" applyBorder="1"/>
    <xf numFmtId="2" fontId="2" fillId="0" borderId="7" xfId="0" applyNumberFormat="1" applyFont="1" applyFill="1" applyBorder="1"/>
    <xf numFmtId="2" fontId="2" fillId="0" borderId="8" xfId="0" applyNumberFormat="1" applyFont="1" applyFill="1" applyBorder="1"/>
    <xf numFmtId="2" fontId="2" fillId="0" borderId="9" xfId="0" applyNumberFormat="1" applyFont="1" applyFill="1" applyBorder="1"/>
    <xf numFmtId="14" fontId="2" fillId="0" borderId="5" xfId="0" applyNumberFormat="1" applyFont="1" applyBorder="1"/>
    <xf numFmtId="14" fontId="2" fillId="0" borderId="4" xfId="0" applyNumberFormat="1" applyFont="1" applyBorder="1"/>
    <xf numFmtId="14" fontId="2" fillId="0" borderId="7" xfId="0" applyNumberFormat="1" applyFont="1" applyBorder="1"/>
    <xf numFmtId="14" fontId="2" fillId="0" borderId="44" xfId="0" applyNumberFormat="1" applyFont="1" applyBorder="1"/>
    <xf numFmtId="2" fontId="2" fillId="0" borderId="27" xfId="0" applyNumberFormat="1" applyFont="1" applyBorder="1"/>
    <xf numFmtId="2" fontId="2" fillId="0" borderId="33" xfId="0" applyNumberFormat="1" applyFont="1" applyBorder="1"/>
    <xf numFmtId="0" fontId="1" fillId="0" borderId="45" xfId="0" applyFont="1" applyBorder="1"/>
    <xf numFmtId="0" fontId="1" fillId="0" borderId="46" xfId="0" applyFont="1" applyBorder="1"/>
    <xf numFmtId="0" fontId="1" fillId="0" borderId="47" xfId="0" applyFont="1" applyBorder="1"/>
    <xf numFmtId="14" fontId="2" fillId="0" borderId="0" xfId="0" applyNumberFormat="1" applyFont="1" applyBorder="1"/>
    <xf numFmtId="0" fontId="2" fillId="0" borderId="0" xfId="0" applyFont="1" applyBorder="1"/>
    <xf numFmtId="14" fontId="2" fillId="0" borderId="8" xfId="0" applyNumberFormat="1" applyFont="1" applyBorder="1"/>
    <xf numFmtId="14" fontId="2" fillId="0" borderId="27" xfId="0" applyNumberFormat="1" applyFont="1" applyBorder="1"/>
    <xf numFmtId="2" fontId="4" fillId="0" borderId="4" xfId="0" applyNumberFormat="1" applyFont="1" applyFill="1" applyBorder="1"/>
    <xf numFmtId="2" fontId="4" fillId="0" borderId="5" xfId="0" applyNumberFormat="1" applyFont="1" applyFill="1" applyBorder="1"/>
    <xf numFmtId="2" fontId="4" fillId="0" borderId="6" xfId="0" applyNumberFormat="1" applyFont="1" applyFill="1" applyBorder="1"/>
    <xf numFmtId="2" fontId="2" fillId="0" borderId="0" xfId="0" applyNumberFormat="1" applyFont="1" applyBorder="1"/>
    <xf numFmtId="14" fontId="2" fillId="0" borderId="38" xfId="0" applyNumberFormat="1" applyFont="1" applyBorder="1"/>
    <xf numFmtId="2" fontId="2" fillId="0" borderId="34" xfId="0" applyNumberFormat="1" applyFont="1" applyBorder="1"/>
    <xf numFmtId="2" fontId="2" fillId="0" borderId="13" xfId="0" applyNumberFormat="1" applyFont="1" applyFill="1" applyBorder="1"/>
    <xf numFmtId="14" fontId="4" fillId="0" borderId="37" xfId="0" applyNumberFormat="1" applyFont="1" applyFill="1" applyBorder="1"/>
    <xf numFmtId="2" fontId="4" fillId="0" borderId="22" xfId="0" applyNumberFormat="1" applyFont="1" applyFill="1" applyBorder="1"/>
    <xf numFmtId="2" fontId="4" fillId="0" borderId="14" xfId="0" applyNumberFormat="1" applyFont="1" applyFill="1" applyBorder="1"/>
    <xf numFmtId="2" fontId="2" fillId="0" borderId="14" xfId="0" applyNumberFormat="1" applyFont="1" applyFill="1" applyBorder="1"/>
    <xf numFmtId="14" fontId="4" fillId="0" borderId="35" xfId="0" applyNumberFormat="1" applyFont="1" applyFill="1" applyBorder="1"/>
    <xf numFmtId="0" fontId="2" fillId="0" borderId="0" xfId="0" applyFont="1" applyAlignment="1"/>
    <xf numFmtId="0" fontId="1" fillId="0" borderId="40" xfId="0" applyFont="1" applyBorder="1" applyAlignment="1">
      <alignment horizontal="center"/>
    </xf>
    <xf numFmtId="0" fontId="1" fillId="0" borderId="41" xfId="0" applyFont="1" applyBorder="1" applyAlignment="1">
      <alignment horizontal="center"/>
    </xf>
    <xf numFmtId="0" fontId="1" fillId="0" borderId="42"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1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applyAlignment="1">
      <alignment horizontal="left"/>
    </xf>
    <xf numFmtId="0" fontId="2" fillId="0" borderId="0" xfId="0" applyFont="1" applyAlignment="1">
      <alignment horizontal="left" wrapText="1"/>
    </xf>
    <xf numFmtId="0" fontId="1" fillId="0" borderId="21" xfId="0" applyFont="1" applyBorder="1" applyAlignment="1">
      <alignment horizontal="center"/>
    </xf>
    <xf numFmtId="0" fontId="1" fillId="0" borderId="3" xfId="0" applyFont="1" applyBorder="1" applyAlignment="1">
      <alignment horizontal="center"/>
    </xf>
    <xf numFmtId="0" fontId="1" fillId="0" borderId="14" xfId="0" applyFont="1" applyBorder="1" applyAlignment="1">
      <alignment horizontal="center"/>
    </xf>
    <xf numFmtId="0" fontId="2" fillId="0" borderId="0" xfId="0" applyFont="1" applyAlignment="1">
      <alignment horizontal="left" vertical="top"/>
    </xf>
    <xf numFmtId="0" fontId="1" fillId="0" borderId="12" xfId="0" applyFont="1" applyBorder="1" applyAlignment="1">
      <alignment horizontal="center"/>
    </xf>
    <xf numFmtId="0" fontId="1" fillId="0" borderId="32" xfId="0" applyFont="1" applyBorder="1" applyAlignment="1">
      <alignment horizontal="center"/>
    </xf>
    <xf numFmtId="0" fontId="1" fillId="0" borderId="30" xfId="0" applyFont="1" applyBorder="1" applyAlignment="1">
      <alignment horizontal="center"/>
    </xf>
    <xf numFmtId="0" fontId="1" fillId="0" borderId="29" xfId="0" applyFont="1" applyBorder="1" applyAlignment="1">
      <alignment horizontal="center"/>
    </xf>
    <xf numFmtId="0" fontId="1" fillId="0" borderId="31" xfId="0" applyFont="1" applyBorder="1" applyAlignment="1">
      <alignment horizontal="center"/>
    </xf>
    <xf numFmtId="0" fontId="1" fillId="0" borderId="4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4521771454510051E-2"/>
                  <c:y val="0.41214932416835526"/>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rendlineLbl>
          </c:trendline>
          <c:xVal>
            <c:numRef>
              <c:f>conductivity_adjustments!$E$2:$E$325</c:f>
              <c:numCache>
                <c:formatCode>0.00</c:formatCode>
                <c:ptCount val="324"/>
                <c:pt idx="0">
                  <c:v>0.81856540084388196</c:v>
                </c:pt>
                <c:pt idx="1">
                  <c:v>0.82425789656111714</c:v>
                </c:pt>
                <c:pt idx="2">
                  <c:v>0.82493681550126363</c:v>
                </c:pt>
                <c:pt idx="3">
                  <c:v>0.75055889939810838</c:v>
                </c:pt>
                <c:pt idx="4">
                  <c:v>0.662826797385621</c:v>
                </c:pt>
                <c:pt idx="5">
                  <c:v>0.65826270618271587</c:v>
                </c:pt>
                <c:pt idx="6">
                  <c:v>0.66520467836257313</c:v>
                </c:pt>
                <c:pt idx="7">
                  <c:v>0.59636963696369638</c:v>
                </c:pt>
                <c:pt idx="8">
                  <c:v>0.70580399619410095</c:v>
                </c:pt>
                <c:pt idx="9">
                  <c:v>0.73056968463886074</c:v>
                </c:pt>
                <c:pt idx="10">
                  <c:v>0.74190938511326854</c:v>
                </c:pt>
                <c:pt idx="11">
                  <c:v>0.78388732394366212</c:v>
                </c:pt>
                <c:pt idx="12">
                  <c:v>0.59722222222222221</c:v>
                </c:pt>
                <c:pt idx="13">
                  <c:v>0.6771698113207546</c:v>
                </c:pt>
                <c:pt idx="14">
                  <c:v>0.83798358733880429</c:v>
                </c:pt>
                <c:pt idx="15">
                  <c:v>0.83351739370513545</c:v>
                </c:pt>
                <c:pt idx="16">
                  <c:v>0.76819766249743704</c:v>
                </c:pt>
                <c:pt idx="17">
                  <c:v>0.73039215686274506</c:v>
                </c:pt>
                <c:pt idx="18">
                  <c:v>0.48631444939528962</c:v>
                </c:pt>
                <c:pt idx="19">
                  <c:v>0.80685203574975173</c:v>
                </c:pt>
                <c:pt idx="20">
                  <c:v>0.80340681362725452</c:v>
                </c:pt>
                <c:pt idx="21">
                  <c:v>0.47826470588235298</c:v>
                </c:pt>
                <c:pt idx="22">
                  <c:v>0.71649958228905597</c:v>
                </c:pt>
                <c:pt idx="23">
                  <c:v>0.64081010452961684</c:v>
                </c:pt>
                <c:pt idx="24">
                  <c:v>0.69186882300089858</c:v>
                </c:pt>
                <c:pt idx="25">
                  <c:v>0.70944498539435252</c:v>
                </c:pt>
                <c:pt idx="26">
                  <c:v>0.71719038817005532</c:v>
                </c:pt>
                <c:pt idx="27">
                  <c:v>0.63844843111788119</c:v>
                </c:pt>
                <c:pt idx="28">
                  <c:v>0.62958508719182205</c:v>
                </c:pt>
                <c:pt idx="29">
                  <c:v>0.68</c:v>
                </c:pt>
                <c:pt idx="30">
                  <c:v>0.74927038626609443</c:v>
                </c:pt>
                <c:pt idx="31">
                  <c:v>0.76035613870665431</c:v>
                </c:pt>
                <c:pt idx="32">
                  <c:v>0.78153745881063463</c:v>
                </c:pt>
                <c:pt idx="33">
                  <c:v>0.72429162687042348</c:v>
                </c:pt>
                <c:pt idx="34">
                  <c:v>0.68188679245283035</c:v>
                </c:pt>
                <c:pt idx="35">
                  <c:v>0.76254111842105277</c:v>
                </c:pt>
                <c:pt idx="36">
                  <c:v>0.78289545404992944</c:v>
                </c:pt>
                <c:pt idx="37">
                  <c:v>0.69645569620253156</c:v>
                </c:pt>
                <c:pt idx="38">
                  <c:v>0.73736089030206697</c:v>
                </c:pt>
                <c:pt idx="39">
                  <c:v>0.8128315088590452</c:v>
                </c:pt>
                <c:pt idx="40">
                  <c:v>0.82505747126436768</c:v>
                </c:pt>
                <c:pt idx="41">
                  <c:v>0.60473773265651443</c:v>
                </c:pt>
                <c:pt idx="42">
                  <c:v>0.8155932569699591</c:v>
                </c:pt>
                <c:pt idx="43">
                  <c:v>0.81489940184883092</c:v>
                </c:pt>
                <c:pt idx="44">
                  <c:v>0.75711382113821135</c:v>
                </c:pt>
                <c:pt idx="45">
                  <c:v>0.76783919597989947</c:v>
                </c:pt>
                <c:pt idx="46">
                  <c:v>0.76795841209829863</c:v>
                </c:pt>
                <c:pt idx="47">
                  <c:v>0.83433922996878263</c:v>
                </c:pt>
                <c:pt idx="48">
                  <c:v>0.80340909090909096</c:v>
                </c:pt>
                <c:pt idx="49">
                  <c:v>0.77335437330928758</c:v>
                </c:pt>
                <c:pt idx="50">
                  <c:v>0.62876068376068384</c:v>
                </c:pt>
                <c:pt idx="51">
                  <c:v>0.69561878952122858</c:v>
                </c:pt>
                <c:pt idx="52">
                  <c:v>0.66056210335448773</c:v>
                </c:pt>
                <c:pt idx="53">
                  <c:v>0.78808395396073117</c:v>
                </c:pt>
                <c:pt idx="54">
                  <c:v>0.77808136457015664</c:v>
                </c:pt>
                <c:pt idx="55">
                  <c:v>0.83559457302474061</c:v>
                </c:pt>
                <c:pt idx="56">
                  <c:v>0.82354920100925144</c:v>
                </c:pt>
                <c:pt idx="57">
                  <c:v>0.64851411589895991</c:v>
                </c:pt>
                <c:pt idx="58">
                  <c:v>0.68348778433024437</c:v>
                </c:pt>
                <c:pt idx="59">
                  <c:v>0.62141256216183771</c:v>
                </c:pt>
                <c:pt idx="60">
                  <c:v>0.58383233532934131</c:v>
                </c:pt>
                <c:pt idx="61">
                  <c:v>0.62797567332754134</c:v>
                </c:pt>
                <c:pt idx="62">
                  <c:v>0.65996441281138796</c:v>
                </c:pt>
                <c:pt idx="63">
                  <c:v>0.69723300970873792</c:v>
                </c:pt>
                <c:pt idx="64">
                  <c:v>0.62579617834394896</c:v>
                </c:pt>
                <c:pt idx="65">
                  <c:v>0.69021924609058127</c:v>
                </c:pt>
                <c:pt idx="66">
                  <c:v>0.74893417905791837</c:v>
                </c:pt>
                <c:pt idx="67">
                  <c:v>0.77818733738074586</c:v>
                </c:pt>
                <c:pt idx="68">
                  <c:v>0.90595690747782009</c:v>
                </c:pt>
                <c:pt idx="69">
                  <c:v>0.78236757541204527</c:v>
                </c:pt>
                <c:pt idx="70">
                  <c:v>0.76202583138411484</c:v>
                </c:pt>
                <c:pt idx="71">
                  <c:v>0.81958195819581958</c:v>
                </c:pt>
                <c:pt idx="72">
                  <c:v>0.69771689497716893</c:v>
                </c:pt>
                <c:pt idx="73">
                  <c:v>0.77900287631831255</c:v>
                </c:pt>
                <c:pt idx="74">
                  <c:v>0.76507633587786261</c:v>
                </c:pt>
                <c:pt idx="75">
                  <c:v>0.75422077922077924</c:v>
                </c:pt>
                <c:pt idx="76">
                  <c:v>0.76850358422939069</c:v>
                </c:pt>
                <c:pt idx="77">
                  <c:v>0.63582541054451169</c:v>
                </c:pt>
                <c:pt idx="78">
                  <c:v>0.69373873873873881</c:v>
                </c:pt>
                <c:pt idx="79">
                  <c:v>0.6740055504162813</c:v>
                </c:pt>
                <c:pt idx="80">
                  <c:v>0.63364180729450192</c:v>
                </c:pt>
                <c:pt idx="81">
                  <c:v>0.63318679599660543</c:v>
                </c:pt>
                <c:pt idx="82">
                  <c:v>0.58688340807174888</c:v>
                </c:pt>
                <c:pt idx="83">
                  <c:v>0.70956521739130418</c:v>
                </c:pt>
                <c:pt idx="84">
                  <c:v>0.74416027280477415</c:v>
                </c:pt>
                <c:pt idx="85">
                  <c:v>0.66718750000000016</c:v>
                </c:pt>
                <c:pt idx="86">
                  <c:v>0.26154758375333537</c:v>
                </c:pt>
                <c:pt idx="87">
                  <c:v>0.8198794917752551</c:v>
                </c:pt>
                <c:pt idx="88">
                  <c:v>0.6390449438202247</c:v>
                </c:pt>
                <c:pt idx="89">
                  <c:v>0.68576850094876673</c:v>
                </c:pt>
                <c:pt idx="90">
                  <c:v>0.75462868769074254</c:v>
                </c:pt>
                <c:pt idx="91">
                  <c:v>0.71103960396039623</c:v>
                </c:pt>
                <c:pt idx="92">
                  <c:v>0.64882075471698097</c:v>
                </c:pt>
                <c:pt idx="93">
                  <c:v>0.72478683737522687</c:v>
                </c:pt>
                <c:pt idx="94">
                  <c:v>0.7040566959921799</c:v>
                </c:pt>
                <c:pt idx="95">
                  <c:v>0.73764258555133067</c:v>
                </c:pt>
                <c:pt idx="96">
                  <c:v>0.41413673232908466</c:v>
                </c:pt>
                <c:pt idx="97">
                  <c:v>0.21895851465042068</c:v>
                </c:pt>
                <c:pt idx="98">
                  <c:v>0.20234944639481503</c:v>
                </c:pt>
                <c:pt idx="99">
                  <c:v>0.20327421555252387</c:v>
                </c:pt>
                <c:pt idx="100">
                  <c:v>0.25637583892617449</c:v>
                </c:pt>
                <c:pt idx="101">
                  <c:v>0.26806334543055099</c:v>
                </c:pt>
                <c:pt idx="102">
                  <c:v>0.33689075630252102</c:v>
                </c:pt>
                <c:pt idx="103">
                  <c:v>0.23614580307871044</c:v>
                </c:pt>
                <c:pt idx="104">
                  <c:v>0.5336963285625389</c:v>
                </c:pt>
                <c:pt idx="105">
                  <c:v>0.3216659379099257</c:v>
                </c:pt>
                <c:pt idx="106">
                  <c:v>0.34733874605322512</c:v>
                </c:pt>
                <c:pt idx="107">
                  <c:v>0.30925297113752126</c:v>
                </c:pt>
                <c:pt idx="108">
                  <c:v>0.49113924050632912</c:v>
                </c:pt>
                <c:pt idx="109">
                  <c:v>0.45363246777538818</c:v>
                </c:pt>
                <c:pt idx="110">
                  <c:v>0.42405832320777642</c:v>
                </c:pt>
                <c:pt idx="111">
                  <c:v>0.27237830319888734</c:v>
                </c:pt>
                <c:pt idx="112">
                  <c:v>0.43492775286497265</c:v>
                </c:pt>
                <c:pt idx="113">
                  <c:v>0.35882352941176476</c:v>
                </c:pt>
                <c:pt idx="114">
                  <c:v>0.66928911642876521</c:v>
                </c:pt>
                <c:pt idx="115">
                  <c:v>0.71570889261744963</c:v>
                </c:pt>
                <c:pt idx="116">
                  <c:v>0.78556678621888931</c:v>
                </c:pt>
                <c:pt idx="117">
                  <c:v>0.74180000000000001</c:v>
                </c:pt>
                <c:pt idx="118">
                  <c:v>0.79626344384078074</c:v>
                </c:pt>
                <c:pt idx="119">
                  <c:v>0.30539520426287742</c:v>
                </c:pt>
                <c:pt idx="120">
                  <c:v>0.67230829551942339</c:v>
                </c:pt>
                <c:pt idx="121">
                  <c:v>0.68334914611005682</c:v>
                </c:pt>
                <c:pt idx="122">
                  <c:v>0.66462962962962946</c:v>
                </c:pt>
                <c:pt idx="123">
                  <c:v>0.52137126185266236</c:v>
                </c:pt>
                <c:pt idx="124">
                  <c:v>0.19273493360572014</c:v>
                </c:pt>
                <c:pt idx="125">
                  <c:v>0.26818181818181819</c:v>
                </c:pt>
                <c:pt idx="126">
                  <c:v>0.36235408560311283</c:v>
                </c:pt>
                <c:pt idx="127">
                  <c:v>0.22358794263974247</c:v>
                </c:pt>
                <c:pt idx="128">
                  <c:v>0.41454081632653061</c:v>
                </c:pt>
                <c:pt idx="129">
                  <c:v>0.57476702508960575</c:v>
                </c:pt>
                <c:pt idx="130">
                  <c:v>0.27796581196581199</c:v>
                </c:pt>
                <c:pt idx="131">
                  <c:v>0.36714469178082193</c:v>
                </c:pt>
                <c:pt idx="132">
                  <c:v>0.37023150478107703</c:v>
                </c:pt>
                <c:pt idx="133">
                  <c:v>0.38368211260587948</c:v>
                </c:pt>
                <c:pt idx="134">
                  <c:v>0.28775671406003162</c:v>
                </c:pt>
                <c:pt idx="135">
                  <c:v>0.63226507332971216</c:v>
                </c:pt>
                <c:pt idx="136">
                  <c:v>0.63129251919852425</c:v>
                </c:pt>
                <c:pt idx="137">
                  <c:v>0.64990689013035385</c:v>
                </c:pt>
                <c:pt idx="138">
                  <c:v>0.73846153846153839</c:v>
                </c:pt>
                <c:pt idx="139">
                  <c:v>0.747345890410959</c:v>
                </c:pt>
                <c:pt idx="140">
                  <c:v>0.62073450650344308</c:v>
                </c:pt>
                <c:pt idx="141">
                  <c:v>0.76257224459354445</c:v>
                </c:pt>
                <c:pt idx="142">
                  <c:v>0.74582012894765592</c:v>
                </c:pt>
                <c:pt idx="143">
                  <c:v>0.67362534948741848</c:v>
                </c:pt>
                <c:pt idx="144">
                  <c:v>0.7566299469604244</c:v>
                </c:pt>
                <c:pt idx="145">
                  <c:v>0.64756537421100102</c:v>
                </c:pt>
                <c:pt idx="146">
                  <c:v>0.64577464788732386</c:v>
                </c:pt>
                <c:pt idx="147">
                  <c:v>0.75366816984512353</c:v>
                </c:pt>
                <c:pt idx="148">
                  <c:v>0.71666666666666667</c:v>
                </c:pt>
                <c:pt idx="149">
                  <c:v>0.74483760506381635</c:v>
                </c:pt>
                <c:pt idx="150">
                  <c:v>0.45126262626262631</c:v>
                </c:pt>
                <c:pt idx="151">
                  <c:v>0.38358651261759158</c:v>
                </c:pt>
                <c:pt idx="152">
                  <c:v>0.1941694739569837</c:v>
                </c:pt>
                <c:pt idx="153">
                  <c:v>0.21944035346097202</c:v>
                </c:pt>
                <c:pt idx="154">
                  <c:v>0.22942942942942943</c:v>
                </c:pt>
                <c:pt idx="155">
                  <c:v>0.20886889460154243</c:v>
                </c:pt>
                <c:pt idx="156">
                  <c:v>0.24978193146417449</c:v>
                </c:pt>
                <c:pt idx="157">
                  <c:v>0.22967514124293786</c:v>
                </c:pt>
                <c:pt idx="158">
                  <c:v>0.46184706515885837</c:v>
                </c:pt>
                <c:pt idx="159">
                  <c:v>0.30806113902847576</c:v>
                </c:pt>
                <c:pt idx="160">
                  <c:v>0.35568129330254045</c:v>
                </c:pt>
                <c:pt idx="161">
                  <c:v>0.27442561205273069</c:v>
                </c:pt>
                <c:pt idx="162">
                  <c:v>0.38942790230846436</c:v>
                </c:pt>
                <c:pt idx="163">
                  <c:v>0.41555403478444508</c:v>
                </c:pt>
                <c:pt idx="164">
                  <c:v>0.40581395348837207</c:v>
                </c:pt>
                <c:pt idx="165">
                  <c:v>0.29781021897810217</c:v>
                </c:pt>
                <c:pt idx="166">
                  <c:v>0.59019607843137256</c:v>
                </c:pt>
                <c:pt idx="167">
                  <c:v>0.75189990732159417</c:v>
                </c:pt>
                <c:pt idx="168">
                  <c:v>0.87019591776607308</c:v>
                </c:pt>
                <c:pt idx="169">
                  <c:v>0.63785046728971961</c:v>
                </c:pt>
                <c:pt idx="170">
                  <c:v>0.74034620505992021</c:v>
                </c:pt>
                <c:pt idx="171">
                  <c:v>0.72370731707317082</c:v>
                </c:pt>
                <c:pt idx="172">
                  <c:v>0.69995126705653032</c:v>
                </c:pt>
                <c:pt idx="173">
                  <c:v>0.64396067415730329</c:v>
                </c:pt>
                <c:pt idx="174">
                  <c:v>0.6579499159881953</c:v>
                </c:pt>
                <c:pt idx="175">
                  <c:v>0.67</c:v>
                </c:pt>
                <c:pt idx="176">
                  <c:v>0.65373406193078309</c:v>
                </c:pt>
                <c:pt idx="177">
                  <c:v>0.44955974842767299</c:v>
                </c:pt>
                <c:pt idx="178">
                  <c:v>0.31845991561181441</c:v>
                </c:pt>
                <c:pt idx="179">
                  <c:v>0.32395157803718116</c:v>
                </c:pt>
                <c:pt idx="180">
                  <c:v>0.32935455349248455</c:v>
                </c:pt>
                <c:pt idx="181">
                  <c:v>0.33435448577680527</c:v>
                </c:pt>
                <c:pt idx="182">
                  <c:v>0.41327568667344861</c:v>
                </c:pt>
                <c:pt idx="183">
                  <c:v>0.31868044515103339</c:v>
                </c:pt>
                <c:pt idx="184">
                  <c:v>0.33349056603773586</c:v>
                </c:pt>
                <c:pt idx="185">
                  <c:v>0.39523041474654375</c:v>
                </c:pt>
                <c:pt idx="186">
                  <c:v>0.47461290322580652</c:v>
                </c:pt>
                <c:pt idx="187">
                  <c:v>0.39754775425916367</c:v>
                </c:pt>
                <c:pt idx="188">
                  <c:v>0.3404672897196262</c:v>
                </c:pt>
                <c:pt idx="189">
                  <c:v>0.81799016163035843</c:v>
                </c:pt>
                <c:pt idx="190">
                  <c:v>0.80795190941344908</c:v>
                </c:pt>
                <c:pt idx="191">
                  <c:v>0.79680365296803657</c:v>
                </c:pt>
                <c:pt idx="192">
                  <c:v>0.72479644707623991</c:v>
                </c:pt>
                <c:pt idx="193">
                  <c:v>0.68302034428795</c:v>
                </c:pt>
                <c:pt idx="194">
                  <c:v>0.60862715678919732</c:v>
                </c:pt>
                <c:pt idx="195">
                  <c:v>0.74118692377828788</c:v>
                </c:pt>
                <c:pt idx="196">
                  <c:v>0.52580893682588603</c:v>
                </c:pt>
                <c:pt idx="197">
                  <c:v>0.6135823429541597</c:v>
                </c:pt>
                <c:pt idx="198">
                  <c:v>0.61816666666666675</c:v>
                </c:pt>
                <c:pt idx="199">
                  <c:v>0.52960914454277297</c:v>
                </c:pt>
                <c:pt idx="200">
                  <c:v>0.38855932203389826</c:v>
                </c:pt>
                <c:pt idx="201">
                  <c:v>0.50757946316056524</c:v>
                </c:pt>
                <c:pt idx="202">
                  <c:v>0.394873903508772</c:v>
                </c:pt>
                <c:pt idx="203">
                  <c:v>0.4290496114763897</c:v>
                </c:pt>
                <c:pt idx="204">
                  <c:v>0.58446443172526574</c:v>
                </c:pt>
                <c:pt idx="205">
                  <c:v>0.31123711340206189</c:v>
                </c:pt>
                <c:pt idx="206">
                  <c:v>0.33302222222222227</c:v>
                </c:pt>
                <c:pt idx="207">
                  <c:v>0.34522706209453197</c:v>
                </c:pt>
                <c:pt idx="208">
                  <c:v>0.33582417582417584</c:v>
                </c:pt>
                <c:pt idx="209">
                  <c:v>0.40322580645161288</c:v>
                </c:pt>
                <c:pt idx="210">
                  <c:v>0.50843373493975907</c:v>
                </c:pt>
                <c:pt idx="211">
                  <c:v>0.36296875000000001</c:v>
                </c:pt>
                <c:pt idx="212">
                  <c:v>0.66074730354391364</c:v>
                </c:pt>
                <c:pt idx="213">
                  <c:v>0.43070843091334898</c:v>
                </c:pt>
                <c:pt idx="214">
                  <c:v>0.51268308921438088</c:v>
                </c:pt>
                <c:pt idx="215">
                  <c:v>0.40121145374449341</c:v>
                </c:pt>
                <c:pt idx="216">
                  <c:v>0.8465454545454546</c:v>
                </c:pt>
                <c:pt idx="217">
                  <c:v>0.85028170538738512</c:v>
                </c:pt>
                <c:pt idx="218">
                  <c:v>0.85539215686274506</c:v>
                </c:pt>
                <c:pt idx="219">
                  <c:v>0.87117437722419921</c:v>
                </c:pt>
                <c:pt idx="220">
                  <c:v>0.71666666666666679</c:v>
                </c:pt>
                <c:pt idx="221">
                  <c:v>0.67327800829875528</c:v>
                </c:pt>
                <c:pt idx="222">
                  <c:v>0.75782969757856267</c:v>
                </c:pt>
                <c:pt idx="223">
                  <c:v>0.62215132178669097</c:v>
                </c:pt>
                <c:pt idx="224">
                  <c:v>0.73470217523886971</c:v>
                </c:pt>
                <c:pt idx="225">
                  <c:v>0.70179754020813634</c:v>
                </c:pt>
                <c:pt idx="226">
                  <c:v>0.66067157313707459</c:v>
                </c:pt>
                <c:pt idx="227">
                  <c:v>0.54453681710213764</c:v>
                </c:pt>
                <c:pt idx="228">
                  <c:v>0.66964500339140487</c:v>
                </c:pt>
                <c:pt idx="229">
                  <c:v>0.66813543599257885</c:v>
                </c:pt>
                <c:pt idx="230">
                  <c:v>0.69019230769230744</c:v>
                </c:pt>
                <c:pt idx="231">
                  <c:v>0.49811846689895473</c:v>
                </c:pt>
                <c:pt idx="232">
                  <c:v>0.3199448919033489</c:v>
                </c:pt>
                <c:pt idx="233">
                  <c:v>0.32214101461736888</c:v>
                </c:pt>
                <c:pt idx="234">
                  <c:v>0.33802177858439203</c:v>
                </c:pt>
                <c:pt idx="235">
                  <c:v>0.35239852398523985</c:v>
                </c:pt>
                <c:pt idx="236">
                  <c:v>0.36549707602339182</c:v>
                </c:pt>
                <c:pt idx="237">
                  <c:v>0.37928098391674553</c:v>
                </c:pt>
                <c:pt idx="238">
                  <c:v>0.38606362773029446</c:v>
                </c:pt>
                <c:pt idx="239">
                  <c:v>0.43757653061224488</c:v>
                </c:pt>
                <c:pt idx="240">
                  <c:v>0.37361604875571358</c:v>
                </c:pt>
                <c:pt idx="241">
                  <c:v>0.43752840909090912</c:v>
                </c:pt>
                <c:pt idx="242">
                  <c:v>0.36158808933002484</c:v>
                </c:pt>
                <c:pt idx="243">
                  <c:v>0.40928270042194087</c:v>
                </c:pt>
                <c:pt idx="244">
                  <c:v>0.413477909528291</c:v>
                </c:pt>
                <c:pt idx="245">
                  <c:v>0.39809885931558936</c:v>
                </c:pt>
                <c:pt idx="246">
                  <c:v>0.33742246726395586</c:v>
                </c:pt>
                <c:pt idx="247">
                  <c:v>0.29086971009663448</c:v>
                </c:pt>
                <c:pt idx="248">
                  <c:v>0.26003205128205131</c:v>
                </c:pt>
                <c:pt idx="249">
                  <c:v>0.31521186502240056</c:v>
                </c:pt>
                <c:pt idx="250">
                  <c:v>0.13601036269430053</c:v>
                </c:pt>
                <c:pt idx="251">
                  <c:v>0.22830069488313331</c:v>
                </c:pt>
                <c:pt idx="252">
                  <c:v>0.26645114942528736</c:v>
                </c:pt>
                <c:pt idx="253">
                  <c:v>0.72635784363305367</c:v>
                </c:pt>
                <c:pt idx="254">
                  <c:v>0.77310026978417257</c:v>
                </c:pt>
                <c:pt idx="255">
                  <c:v>0.87507551569152831</c:v>
                </c:pt>
                <c:pt idx="256">
                  <c:v>0.82635383203304269</c:v>
                </c:pt>
                <c:pt idx="257">
                  <c:v>0.86722242358342372</c:v>
                </c:pt>
                <c:pt idx="258">
                  <c:v>0.49364640883977906</c:v>
                </c:pt>
                <c:pt idx="259">
                  <c:v>0.33890884598114057</c:v>
                </c:pt>
                <c:pt idx="260">
                  <c:v>0.36480038948393384</c:v>
                </c:pt>
                <c:pt idx="261">
                  <c:v>0.37138584247258227</c:v>
                </c:pt>
                <c:pt idx="262">
                  <c:v>0.37542997542997542</c:v>
                </c:pt>
                <c:pt idx="263">
                  <c:v>0.4151762902401635</c:v>
                </c:pt>
                <c:pt idx="264">
                  <c:v>0.32200803212851409</c:v>
                </c:pt>
                <c:pt idx="265">
                  <c:v>0.27891938250428822</c:v>
                </c:pt>
                <c:pt idx="266">
                  <c:v>0.4279690618762475</c:v>
                </c:pt>
                <c:pt idx="267">
                  <c:v>0.37764373716632449</c:v>
                </c:pt>
                <c:pt idx="268">
                  <c:v>0.51098208360982089</c:v>
                </c:pt>
                <c:pt idx="269">
                  <c:v>0.38186582809224318</c:v>
                </c:pt>
                <c:pt idx="270">
                  <c:v>0.79562542720437468</c:v>
                </c:pt>
                <c:pt idx="271">
                  <c:v>0.82159334635937264</c:v>
                </c:pt>
                <c:pt idx="272">
                  <c:v>0.7925813777441334</c:v>
                </c:pt>
                <c:pt idx="273">
                  <c:v>0.74013605442176866</c:v>
                </c:pt>
                <c:pt idx="274">
                  <c:v>0.66888888888888898</c:v>
                </c:pt>
                <c:pt idx="275">
                  <c:v>0.64286846275752774</c:v>
                </c:pt>
                <c:pt idx="276">
                  <c:v>0.49075300057918864</c:v>
                </c:pt>
                <c:pt idx="277">
                  <c:v>0.81922938422758373</c:v>
                </c:pt>
                <c:pt idx="278">
                  <c:v>0.76689655172413795</c:v>
                </c:pt>
                <c:pt idx="279">
                  <c:v>0.76167984392648125</c:v>
                </c:pt>
                <c:pt idx="280">
                  <c:v>0.73109029827954808</c:v>
                </c:pt>
                <c:pt idx="281">
                  <c:v>0.67097560975609749</c:v>
                </c:pt>
                <c:pt idx="282">
                  <c:v>0.68401492604872638</c:v>
                </c:pt>
                <c:pt idx="283">
                  <c:v>0.66689814814814818</c:v>
                </c:pt>
                <c:pt idx="284">
                  <c:v>0.68886756238003821</c:v>
                </c:pt>
                <c:pt idx="285">
                  <c:v>0.4593830334190232</c:v>
                </c:pt>
                <c:pt idx="286">
                  <c:v>0.43880813953488379</c:v>
                </c:pt>
                <c:pt idx="287">
                  <c:v>0.41836962590731441</c:v>
                </c:pt>
                <c:pt idx="288">
                  <c:v>0.44610778443113774</c:v>
                </c:pt>
                <c:pt idx="289">
                  <c:v>0.46163141993957701</c:v>
                </c:pt>
                <c:pt idx="290">
                  <c:v>0.50623052959501558</c:v>
                </c:pt>
                <c:pt idx="291">
                  <c:v>0.49616336633663372</c:v>
                </c:pt>
                <c:pt idx="292">
                  <c:v>0.43759418729817012</c:v>
                </c:pt>
                <c:pt idx="293">
                  <c:v>0.46535539880629406</c:v>
                </c:pt>
                <c:pt idx="294">
                  <c:v>0.44450151057401815</c:v>
                </c:pt>
                <c:pt idx="295">
                  <c:v>0.56496698459281003</c:v>
                </c:pt>
                <c:pt idx="296">
                  <c:v>0.3902517407605785</c:v>
                </c:pt>
                <c:pt idx="297">
                  <c:v>0.78120805369127522</c:v>
                </c:pt>
                <c:pt idx="298">
                  <c:v>0.74031636408527657</c:v>
                </c:pt>
                <c:pt idx="299">
                  <c:v>0.52376188094047027</c:v>
                </c:pt>
                <c:pt idx="300">
                  <c:v>0.3407098121085595</c:v>
                </c:pt>
                <c:pt idx="301">
                  <c:v>0.31904239766081877</c:v>
                </c:pt>
                <c:pt idx="302">
                  <c:v>0.32517034068136275</c:v>
                </c:pt>
                <c:pt idx="303">
                  <c:v>0.33427325677727998</c:v>
                </c:pt>
                <c:pt idx="304">
                  <c:v>0.19662921348314608</c:v>
                </c:pt>
                <c:pt idx="305">
                  <c:v>0.23414318108195661</c:v>
                </c:pt>
                <c:pt idx="306">
                  <c:v>0.23224796493425173</c:v>
                </c:pt>
                <c:pt idx="307">
                  <c:v>0.44661069651741298</c:v>
                </c:pt>
                <c:pt idx="308">
                  <c:v>0.58832335329341312</c:v>
                </c:pt>
                <c:pt idx="309">
                  <c:v>0.79091583255930242</c:v>
                </c:pt>
                <c:pt idx="310">
                  <c:v>0.70890748031496065</c:v>
                </c:pt>
                <c:pt idx="311">
                  <c:v>0.76361702127659559</c:v>
                </c:pt>
                <c:pt idx="312">
                  <c:v>0.61198630136986309</c:v>
                </c:pt>
                <c:pt idx="313">
                  <c:v>0.33634135472370774</c:v>
                </c:pt>
                <c:pt idx="314">
                  <c:v>0.55339734121122608</c:v>
                </c:pt>
                <c:pt idx="315">
                  <c:v>0.3324408746095493</c:v>
                </c:pt>
                <c:pt idx="316">
                  <c:v>0.40573552841210836</c:v>
                </c:pt>
                <c:pt idx="317">
                  <c:v>0.39251207729468601</c:v>
                </c:pt>
                <c:pt idx="318">
                  <c:v>0.43910186199342832</c:v>
                </c:pt>
                <c:pt idx="319">
                  <c:v>0.37816279069767444</c:v>
                </c:pt>
                <c:pt idx="320">
                  <c:v>0.44345915201654601</c:v>
                </c:pt>
                <c:pt idx="321">
                  <c:v>0.42181766055045877</c:v>
                </c:pt>
                <c:pt idx="322">
                  <c:v>0.56167031363967912</c:v>
                </c:pt>
                <c:pt idx="323">
                  <c:v>0.41397727272727275</c:v>
                </c:pt>
              </c:numCache>
            </c:numRef>
          </c:xVal>
          <c:yVal>
            <c:numRef>
              <c:f>conductivity_adjustments!$C$2:$C$325</c:f>
              <c:numCache>
                <c:formatCode>0.00</c:formatCode>
                <c:ptCount val="324"/>
                <c:pt idx="26">
                  <c:v>0.84</c:v>
                </c:pt>
                <c:pt idx="27">
                  <c:v>0.75217391304347836</c:v>
                </c:pt>
                <c:pt idx="28">
                  <c:v>0.62191780821917797</c:v>
                </c:pt>
                <c:pt idx="29">
                  <c:v>0.62825788751714684</c:v>
                </c:pt>
                <c:pt idx="30">
                  <c:v>0.82515566625155656</c:v>
                </c:pt>
                <c:pt idx="31">
                  <c:v>0.6731034482758621</c:v>
                </c:pt>
                <c:pt idx="42">
                  <c:v>0.88251946213729648</c:v>
                </c:pt>
                <c:pt idx="43">
                  <c:v>0.87998549673676585</c:v>
                </c:pt>
                <c:pt idx="44">
                  <c:v>0.93560606060606077</c:v>
                </c:pt>
                <c:pt idx="45">
                  <c:v>0.89555283557731535</c:v>
                </c:pt>
                <c:pt idx="46">
                  <c:v>0.9317653890824622</c:v>
                </c:pt>
                <c:pt idx="85">
                  <c:v>0.86228893058161349</c:v>
                </c:pt>
                <c:pt idx="86">
                  <c:v>0.41731066460587324</c:v>
                </c:pt>
                <c:pt idx="87">
                  <c:v>0.97677066727396933</c:v>
                </c:pt>
                <c:pt idx="88">
                  <c:v>1</c:v>
                </c:pt>
                <c:pt idx="89">
                  <c:v>0.8617208077260754</c:v>
                </c:pt>
                <c:pt idx="98">
                  <c:v>8.219178082191779E-2</c:v>
                </c:pt>
                <c:pt idx="99">
                  <c:v>0.18274111675126903</c:v>
                </c:pt>
                <c:pt idx="114">
                  <c:v>1.0146033853302356</c:v>
                </c:pt>
                <c:pt idx="115">
                  <c:v>0.94988696307460452</c:v>
                </c:pt>
                <c:pt idx="189">
                  <c:v>0.9769542772861356</c:v>
                </c:pt>
                <c:pt idx="190">
                  <c:v>0.85376912903835256</c:v>
                </c:pt>
                <c:pt idx="191">
                  <c:v>0.8793382485164537</c:v>
                </c:pt>
                <c:pt idx="192">
                  <c:v>0.86733303044070886</c:v>
                </c:pt>
                <c:pt idx="193">
                  <c:v>0.89865470852017937</c:v>
                </c:pt>
                <c:pt idx="195">
                  <c:v>0.96455484231091271</c:v>
                </c:pt>
                <c:pt idx="197">
                  <c:v>0.8779317697228145</c:v>
                </c:pt>
                <c:pt idx="198">
                  <c:v>0.947449768160742</c:v>
                </c:pt>
                <c:pt idx="199">
                  <c:v>0.76419213973799116</c:v>
                </c:pt>
                <c:pt idx="200">
                  <c:v>0.47791519434628987</c:v>
                </c:pt>
                <c:pt idx="216">
                  <c:v>0.92011990830541324</c:v>
                </c:pt>
                <c:pt idx="217">
                  <c:v>0.84640747355405943</c:v>
                </c:pt>
                <c:pt idx="218">
                  <c:v>0.89327655181313725</c:v>
                </c:pt>
                <c:pt idx="219">
                  <c:v>0.91664921465968585</c:v>
                </c:pt>
                <c:pt idx="220">
                  <c:v>0.86018518518518516</c:v>
                </c:pt>
                <c:pt idx="270">
                  <c:v>0.91126656848306331</c:v>
                </c:pt>
                <c:pt idx="271">
                  <c:v>0.8407413763514674</c:v>
                </c:pt>
                <c:pt idx="272">
                  <c:v>0.86765908719123175</c:v>
                </c:pt>
                <c:pt idx="273">
                  <c:v>0.77884979190314063</c:v>
                </c:pt>
                <c:pt idx="274">
                  <c:v>0.57215895886590751</c:v>
                </c:pt>
                <c:pt idx="284">
                  <c:v>0.91307913079130798</c:v>
                </c:pt>
                <c:pt idx="286">
                  <c:v>0.68473609129814561</c:v>
                </c:pt>
                <c:pt idx="287">
                  <c:v>0.59489633173843703</c:v>
                </c:pt>
                <c:pt idx="288">
                  <c:v>0.54582763337893292</c:v>
                </c:pt>
                <c:pt idx="289">
                  <c:v>0.32332155477031799</c:v>
                </c:pt>
                <c:pt idx="290">
                  <c:v>0.51564625850340129</c:v>
                </c:pt>
              </c:numCache>
            </c:numRef>
          </c:yVal>
          <c:smooth val="0"/>
          <c:extLst>
            <c:ext xmlns:c16="http://schemas.microsoft.com/office/drawing/2014/chart" uri="{C3380CC4-5D6E-409C-BE32-E72D297353CC}">
              <c16:uniqueId val="{00000001-EDFA-AB45-9EBA-C7AFF0A28711}"/>
            </c:ext>
          </c:extLst>
        </c:ser>
        <c:dLbls>
          <c:showLegendKey val="0"/>
          <c:showVal val="0"/>
          <c:showCatName val="0"/>
          <c:showSerName val="0"/>
          <c:showPercent val="0"/>
          <c:showBubbleSize val="0"/>
        </c:dLbls>
        <c:axId val="716244272"/>
        <c:axId val="1693244928"/>
      </c:scatterChart>
      <c:valAx>
        <c:axId val="7162442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r>
                  <a:rPr lang="en-US"/>
                  <a:t>Cond_inf/Cond_eff</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93244928"/>
        <c:crosses val="autoZero"/>
        <c:crossBetween val="midCat"/>
      </c:valAx>
      <c:valAx>
        <c:axId val="169324492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r>
                  <a:rPr lang="en-US"/>
                  <a:t>Q_eff/Q_inf</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16244272"/>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9.6450820775443313E-2"/>
                  <c:y val="0.41200531898018738"/>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rendlineLbl>
          </c:trendline>
          <c:xVal>
            <c:numRef>
              <c:f>conductivity_adjustments!$D$2:$D$325</c:f>
              <c:numCache>
                <c:formatCode>0.00</c:formatCode>
                <c:ptCount val="324"/>
                <c:pt idx="0">
                  <c:v>0.73086322707904661</c:v>
                </c:pt>
                <c:pt idx="1">
                  <c:v>0.7670964037928627</c:v>
                </c:pt>
                <c:pt idx="2">
                  <c:v>0.7253832124967815</c:v>
                </c:pt>
                <c:pt idx="3">
                  <c:v>0.65790300014235081</c:v>
                </c:pt>
                <c:pt idx="4">
                  <c:v>0.52960467623685759</c:v>
                </c:pt>
                <c:pt idx="5">
                  <c:v>0.5600682292126663</c:v>
                </c:pt>
                <c:pt idx="6">
                  <c:v>0.49605713929514533</c:v>
                </c:pt>
                <c:pt idx="7">
                  <c:v>0.43233968596353561</c:v>
                </c:pt>
                <c:pt idx="8">
                  <c:v>0.52541227330742535</c:v>
                </c:pt>
                <c:pt idx="9">
                  <c:v>0.61381961934689178</c:v>
                </c:pt>
                <c:pt idx="10">
                  <c:v>0.61379155619110914</c:v>
                </c:pt>
                <c:pt idx="11">
                  <c:v>0.64971405921382708</c:v>
                </c:pt>
                <c:pt idx="12">
                  <c:v>0.29685547898914949</c:v>
                </c:pt>
                <c:pt idx="13">
                  <c:v>0.51191568178783964</c:v>
                </c:pt>
                <c:pt idx="14">
                  <c:v>0.791812695509162</c:v>
                </c:pt>
                <c:pt idx="15">
                  <c:v>0.74946120139377626</c:v>
                </c:pt>
                <c:pt idx="16">
                  <c:v>0.64540558794155201</c:v>
                </c:pt>
                <c:pt idx="17">
                  <c:v>0.5676136083517318</c:v>
                </c:pt>
                <c:pt idx="18">
                  <c:v>0.25468011555407655</c:v>
                </c:pt>
                <c:pt idx="19">
                  <c:v>0.70878522412650391</c:v>
                </c:pt>
                <c:pt idx="20">
                  <c:v>0.68019061450676888</c:v>
                </c:pt>
                <c:pt idx="21">
                  <c:v>0.33662033962218468</c:v>
                </c:pt>
                <c:pt idx="22">
                  <c:v>0.59882881496911078</c:v>
                </c:pt>
                <c:pt idx="23">
                  <c:v>0.45201555612948574</c:v>
                </c:pt>
                <c:pt idx="24">
                  <c:v>0.4567933892642374</c:v>
                </c:pt>
                <c:pt idx="25">
                  <c:v>0.60645629206033691</c:v>
                </c:pt>
                <c:pt idx="26">
                  <c:v>0.65164003992093056</c:v>
                </c:pt>
                <c:pt idx="27">
                  <c:v>0.53535598792452133</c:v>
                </c:pt>
                <c:pt idx="28">
                  <c:v>0.57496844953635484</c:v>
                </c:pt>
                <c:pt idx="29">
                  <c:v>0.58566646608665185</c:v>
                </c:pt>
                <c:pt idx="30">
                  <c:v>0.66408865969512731</c:v>
                </c:pt>
                <c:pt idx="31">
                  <c:v>0.63871588523113942</c:v>
                </c:pt>
                <c:pt idx="32">
                  <c:v>0.71381573810256249</c:v>
                </c:pt>
                <c:pt idx="33">
                  <c:v>0.54749857745830588</c:v>
                </c:pt>
                <c:pt idx="34">
                  <c:v>0.51219165975127046</c:v>
                </c:pt>
                <c:pt idx="35">
                  <c:v>0.60787527469641023</c:v>
                </c:pt>
                <c:pt idx="36">
                  <c:v>0.66887347333830272</c:v>
                </c:pt>
                <c:pt idx="37">
                  <c:v>0.53074009183079796</c:v>
                </c:pt>
                <c:pt idx="38">
                  <c:v>0.59133256057942318</c:v>
                </c:pt>
                <c:pt idx="39">
                  <c:v>0.6765019562007839</c:v>
                </c:pt>
                <c:pt idx="40">
                  <c:v>0.69427971514701914</c:v>
                </c:pt>
                <c:pt idx="41">
                  <c:v>0.45075455245842766</c:v>
                </c:pt>
                <c:pt idx="42">
                  <c:v>0.69471421317229853</c:v>
                </c:pt>
                <c:pt idx="43">
                  <c:v>0.69338208057471395</c:v>
                </c:pt>
                <c:pt idx="44">
                  <c:v>0.58448818055433194</c:v>
                </c:pt>
                <c:pt idx="45">
                  <c:v>0.63017730915470338</c:v>
                </c:pt>
                <c:pt idx="46">
                  <c:v>0.66148061553470172</c:v>
                </c:pt>
                <c:pt idx="47">
                  <c:v>0.70601174453562865</c:v>
                </c:pt>
                <c:pt idx="48">
                  <c:v>0.66558818569429001</c:v>
                </c:pt>
                <c:pt idx="49">
                  <c:v>0.70461571179682192</c:v>
                </c:pt>
                <c:pt idx="50">
                  <c:v>0.45772201611048935</c:v>
                </c:pt>
                <c:pt idx="51">
                  <c:v>0.56049946484173319</c:v>
                </c:pt>
                <c:pt idx="52">
                  <c:v>0.58076071234204019</c:v>
                </c:pt>
                <c:pt idx="53">
                  <c:v>0.69812243068465774</c:v>
                </c:pt>
                <c:pt idx="54">
                  <c:v>0.70950531874551848</c:v>
                </c:pt>
                <c:pt idx="55">
                  <c:v>0.72214583405902344</c:v>
                </c:pt>
                <c:pt idx="56">
                  <c:v>0.74663360701710546</c:v>
                </c:pt>
                <c:pt idx="57">
                  <c:v>0.56017285817321494</c:v>
                </c:pt>
                <c:pt idx="58">
                  <c:v>0.53528342490417025</c:v>
                </c:pt>
                <c:pt idx="59">
                  <c:v>0.5141089575478146</c:v>
                </c:pt>
                <c:pt idx="60">
                  <c:v>0.38858772897812893</c:v>
                </c:pt>
                <c:pt idx="61">
                  <c:v>0.43430783468725337</c:v>
                </c:pt>
                <c:pt idx="62">
                  <c:v>0.48502756115583168</c:v>
                </c:pt>
                <c:pt idx="63">
                  <c:v>0.54752994783480935</c:v>
                </c:pt>
                <c:pt idx="64">
                  <c:v>0.38487787937023282</c:v>
                </c:pt>
                <c:pt idx="65">
                  <c:v>0.59992422810000179</c:v>
                </c:pt>
                <c:pt idx="66">
                  <c:v>0.59329826492362192</c:v>
                </c:pt>
                <c:pt idx="67">
                  <c:v>0.61088895675078936</c:v>
                </c:pt>
                <c:pt idx="68">
                  <c:v>0.78996107017526085</c:v>
                </c:pt>
                <c:pt idx="69">
                  <c:v>0.62140586038101286</c:v>
                </c:pt>
                <c:pt idx="70">
                  <c:v>0.61332827919901201</c:v>
                </c:pt>
                <c:pt idx="71">
                  <c:v>0.67240387899990139</c:v>
                </c:pt>
                <c:pt idx="72">
                  <c:v>0.53059892498133832</c:v>
                </c:pt>
                <c:pt idx="73">
                  <c:v>0.67936784327843158</c:v>
                </c:pt>
                <c:pt idx="74">
                  <c:v>0.64443531739064064</c:v>
                </c:pt>
                <c:pt idx="75">
                  <c:v>0.61086438968535794</c:v>
                </c:pt>
                <c:pt idx="76">
                  <c:v>0.68531327458664915</c:v>
                </c:pt>
                <c:pt idx="77">
                  <c:v>0.43418867183794241</c:v>
                </c:pt>
                <c:pt idx="78">
                  <c:v>0.52208866797699927</c:v>
                </c:pt>
                <c:pt idx="79">
                  <c:v>0.54701859531625263</c:v>
                </c:pt>
                <c:pt idx="80">
                  <c:v>0.55472071470932627</c:v>
                </c:pt>
                <c:pt idx="81">
                  <c:v>0.52879370915016877</c:v>
                </c:pt>
                <c:pt idx="82">
                  <c:v>0.49380440381699681</c:v>
                </c:pt>
                <c:pt idx="83">
                  <c:v>0.59837083782648015</c:v>
                </c:pt>
                <c:pt idx="84">
                  <c:v>0.69800035656740322</c:v>
                </c:pt>
                <c:pt idx="85">
                  <c:v>0.60973109506397505</c:v>
                </c:pt>
                <c:pt idx="86">
                  <c:v>0.2</c:v>
                </c:pt>
                <c:pt idx="87">
                  <c:v>0.76163568442910334</c:v>
                </c:pt>
                <c:pt idx="88">
                  <c:v>0.50985530396072531</c:v>
                </c:pt>
                <c:pt idx="89">
                  <c:v>0.55012988859579226</c:v>
                </c:pt>
                <c:pt idx="90">
                  <c:v>0.6321397654032932</c:v>
                </c:pt>
                <c:pt idx="91">
                  <c:v>0.63726463593349025</c:v>
                </c:pt>
                <c:pt idx="92">
                  <c:v>0.51635446015655984</c:v>
                </c:pt>
                <c:pt idx="93">
                  <c:v>0.64303671411228092</c:v>
                </c:pt>
                <c:pt idx="94">
                  <c:v>0.5794345595092445</c:v>
                </c:pt>
                <c:pt idx="95">
                  <c:v>0.64690201373345957</c:v>
                </c:pt>
                <c:pt idx="96">
                  <c:v>0.30508682077118843</c:v>
                </c:pt>
                <c:pt idx="97">
                  <c:v>0.11932332603687455</c:v>
                </c:pt>
                <c:pt idx="98">
                  <c:v>0.11128051428096682</c:v>
                </c:pt>
                <c:pt idx="99">
                  <c:v>0.11073418121546127</c:v>
                </c:pt>
                <c:pt idx="100">
                  <c:v>0.15444208241078272</c:v>
                </c:pt>
                <c:pt idx="101">
                  <c:v>0.20775213149982308</c:v>
                </c:pt>
                <c:pt idx="102">
                  <c:v>0.22404468785283349</c:v>
                </c:pt>
                <c:pt idx="103">
                  <c:v>0.14194986958820571</c:v>
                </c:pt>
                <c:pt idx="104">
                  <c:v>0.44685995272116219</c:v>
                </c:pt>
                <c:pt idx="105">
                  <c:v>0.17292159858601819</c:v>
                </c:pt>
                <c:pt idx="106">
                  <c:v>0.20868992193214025</c:v>
                </c:pt>
                <c:pt idx="107">
                  <c:v>0.17966961834635445</c:v>
                </c:pt>
                <c:pt idx="108">
                  <c:v>0.39221164841607709</c:v>
                </c:pt>
                <c:pt idx="109">
                  <c:v>0.30485466173034198</c:v>
                </c:pt>
                <c:pt idx="110">
                  <c:v>0.30497552282084095</c:v>
                </c:pt>
                <c:pt idx="111">
                  <c:v>0.19152305041739895</c:v>
                </c:pt>
                <c:pt idx="112">
                  <c:v>0.31626956180911897</c:v>
                </c:pt>
                <c:pt idx="113">
                  <c:v>0.29876128929727741</c:v>
                </c:pt>
                <c:pt idx="114">
                  <c:v>0.57382029986126859</c:v>
                </c:pt>
                <c:pt idx="115">
                  <c:v>0.5946532513843622</c:v>
                </c:pt>
                <c:pt idx="116">
                  <c:v>0.66070791870302747</c:v>
                </c:pt>
                <c:pt idx="117">
                  <c:v>0.59997886015913238</c:v>
                </c:pt>
                <c:pt idx="118">
                  <c:v>0.7270299509762812</c:v>
                </c:pt>
                <c:pt idx="119">
                  <c:v>0.19626699820999574</c:v>
                </c:pt>
                <c:pt idx="120">
                  <c:v>0.57758580134625026</c:v>
                </c:pt>
                <c:pt idx="121">
                  <c:v>0.52689311725584842</c:v>
                </c:pt>
                <c:pt idx="122">
                  <c:v>0.53433782686351805</c:v>
                </c:pt>
                <c:pt idx="123">
                  <c:v>0.38600278777424601</c:v>
                </c:pt>
                <c:pt idx="124">
                  <c:v>0.11507604153998929</c:v>
                </c:pt>
                <c:pt idx="125">
                  <c:v>0.16352114808849127</c:v>
                </c:pt>
                <c:pt idx="126">
                  <c:v>0.24295289925758629</c:v>
                </c:pt>
                <c:pt idx="127">
                  <c:v>0.1324816535354667</c:v>
                </c:pt>
                <c:pt idx="128">
                  <c:v>0.35195577804300787</c:v>
                </c:pt>
                <c:pt idx="129">
                  <c:v>0.47418309291317295</c:v>
                </c:pt>
                <c:pt idx="130">
                  <c:v>0.19020486951505461</c:v>
                </c:pt>
                <c:pt idx="131">
                  <c:v>0.28518755091079206</c:v>
                </c:pt>
                <c:pt idx="132">
                  <c:v>0.21514468393760039</c:v>
                </c:pt>
                <c:pt idx="133">
                  <c:v>0.23681209425345395</c:v>
                </c:pt>
                <c:pt idx="134">
                  <c:v>0.1657205235814001</c:v>
                </c:pt>
                <c:pt idx="135">
                  <c:v>0.57046733315913212</c:v>
                </c:pt>
                <c:pt idx="136">
                  <c:v>0.52643117884575241</c:v>
                </c:pt>
                <c:pt idx="137">
                  <c:v>0.69401033956844105</c:v>
                </c:pt>
                <c:pt idx="138">
                  <c:v>0.69260497168677648</c:v>
                </c:pt>
                <c:pt idx="139">
                  <c:v>0.69246530367151904</c:v>
                </c:pt>
                <c:pt idx="140">
                  <c:v>0.53363983071800936</c:v>
                </c:pt>
                <c:pt idx="141">
                  <c:v>0.69016244025136497</c:v>
                </c:pt>
                <c:pt idx="142">
                  <c:v>0.59473482147276313</c:v>
                </c:pt>
                <c:pt idx="143">
                  <c:v>0.53162233224942201</c:v>
                </c:pt>
                <c:pt idx="144">
                  <c:v>0.61546218027658517</c:v>
                </c:pt>
                <c:pt idx="145">
                  <c:v>0.57768878665897017</c:v>
                </c:pt>
                <c:pt idx="146">
                  <c:v>0.5140828216940686</c:v>
                </c:pt>
                <c:pt idx="147">
                  <c:v>0.67905733330646489</c:v>
                </c:pt>
                <c:pt idx="148">
                  <c:v>0.57985989332943044</c:v>
                </c:pt>
                <c:pt idx="149">
                  <c:v>0.62378963079427796</c:v>
                </c:pt>
                <c:pt idx="150">
                  <c:v>0.3075332653684652</c:v>
                </c:pt>
                <c:pt idx="151">
                  <c:v>0.31589086648042947</c:v>
                </c:pt>
                <c:pt idx="152">
                  <c:v>0.119908065405404</c:v>
                </c:pt>
                <c:pt idx="153">
                  <c:v>0.12087174780246676</c:v>
                </c:pt>
                <c:pt idx="154">
                  <c:v>0.13208909175966749</c:v>
                </c:pt>
                <c:pt idx="155">
                  <c:v>0.15333102923687295</c:v>
                </c:pt>
                <c:pt idx="156">
                  <c:v>0.14306349342554486</c:v>
                </c:pt>
                <c:pt idx="157">
                  <c:v>0.14732722661271735</c:v>
                </c:pt>
                <c:pt idx="158">
                  <c:v>0.38505426155747702</c:v>
                </c:pt>
                <c:pt idx="159">
                  <c:v>0.18101673317425535</c:v>
                </c:pt>
                <c:pt idx="160">
                  <c:v>0.21299160432350867</c:v>
                </c:pt>
                <c:pt idx="161">
                  <c:v>0.14758436465404817</c:v>
                </c:pt>
                <c:pt idx="162">
                  <c:v>0.25938168818149521</c:v>
                </c:pt>
                <c:pt idx="163">
                  <c:v>0.2573634756603207</c:v>
                </c:pt>
                <c:pt idx="164">
                  <c:v>0.25634895579243694</c:v>
                </c:pt>
                <c:pt idx="165">
                  <c:v>0.22154555480316981</c:v>
                </c:pt>
                <c:pt idx="166">
                  <c:v>0.54247677687296736</c:v>
                </c:pt>
                <c:pt idx="167">
                  <c:v>0.73072062075829614</c:v>
                </c:pt>
                <c:pt idx="168">
                  <c:v>0.82439001966334891</c:v>
                </c:pt>
                <c:pt idx="169">
                  <c:v>0.54522624831711985</c:v>
                </c:pt>
                <c:pt idx="170">
                  <c:v>0.646416301775671</c:v>
                </c:pt>
                <c:pt idx="171">
                  <c:v>0.59875523720884971</c:v>
                </c:pt>
                <c:pt idx="172">
                  <c:v>0.61341452426092624</c:v>
                </c:pt>
                <c:pt idx="173">
                  <c:v>0.5479962548863716</c:v>
                </c:pt>
                <c:pt idx="174">
                  <c:v>0.55967811921700583</c:v>
                </c:pt>
                <c:pt idx="175">
                  <c:v>0.55382175757915164</c:v>
                </c:pt>
                <c:pt idx="176">
                  <c:v>0.60228290152812192</c:v>
                </c:pt>
                <c:pt idx="177">
                  <c:v>0.38151626221369167</c:v>
                </c:pt>
                <c:pt idx="178">
                  <c:v>0.20924609681212414</c:v>
                </c:pt>
                <c:pt idx="179">
                  <c:v>0.2165219224639694</c:v>
                </c:pt>
                <c:pt idx="180">
                  <c:v>0.22363063072569564</c:v>
                </c:pt>
                <c:pt idx="181">
                  <c:v>0.23957686083325452</c:v>
                </c:pt>
                <c:pt idx="182">
                  <c:v>0.35080532998890446</c:v>
                </c:pt>
                <c:pt idx="183">
                  <c:v>0.21674306493981932</c:v>
                </c:pt>
                <c:pt idx="184">
                  <c:v>0.1946560498729544</c:v>
                </c:pt>
                <c:pt idx="185">
                  <c:v>0.28972055053420254</c:v>
                </c:pt>
                <c:pt idx="186">
                  <c:v>0.31836138303402095</c:v>
                </c:pt>
                <c:pt idx="187">
                  <c:v>0.2339006894528865</c:v>
                </c:pt>
                <c:pt idx="188">
                  <c:v>0.19219300296272737</c:v>
                </c:pt>
                <c:pt idx="189">
                  <c:v>0.7762489373781053</c:v>
                </c:pt>
                <c:pt idx="190">
                  <c:v>0.74675967749245353</c:v>
                </c:pt>
                <c:pt idx="191">
                  <c:v>0.72908111049795854</c:v>
                </c:pt>
                <c:pt idx="192">
                  <c:v>0.66573787531054129</c:v>
                </c:pt>
                <c:pt idx="193">
                  <c:v>0.58718569519000985</c:v>
                </c:pt>
                <c:pt idx="194">
                  <c:v>0.52357596051842847</c:v>
                </c:pt>
                <c:pt idx="195">
                  <c:v>0.66349080042191044</c:v>
                </c:pt>
                <c:pt idx="196">
                  <c:v>0.36712263511172843</c:v>
                </c:pt>
                <c:pt idx="197">
                  <c:v>0.45691297756525562</c:v>
                </c:pt>
                <c:pt idx="198">
                  <c:v>0.46817533659888194</c:v>
                </c:pt>
                <c:pt idx="199">
                  <c:v>0.40249338758352926</c:v>
                </c:pt>
                <c:pt idx="200">
                  <c:v>0.26390559954105847</c:v>
                </c:pt>
                <c:pt idx="201">
                  <c:v>0.37213702065423465</c:v>
                </c:pt>
                <c:pt idx="202">
                  <c:v>0.27570885188065841</c:v>
                </c:pt>
                <c:pt idx="203">
                  <c:v>0.30877612333195292</c:v>
                </c:pt>
                <c:pt idx="204">
                  <c:v>0.46895309075000102</c:v>
                </c:pt>
                <c:pt idx="205">
                  <c:v>0.18074867216025869</c:v>
                </c:pt>
                <c:pt idx="206">
                  <c:v>0.21344849443092528</c:v>
                </c:pt>
                <c:pt idx="207">
                  <c:v>0.22101964341304509</c:v>
                </c:pt>
                <c:pt idx="208">
                  <c:v>0.22050310241357607</c:v>
                </c:pt>
                <c:pt idx="209">
                  <c:v>0.32935790102276741</c:v>
                </c:pt>
                <c:pt idx="210">
                  <c:v>0.38297730675878683</c:v>
                </c:pt>
                <c:pt idx="211">
                  <c:v>0.23354603869487495</c:v>
                </c:pt>
                <c:pt idx="212">
                  <c:v>0.58759524374512317</c:v>
                </c:pt>
                <c:pt idx="213">
                  <c:v>0.26255738126026218</c:v>
                </c:pt>
                <c:pt idx="214">
                  <c:v>0.34333486665022472</c:v>
                </c:pt>
                <c:pt idx="215">
                  <c:v>0.25309843753651706</c:v>
                </c:pt>
                <c:pt idx="216">
                  <c:v>0.79023400408400157</c:v>
                </c:pt>
                <c:pt idx="217">
                  <c:v>0.7995531371755864</c:v>
                </c:pt>
                <c:pt idx="218">
                  <c:v>0.81863795828151409</c:v>
                </c:pt>
                <c:pt idx="219">
                  <c:v>0.82579055597435191</c:v>
                </c:pt>
                <c:pt idx="220">
                  <c:v>0.64598701311645179</c:v>
                </c:pt>
                <c:pt idx="221">
                  <c:v>0.58483869913040498</c:v>
                </c:pt>
                <c:pt idx="222">
                  <c:v>0.68424756495206129</c:v>
                </c:pt>
                <c:pt idx="223">
                  <c:v>0.48835795624717754</c:v>
                </c:pt>
                <c:pt idx="224">
                  <c:v>0.62502817521590015</c:v>
                </c:pt>
                <c:pt idx="225">
                  <c:v>0.57755157833596871</c:v>
                </c:pt>
                <c:pt idx="226">
                  <c:v>0.58725984459850233</c:v>
                </c:pt>
                <c:pt idx="227">
                  <c:v>0.42066987912159365</c:v>
                </c:pt>
                <c:pt idx="228">
                  <c:v>0.57426415987952717</c:v>
                </c:pt>
                <c:pt idx="229">
                  <c:v>0.58635077646389611</c:v>
                </c:pt>
                <c:pt idx="230">
                  <c:v>0.61578950613147243</c:v>
                </c:pt>
                <c:pt idx="231">
                  <c:v>0.40837514764953609</c:v>
                </c:pt>
                <c:pt idx="232">
                  <c:v>0.19398764956348694</c:v>
                </c:pt>
                <c:pt idx="233">
                  <c:v>0.19575189329006198</c:v>
                </c:pt>
                <c:pt idx="234">
                  <c:v>0.20742506463296606</c:v>
                </c:pt>
                <c:pt idx="235">
                  <c:v>0.22094444152199427</c:v>
                </c:pt>
                <c:pt idx="236">
                  <c:v>0.26329838016122209</c:v>
                </c:pt>
                <c:pt idx="237">
                  <c:v>0.24441139210776208</c:v>
                </c:pt>
                <c:pt idx="238">
                  <c:v>0.24355872767948084</c:v>
                </c:pt>
                <c:pt idx="239">
                  <c:v>0.31180034177205906</c:v>
                </c:pt>
                <c:pt idx="240">
                  <c:v>0.21689623380263739</c:v>
                </c:pt>
                <c:pt idx="241">
                  <c:v>0.26588244048745402</c:v>
                </c:pt>
                <c:pt idx="242">
                  <c:v>0.21846956405340356</c:v>
                </c:pt>
                <c:pt idx="243">
                  <c:v>0.26507995171365445</c:v>
                </c:pt>
                <c:pt idx="244">
                  <c:v>0.25477414508392493</c:v>
                </c:pt>
                <c:pt idx="245">
                  <c:v>0.29550100326285467</c:v>
                </c:pt>
                <c:pt idx="246">
                  <c:v>0.23782535967590046</c:v>
                </c:pt>
                <c:pt idx="247">
                  <c:v>0.19462820537610659</c:v>
                </c:pt>
                <c:pt idx="248">
                  <c:v>0.15540755549321206</c:v>
                </c:pt>
                <c:pt idx="249">
                  <c:v>0.13221734225792045</c:v>
                </c:pt>
                <c:pt idx="250">
                  <c:v>5.1437695969001773E-2</c:v>
                </c:pt>
                <c:pt idx="251">
                  <c:v>0.11894422938067462</c:v>
                </c:pt>
                <c:pt idx="252">
                  <c:v>0.13552539822682266</c:v>
                </c:pt>
                <c:pt idx="253">
                  <c:v>0.71331140675766436</c:v>
                </c:pt>
                <c:pt idx="254">
                  <c:v>0.75898674547764111</c:v>
                </c:pt>
                <c:pt idx="255">
                  <c:v>0.830475824010387</c:v>
                </c:pt>
                <c:pt idx="256">
                  <c:v>0.78366101813029321</c:v>
                </c:pt>
                <c:pt idx="257">
                  <c:v>0.82410819022820225</c:v>
                </c:pt>
                <c:pt idx="258">
                  <c:v>0.41702172346862759</c:v>
                </c:pt>
                <c:pt idx="259">
                  <c:v>0.21221224881281539</c:v>
                </c:pt>
                <c:pt idx="260">
                  <c:v>0.23856661494700943</c:v>
                </c:pt>
                <c:pt idx="261">
                  <c:v>0.22754400876600428</c:v>
                </c:pt>
                <c:pt idx="262">
                  <c:v>0.2408493514702269</c:v>
                </c:pt>
                <c:pt idx="263">
                  <c:v>0.31348920378464873</c:v>
                </c:pt>
                <c:pt idx="264">
                  <c:v>0.18568889671622543</c:v>
                </c:pt>
                <c:pt idx="265">
                  <c:v>0.16558605962050063</c:v>
                </c:pt>
                <c:pt idx="266">
                  <c:v>0.33599610815254827</c:v>
                </c:pt>
                <c:pt idx="267">
                  <c:v>0.2348341534404515</c:v>
                </c:pt>
                <c:pt idx="268">
                  <c:v>0.34403900645442764</c:v>
                </c:pt>
                <c:pt idx="269">
                  <c:v>0.24767086316040465</c:v>
                </c:pt>
                <c:pt idx="270">
                  <c:v>0.78021080054195036</c:v>
                </c:pt>
                <c:pt idx="271">
                  <c:v>0.76377319326437076</c:v>
                </c:pt>
                <c:pt idx="272">
                  <c:v>0.76818695702688722</c:v>
                </c:pt>
                <c:pt idx="273">
                  <c:v>0.73956234204888649</c:v>
                </c:pt>
                <c:pt idx="274">
                  <c:v>0.64512632071557097</c:v>
                </c:pt>
                <c:pt idx="275">
                  <c:v>0.62305262069177403</c:v>
                </c:pt>
                <c:pt idx="276">
                  <c:v>0.35115116061260743</c:v>
                </c:pt>
                <c:pt idx="277">
                  <c:v>0.71840171461717439</c:v>
                </c:pt>
                <c:pt idx="278">
                  <c:v>0.68340156931739882</c:v>
                </c:pt>
                <c:pt idx="279">
                  <c:v>0.65253309228543799</c:v>
                </c:pt>
                <c:pt idx="280">
                  <c:v>0.63567530531321281</c:v>
                </c:pt>
                <c:pt idx="281">
                  <c:v>0.5384636696563464</c:v>
                </c:pt>
                <c:pt idx="282">
                  <c:v>0.59218623852422858</c:v>
                </c:pt>
                <c:pt idx="283">
                  <c:v>0.54076317959465714</c:v>
                </c:pt>
                <c:pt idx="284">
                  <c:v>0.57532424040161034</c:v>
                </c:pt>
                <c:pt idx="285">
                  <c:v>0.3421653902387819</c:v>
                </c:pt>
                <c:pt idx="286">
                  <c:v>0.2916650470690404</c:v>
                </c:pt>
                <c:pt idx="287">
                  <c:v>0.2696607757932637</c:v>
                </c:pt>
                <c:pt idx="288">
                  <c:v>0.28647536055952366</c:v>
                </c:pt>
                <c:pt idx="289">
                  <c:v>0.31052566850841001</c:v>
                </c:pt>
                <c:pt idx="290">
                  <c:v>0.40436200712417536</c:v>
                </c:pt>
                <c:pt idx="291">
                  <c:v>0.32995671722663522</c:v>
                </c:pt>
                <c:pt idx="292">
                  <c:v>0.32515294882578005</c:v>
                </c:pt>
                <c:pt idx="293">
                  <c:v>0.34718303970695835</c:v>
                </c:pt>
                <c:pt idx="294">
                  <c:v>0.29515619146787808</c:v>
                </c:pt>
                <c:pt idx="295">
                  <c:v>0.39001255016630254</c:v>
                </c:pt>
                <c:pt idx="296">
                  <c:v>0.22067295511202462</c:v>
                </c:pt>
                <c:pt idx="297">
                  <c:v>0.73611559351360556</c:v>
                </c:pt>
                <c:pt idx="298">
                  <c:v>0.66240504375814002</c:v>
                </c:pt>
                <c:pt idx="299">
                  <c:v>0.42654424183338907</c:v>
                </c:pt>
                <c:pt idx="300">
                  <c:v>0.27842652519323058</c:v>
                </c:pt>
                <c:pt idx="301">
                  <c:v>0.20191234662858851</c:v>
                </c:pt>
                <c:pt idx="302">
                  <c:v>0.20446414492987078</c:v>
                </c:pt>
                <c:pt idx="303">
                  <c:v>0.15599059213928659</c:v>
                </c:pt>
                <c:pt idx="304">
                  <c:v>9.9309181403007707E-2</c:v>
                </c:pt>
                <c:pt idx="305">
                  <c:v>0.13010916594332647</c:v>
                </c:pt>
                <c:pt idx="306">
                  <c:v>0.11739773849764355</c:v>
                </c:pt>
                <c:pt idx="307">
                  <c:v>0.43155255221862338</c:v>
                </c:pt>
                <c:pt idx="308">
                  <c:v>0.55428762271186161</c:v>
                </c:pt>
                <c:pt idx="309">
                  <c:v>0.7255123878265185</c:v>
                </c:pt>
                <c:pt idx="310">
                  <c:v>0.64255416432562229</c:v>
                </c:pt>
                <c:pt idx="311">
                  <c:v>0.70141090009847906</c:v>
                </c:pt>
                <c:pt idx="312">
                  <c:v>0.53894538382763546</c:v>
                </c:pt>
                <c:pt idx="313">
                  <c:v>0.20926501296182709</c:v>
                </c:pt>
                <c:pt idx="314">
                  <c:v>0.39290613681426917</c:v>
                </c:pt>
                <c:pt idx="315">
                  <c:v>0.19063721996359009</c:v>
                </c:pt>
                <c:pt idx="316">
                  <c:v>0.25970207487050589</c:v>
                </c:pt>
                <c:pt idx="317">
                  <c:v>0.27967093113396563</c:v>
                </c:pt>
                <c:pt idx="318">
                  <c:v>0.27910148601090057</c:v>
                </c:pt>
                <c:pt idx="319">
                  <c:v>0.22522899356592707</c:v>
                </c:pt>
                <c:pt idx="320">
                  <c:v>0.29202122535936248</c:v>
                </c:pt>
                <c:pt idx="321">
                  <c:v>0.25468121145278222</c:v>
                </c:pt>
                <c:pt idx="322">
                  <c:v>0.38462479539913935</c:v>
                </c:pt>
                <c:pt idx="323">
                  <c:v>0.29959673206029253</c:v>
                </c:pt>
              </c:numCache>
            </c:numRef>
          </c:xVal>
          <c:yVal>
            <c:numRef>
              <c:f>conductivity_adjustments!$E$2:$E$325</c:f>
              <c:numCache>
                <c:formatCode>0.00</c:formatCode>
                <c:ptCount val="324"/>
                <c:pt idx="0">
                  <c:v>0.81856540084388196</c:v>
                </c:pt>
                <c:pt idx="1">
                  <c:v>0.82425789656111714</c:v>
                </c:pt>
                <c:pt idx="2">
                  <c:v>0.82493681550126363</c:v>
                </c:pt>
                <c:pt idx="3">
                  <c:v>0.75055889939810838</c:v>
                </c:pt>
                <c:pt idx="4">
                  <c:v>0.662826797385621</c:v>
                </c:pt>
                <c:pt idx="5">
                  <c:v>0.65826270618271587</c:v>
                </c:pt>
                <c:pt idx="6">
                  <c:v>0.66520467836257313</c:v>
                </c:pt>
                <c:pt idx="7">
                  <c:v>0.59636963696369638</c:v>
                </c:pt>
                <c:pt idx="8">
                  <c:v>0.70580399619410095</c:v>
                </c:pt>
                <c:pt idx="9">
                  <c:v>0.73056968463886074</c:v>
                </c:pt>
                <c:pt idx="10">
                  <c:v>0.74190938511326854</c:v>
                </c:pt>
                <c:pt idx="11">
                  <c:v>0.78388732394366212</c:v>
                </c:pt>
                <c:pt idx="12">
                  <c:v>0.59722222222222221</c:v>
                </c:pt>
                <c:pt idx="13">
                  <c:v>0.6771698113207546</c:v>
                </c:pt>
                <c:pt idx="14">
                  <c:v>0.83798358733880429</c:v>
                </c:pt>
                <c:pt idx="15">
                  <c:v>0.83351739370513545</c:v>
                </c:pt>
                <c:pt idx="16">
                  <c:v>0.76819766249743704</c:v>
                </c:pt>
                <c:pt idx="17">
                  <c:v>0.73039215686274506</c:v>
                </c:pt>
                <c:pt idx="18">
                  <c:v>0.48631444939528962</c:v>
                </c:pt>
                <c:pt idx="19">
                  <c:v>0.80685203574975173</c:v>
                </c:pt>
                <c:pt idx="20">
                  <c:v>0.80340681362725452</c:v>
                </c:pt>
                <c:pt idx="21">
                  <c:v>0.47826470588235298</c:v>
                </c:pt>
                <c:pt idx="22">
                  <c:v>0.71649958228905597</c:v>
                </c:pt>
                <c:pt idx="23">
                  <c:v>0.64081010452961684</c:v>
                </c:pt>
                <c:pt idx="24">
                  <c:v>0.69186882300089858</c:v>
                </c:pt>
                <c:pt idx="25">
                  <c:v>0.70944498539435252</c:v>
                </c:pt>
                <c:pt idx="26">
                  <c:v>0.71719038817005532</c:v>
                </c:pt>
                <c:pt idx="27">
                  <c:v>0.63844843111788119</c:v>
                </c:pt>
                <c:pt idx="28">
                  <c:v>0.62958508719182205</c:v>
                </c:pt>
                <c:pt idx="29">
                  <c:v>0.68</c:v>
                </c:pt>
                <c:pt idx="30">
                  <c:v>0.74927038626609443</c:v>
                </c:pt>
                <c:pt idx="31">
                  <c:v>0.76035613870665431</c:v>
                </c:pt>
                <c:pt idx="32">
                  <c:v>0.78153745881063463</c:v>
                </c:pt>
                <c:pt idx="33">
                  <c:v>0.72429162687042348</c:v>
                </c:pt>
                <c:pt idx="34">
                  <c:v>0.68188679245283035</c:v>
                </c:pt>
                <c:pt idx="35">
                  <c:v>0.76254111842105277</c:v>
                </c:pt>
                <c:pt idx="36">
                  <c:v>0.78289545404992944</c:v>
                </c:pt>
                <c:pt idx="37">
                  <c:v>0.69645569620253156</c:v>
                </c:pt>
                <c:pt idx="38">
                  <c:v>0.73736089030206697</c:v>
                </c:pt>
                <c:pt idx="39">
                  <c:v>0.8128315088590452</c:v>
                </c:pt>
                <c:pt idx="40">
                  <c:v>0.82505747126436768</c:v>
                </c:pt>
                <c:pt idx="41">
                  <c:v>0.60473773265651443</c:v>
                </c:pt>
                <c:pt idx="42">
                  <c:v>0.8155932569699591</c:v>
                </c:pt>
                <c:pt idx="43">
                  <c:v>0.81489940184883092</c:v>
                </c:pt>
                <c:pt idx="44">
                  <c:v>0.75711382113821135</c:v>
                </c:pt>
                <c:pt idx="45">
                  <c:v>0.76783919597989947</c:v>
                </c:pt>
                <c:pt idx="46">
                  <c:v>0.76795841209829863</c:v>
                </c:pt>
                <c:pt idx="47">
                  <c:v>0.83433922996878263</c:v>
                </c:pt>
                <c:pt idx="48">
                  <c:v>0.80340909090909096</c:v>
                </c:pt>
                <c:pt idx="49">
                  <c:v>0.77335437330928758</c:v>
                </c:pt>
                <c:pt idx="50">
                  <c:v>0.62876068376068384</c:v>
                </c:pt>
                <c:pt idx="51">
                  <c:v>0.69561878952122858</c:v>
                </c:pt>
                <c:pt idx="52">
                  <c:v>0.66056210335448773</c:v>
                </c:pt>
                <c:pt idx="53">
                  <c:v>0.78808395396073117</c:v>
                </c:pt>
                <c:pt idx="54">
                  <c:v>0.77808136457015664</c:v>
                </c:pt>
                <c:pt idx="55">
                  <c:v>0.83559457302474061</c:v>
                </c:pt>
                <c:pt idx="56">
                  <c:v>0.82354920100925144</c:v>
                </c:pt>
                <c:pt idx="57">
                  <c:v>0.64851411589895991</c:v>
                </c:pt>
                <c:pt idx="58">
                  <c:v>0.68348778433024437</c:v>
                </c:pt>
                <c:pt idx="59">
                  <c:v>0.62141256216183771</c:v>
                </c:pt>
                <c:pt idx="60">
                  <c:v>0.58383233532934131</c:v>
                </c:pt>
                <c:pt idx="61">
                  <c:v>0.62797567332754134</c:v>
                </c:pt>
                <c:pt idx="62">
                  <c:v>0.65996441281138796</c:v>
                </c:pt>
                <c:pt idx="63">
                  <c:v>0.69723300970873792</c:v>
                </c:pt>
                <c:pt idx="64">
                  <c:v>0.62579617834394896</c:v>
                </c:pt>
                <c:pt idx="65">
                  <c:v>0.69021924609058127</c:v>
                </c:pt>
                <c:pt idx="66">
                  <c:v>0.74893417905791837</c:v>
                </c:pt>
                <c:pt idx="67">
                  <c:v>0.77818733738074586</c:v>
                </c:pt>
                <c:pt idx="68">
                  <c:v>0.90595690747782009</c:v>
                </c:pt>
                <c:pt idx="69">
                  <c:v>0.78236757541204527</c:v>
                </c:pt>
                <c:pt idx="70">
                  <c:v>0.76202583138411484</c:v>
                </c:pt>
                <c:pt idx="71">
                  <c:v>0.81958195819581958</c:v>
                </c:pt>
                <c:pt idx="72">
                  <c:v>0.69771689497716893</c:v>
                </c:pt>
                <c:pt idx="73">
                  <c:v>0.77900287631831255</c:v>
                </c:pt>
                <c:pt idx="74">
                  <c:v>0.76507633587786261</c:v>
                </c:pt>
                <c:pt idx="75">
                  <c:v>0.75422077922077924</c:v>
                </c:pt>
                <c:pt idx="76">
                  <c:v>0.76850358422939069</c:v>
                </c:pt>
                <c:pt idx="77">
                  <c:v>0.63582541054451169</c:v>
                </c:pt>
                <c:pt idx="78">
                  <c:v>0.69373873873873881</c:v>
                </c:pt>
                <c:pt idx="79">
                  <c:v>0.6740055504162813</c:v>
                </c:pt>
                <c:pt idx="80">
                  <c:v>0.63364180729450192</c:v>
                </c:pt>
                <c:pt idx="81">
                  <c:v>0.63318679599660543</c:v>
                </c:pt>
                <c:pt idx="82">
                  <c:v>0.58688340807174888</c:v>
                </c:pt>
                <c:pt idx="83">
                  <c:v>0.70956521739130418</c:v>
                </c:pt>
                <c:pt idx="84">
                  <c:v>0.74416027280477415</c:v>
                </c:pt>
                <c:pt idx="85">
                  <c:v>0.66718750000000016</c:v>
                </c:pt>
                <c:pt idx="86">
                  <c:v>0.26154758375333537</c:v>
                </c:pt>
                <c:pt idx="87">
                  <c:v>0.8198794917752551</c:v>
                </c:pt>
                <c:pt idx="88">
                  <c:v>0.6390449438202247</c:v>
                </c:pt>
                <c:pt idx="89">
                  <c:v>0.68576850094876673</c:v>
                </c:pt>
                <c:pt idx="90">
                  <c:v>0.75462868769074254</c:v>
                </c:pt>
                <c:pt idx="91">
                  <c:v>0.71103960396039623</c:v>
                </c:pt>
                <c:pt idx="92">
                  <c:v>0.64882075471698097</c:v>
                </c:pt>
                <c:pt idx="93">
                  <c:v>0.72478683737522687</c:v>
                </c:pt>
                <c:pt idx="94">
                  <c:v>0.7040566959921799</c:v>
                </c:pt>
                <c:pt idx="95">
                  <c:v>0.73764258555133067</c:v>
                </c:pt>
                <c:pt idx="96">
                  <c:v>0.41413673232908466</c:v>
                </c:pt>
                <c:pt idx="97">
                  <c:v>0.21895851465042068</c:v>
                </c:pt>
                <c:pt idx="98">
                  <c:v>0.20234944639481503</c:v>
                </c:pt>
                <c:pt idx="99">
                  <c:v>0.20327421555252387</c:v>
                </c:pt>
                <c:pt idx="100">
                  <c:v>0.25637583892617449</c:v>
                </c:pt>
                <c:pt idx="101">
                  <c:v>0.26806334543055099</c:v>
                </c:pt>
                <c:pt idx="102">
                  <c:v>0.33689075630252102</c:v>
                </c:pt>
                <c:pt idx="103">
                  <c:v>0.23614580307871044</c:v>
                </c:pt>
                <c:pt idx="104">
                  <c:v>0.5336963285625389</c:v>
                </c:pt>
                <c:pt idx="105">
                  <c:v>0.3216659379099257</c:v>
                </c:pt>
                <c:pt idx="106">
                  <c:v>0.34733874605322512</c:v>
                </c:pt>
                <c:pt idx="107">
                  <c:v>0.30925297113752126</c:v>
                </c:pt>
                <c:pt idx="108">
                  <c:v>0.49113924050632912</c:v>
                </c:pt>
                <c:pt idx="109">
                  <c:v>0.45363246777538818</c:v>
                </c:pt>
                <c:pt idx="110">
                  <c:v>0.42405832320777642</c:v>
                </c:pt>
                <c:pt idx="111">
                  <c:v>0.27237830319888734</c:v>
                </c:pt>
                <c:pt idx="112">
                  <c:v>0.43492775286497265</c:v>
                </c:pt>
                <c:pt idx="113">
                  <c:v>0.35882352941176476</c:v>
                </c:pt>
                <c:pt idx="114">
                  <c:v>0.66928911642876521</c:v>
                </c:pt>
                <c:pt idx="115">
                  <c:v>0.71570889261744963</c:v>
                </c:pt>
                <c:pt idx="116">
                  <c:v>0.78556678621888931</c:v>
                </c:pt>
                <c:pt idx="117">
                  <c:v>0.74180000000000001</c:v>
                </c:pt>
                <c:pt idx="118">
                  <c:v>0.79626344384078074</c:v>
                </c:pt>
                <c:pt idx="119">
                  <c:v>0.30539520426287742</c:v>
                </c:pt>
                <c:pt idx="120">
                  <c:v>0.67230829551942339</c:v>
                </c:pt>
                <c:pt idx="121">
                  <c:v>0.68334914611005682</c:v>
                </c:pt>
                <c:pt idx="122">
                  <c:v>0.66462962962962946</c:v>
                </c:pt>
                <c:pt idx="123">
                  <c:v>0.52137126185266236</c:v>
                </c:pt>
                <c:pt idx="124">
                  <c:v>0.19273493360572014</c:v>
                </c:pt>
                <c:pt idx="125">
                  <c:v>0.26818181818181819</c:v>
                </c:pt>
                <c:pt idx="126">
                  <c:v>0.36235408560311283</c:v>
                </c:pt>
                <c:pt idx="127">
                  <c:v>0.22358794263974247</c:v>
                </c:pt>
                <c:pt idx="128">
                  <c:v>0.41454081632653061</c:v>
                </c:pt>
                <c:pt idx="129">
                  <c:v>0.57476702508960575</c:v>
                </c:pt>
                <c:pt idx="130">
                  <c:v>0.27796581196581199</c:v>
                </c:pt>
                <c:pt idx="131">
                  <c:v>0.36714469178082193</c:v>
                </c:pt>
                <c:pt idx="132">
                  <c:v>0.37023150478107703</c:v>
                </c:pt>
                <c:pt idx="133">
                  <c:v>0.38368211260587948</c:v>
                </c:pt>
                <c:pt idx="134">
                  <c:v>0.28775671406003162</c:v>
                </c:pt>
                <c:pt idx="135">
                  <c:v>0.63226507332971216</c:v>
                </c:pt>
                <c:pt idx="136">
                  <c:v>0.63129251919852425</c:v>
                </c:pt>
                <c:pt idx="137">
                  <c:v>0.64990689013035385</c:v>
                </c:pt>
                <c:pt idx="138">
                  <c:v>0.73846153846153839</c:v>
                </c:pt>
                <c:pt idx="139">
                  <c:v>0.747345890410959</c:v>
                </c:pt>
                <c:pt idx="140">
                  <c:v>0.62073450650344308</c:v>
                </c:pt>
                <c:pt idx="141">
                  <c:v>0.76257224459354445</c:v>
                </c:pt>
                <c:pt idx="142">
                  <c:v>0.74582012894765592</c:v>
                </c:pt>
                <c:pt idx="143">
                  <c:v>0.67362534948741848</c:v>
                </c:pt>
                <c:pt idx="144">
                  <c:v>0.7566299469604244</c:v>
                </c:pt>
                <c:pt idx="145">
                  <c:v>0.64756537421100102</c:v>
                </c:pt>
                <c:pt idx="146">
                  <c:v>0.64577464788732386</c:v>
                </c:pt>
                <c:pt idx="147">
                  <c:v>0.75366816984512353</c:v>
                </c:pt>
                <c:pt idx="148">
                  <c:v>0.71666666666666667</c:v>
                </c:pt>
                <c:pt idx="149">
                  <c:v>0.74483760506381635</c:v>
                </c:pt>
                <c:pt idx="150">
                  <c:v>0.45126262626262631</c:v>
                </c:pt>
                <c:pt idx="151">
                  <c:v>0.38358651261759158</c:v>
                </c:pt>
                <c:pt idx="152">
                  <c:v>0.1941694739569837</c:v>
                </c:pt>
                <c:pt idx="153">
                  <c:v>0.21944035346097202</c:v>
                </c:pt>
                <c:pt idx="154">
                  <c:v>0.22942942942942943</c:v>
                </c:pt>
                <c:pt idx="155">
                  <c:v>0.20886889460154243</c:v>
                </c:pt>
                <c:pt idx="156">
                  <c:v>0.24978193146417449</c:v>
                </c:pt>
                <c:pt idx="157">
                  <c:v>0.22967514124293786</c:v>
                </c:pt>
                <c:pt idx="158">
                  <c:v>0.46184706515885837</c:v>
                </c:pt>
                <c:pt idx="159">
                  <c:v>0.30806113902847576</c:v>
                </c:pt>
                <c:pt idx="160">
                  <c:v>0.35568129330254045</c:v>
                </c:pt>
                <c:pt idx="161">
                  <c:v>0.27442561205273069</c:v>
                </c:pt>
                <c:pt idx="162">
                  <c:v>0.38942790230846436</c:v>
                </c:pt>
                <c:pt idx="163">
                  <c:v>0.41555403478444508</c:v>
                </c:pt>
                <c:pt idx="164">
                  <c:v>0.40581395348837207</c:v>
                </c:pt>
                <c:pt idx="165">
                  <c:v>0.29781021897810217</c:v>
                </c:pt>
                <c:pt idx="166">
                  <c:v>0.59019607843137256</c:v>
                </c:pt>
                <c:pt idx="167">
                  <c:v>0.75189990732159417</c:v>
                </c:pt>
                <c:pt idx="168">
                  <c:v>0.87019591776607308</c:v>
                </c:pt>
                <c:pt idx="169">
                  <c:v>0.63785046728971961</c:v>
                </c:pt>
                <c:pt idx="170">
                  <c:v>0.74034620505992021</c:v>
                </c:pt>
                <c:pt idx="171">
                  <c:v>0.72370731707317082</c:v>
                </c:pt>
                <c:pt idx="172">
                  <c:v>0.69995126705653032</c:v>
                </c:pt>
                <c:pt idx="173">
                  <c:v>0.64396067415730329</c:v>
                </c:pt>
                <c:pt idx="174">
                  <c:v>0.6579499159881953</c:v>
                </c:pt>
                <c:pt idx="175">
                  <c:v>0.67</c:v>
                </c:pt>
                <c:pt idx="176">
                  <c:v>0.65373406193078309</c:v>
                </c:pt>
                <c:pt idx="177">
                  <c:v>0.44955974842767299</c:v>
                </c:pt>
                <c:pt idx="178">
                  <c:v>0.31845991561181441</c:v>
                </c:pt>
                <c:pt idx="179">
                  <c:v>0.32395157803718116</c:v>
                </c:pt>
                <c:pt idx="180">
                  <c:v>0.32935455349248455</c:v>
                </c:pt>
                <c:pt idx="181">
                  <c:v>0.33435448577680527</c:v>
                </c:pt>
                <c:pt idx="182">
                  <c:v>0.41327568667344861</c:v>
                </c:pt>
                <c:pt idx="183">
                  <c:v>0.31868044515103339</c:v>
                </c:pt>
                <c:pt idx="184">
                  <c:v>0.33349056603773586</c:v>
                </c:pt>
                <c:pt idx="185">
                  <c:v>0.39523041474654375</c:v>
                </c:pt>
                <c:pt idx="186">
                  <c:v>0.47461290322580652</c:v>
                </c:pt>
                <c:pt idx="187">
                  <c:v>0.39754775425916367</c:v>
                </c:pt>
                <c:pt idx="188">
                  <c:v>0.3404672897196262</c:v>
                </c:pt>
                <c:pt idx="189">
                  <c:v>0.81799016163035843</c:v>
                </c:pt>
                <c:pt idx="190">
                  <c:v>0.80795190941344908</c:v>
                </c:pt>
                <c:pt idx="191">
                  <c:v>0.79680365296803657</c:v>
                </c:pt>
                <c:pt idx="192">
                  <c:v>0.72479644707623991</c:v>
                </c:pt>
                <c:pt idx="193">
                  <c:v>0.68302034428795</c:v>
                </c:pt>
                <c:pt idx="194">
                  <c:v>0.60862715678919732</c:v>
                </c:pt>
                <c:pt idx="195">
                  <c:v>0.74118692377828788</c:v>
                </c:pt>
                <c:pt idx="196">
                  <c:v>0.52580893682588603</c:v>
                </c:pt>
                <c:pt idx="197">
                  <c:v>0.6135823429541597</c:v>
                </c:pt>
                <c:pt idx="198">
                  <c:v>0.61816666666666675</c:v>
                </c:pt>
                <c:pt idx="199">
                  <c:v>0.52960914454277297</c:v>
                </c:pt>
                <c:pt idx="200">
                  <c:v>0.38855932203389826</c:v>
                </c:pt>
                <c:pt idx="201">
                  <c:v>0.50757946316056524</c:v>
                </c:pt>
                <c:pt idx="202">
                  <c:v>0.394873903508772</c:v>
                </c:pt>
                <c:pt idx="203">
                  <c:v>0.4290496114763897</c:v>
                </c:pt>
                <c:pt idx="204">
                  <c:v>0.58446443172526574</c:v>
                </c:pt>
                <c:pt idx="205">
                  <c:v>0.31123711340206189</c:v>
                </c:pt>
                <c:pt idx="206">
                  <c:v>0.33302222222222227</c:v>
                </c:pt>
                <c:pt idx="207">
                  <c:v>0.34522706209453197</c:v>
                </c:pt>
                <c:pt idx="208">
                  <c:v>0.33582417582417584</c:v>
                </c:pt>
                <c:pt idx="209">
                  <c:v>0.40322580645161288</c:v>
                </c:pt>
                <c:pt idx="210">
                  <c:v>0.50843373493975907</c:v>
                </c:pt>
                <c:pt idx="211">
                  <c:v>0.36296875000000001</c:v>
                </c:pt>
                <c:pt idx="212">
                  <c:v>0.66074730354391364</c:v>
                </c:pt>
                <c:pt idx="213">
                  <c:v>0.43070843091334898</c:v>
                </c:pt>
                <c:pt idx="214">
                  <c:v>0.51268308921438088</c:v>
                </c:pt>
                <c:pt idx="215">
                  <c:v>0.40121145374449341</c:v>
                </c:pt>
                <c:pt idx="216">
                  <c:v>0.8465454545454546</c:v>
                </c:pt>
                <c:pt idx="217">
                  <c:v>0.85028170538738512</c:v>
                </c:pt>
                <c:pt idx="218">
                  <c:v>0.85539215686274506</c:v>
                </c:pt>
                <c:pt idx="219">
                  <c:v>0.87117437722419921</c:v>
                </c:pt>
                <c:pt idx="220">
                  <c:v>0.71666666666666679</c:v>
                </c:pt>
                <c:pt idx="221">
                  <c:v>0.67327800829875528</c:v>
                </c:pt>
                <c:pt idx="222">
                  <c:v>0.75782969757856267</c:v>
                </c:pt>
                <c:pt idx="223">
                  <c:v>0.62215132178669097</c:v>
                </c:pt>
                <c:pt idx="224">
                  <c:v>0.73470217523886971</c:v>
                </c:pt>
                <c:pt idx="225">
                  <c:v>0.70179754020813634</c:v>
                </c:pt>
                <c:pt idx="226">
                  <c:v>0.66067157313707459</c:v>
                </c:pt>
                <c:pt idx="227">
                  <c:v>0.54453681710213764</c:v>
                </c:pt>
                <c:pt idx="228">
                  <c:v>0.66964500339140487</c:v>
                </c:pt>
                <c:pt idx="229">
                  <c:v>0.66813543599257885</c:v>
                </c:pt>
                <c:pt idx="230">
                  <c:v>0.69019230769230744</c:v>
                </c:pt>
                <c:pt idx="231">
                  <c:v>0.49811846689895473</c:v>
                </c:pt>
                <c:pt idx="232">
                  <c:v>0.3199448919033489</c:v>
                </c:pt>
                <c:pt idx="233">
                  <c:v>0.32214101461736888</c:v>
                </c:pt>
                <c:pt idx="234">
                  <c:v>0.33802177858439203</c:v>
                </c:pt>
                <c:pt idx="235">
                  <c:v>0.35239852398523985</c:v>
                </c:pt>
                <c:pt idx="236">
                  <c:v>0.36549707602339182</c:v>
                </c:pt>
                <c:pt idx="237">
                  <c:v>0.37928098391674553</c:v>
                </c:pt>
                <c:pt idx="238">
                  <c:v>0.38606362773029446</c:v>
                </c:pt>
                <c:pt idx="239">
                  <c:v>0.43757653061224488</c:v>
                </c:pt>
                <c:pt idx="240">
                  <c:v>0.37361604875571358</c:v>
                </c:pt>
                <c:pt idx="241">
                  <c:v>0.43752840909090912</c:v>
                </c:pt>
                <c:pt idx="242">
                  <c:v>0.36158808933002484</c:v>
                </c:pt>
                <c:pt idx="243">
                  <c:v>0.40928270042194087</c:v>
                </c:pt>
                <c:pt idx="244">
                  <c:v>0.413477909528291</c:v>
                </c:pt>
                <c:pt idx="245">
                  <c:v>0.39809885931558936</c:v>
                </c:pt>
                <c:pt idx="246">
                  <c:v>0.33742246726395586</c:v>
                </c:pt>
                <c:pt idx="247">
                  <c:v>0.29086971009663448</c:v>
                </c:pt>
                <c:pt idx="248">
                  <c:v>0.26003205128205131</c:v>
                </c:pt>
                <c:pt idx="249">
                  <c:v>0.31521186502240056</c:v>
                </c:pt>
                <c:pt idx="250">
                  <c:v>0.13601036269430053</c:v>
                </c:pt>
                <c:pt idx="251">
                  <c:v>0.22830069488313331</c:v>
                </c:pt>
                <c:pt idx="252">
                  <c:v>0.26645114942528736</c:v>
                </c:pt>
                <c:pt idx="253">
                  <c:v>0.72635784363305367</c:v>
                </c:pt>
                <c:pt idx="254">
                  <c:v>0.77310026978417257</c:v>
                </c:pt>
                <c:pt idx="255">
                  <c:v>0.87507551569152831</c:v>
                </c:pt>
                <c:pt idx="256">
                  <c:v>0.82635383203304269</c:v>
                </c:pt>
                <c:pt idx="257">
                  <c:v>0.86722242358342372</c:v>
                </c:pt>
                <c:pt idx="258">
                  <c:v>0.49364640883977906</c:v>
                </c:pt>
                <c:pt idx="259">
                  <c:v>0.33890884598114057</c:v>
                </c:pt>
                <c:pt idx="260">
                  <c:v>0.36480038948393384</c:v>
                </c:pt>
                <c:pt idx="261">
                  <c:v>0.37138584247258227</c:v>
                </c:pt>
                <c:pt idx="262">
                  <c:v>0.37542997542997542</c:v>
                </c:pt>
                <c:pt idx="263">
                  <c:v>0.4151762902401635</c:v>
                </c:pt>
                <c:pt idx="264">
                  <c:v>0.32200803212851409</c:v>
                </c:pt>
                <c:pt idx="265">
                  <c:v>0.27891938250428822</c:v>
                </c:pt>
                <c:pt idx="266">
                  <c:v>0.4279690618762475</c:v>
                </c:pt>
                <c:pt idx="267">
                  <c:v>0.37764373716632449</c:v>
                </c:pt>
                <c:pt idx="268">
                  <c:v>0.51098208360982089</c:v>
                </c:pt>
                <c:pt idx="269">
                  <c:v>0.38186582809224318</c:v>
                </c:pt>
                <c:pt idx="270">
                  <c:v>0.79562542720437468</c:v>
                </c:pt>
                <c:pt idx="271">
                  <c:v>0.82159334635937264</c:v>
                </c:pt>
                <c:pt idx="272">
                  <c:v>0.7925813777441334</c:v>
                </c:pt>
                <c:pt idx="273">
                  <c:v>0.74013605442176866</c:v>
                </c:pt>
                <c:pt idx="274">
                  <c:v>0.66888888888888898</c:v>
                </c:pt>
                <c:pt idx="275">
                  <c:v>0.64286846275752774</c:v>
                </c:pt>
                <c:pt idx="276">
                  <c:v>0.49075300057918864</c:v>
                </c:pt>
                <c:pt idx="277">
                  <c:v>0.81922938422758373</c:v>
                </c:pt>
                <c:pt idx="278">
                  <c:v>0.76689655172413795</c:v>
                </c:pt>
                <c:pt idx="279">
                  <c:v>0.76167984392648125</c:v>
                </c:pt>
                <c:pt idx="280">
                  <c:v>0.73109029827954808</c:v>
                </c:pt>
                <c:pt idx="281">
                  <c:v>0.67097560975609749</c:v>
                </c:pt>
                <c:pt idx="282">
                  <c:v>0.68401492604872638</c:v>
                </c:pt>
                <c:pt idx="283">
                  <c:v>0.66689814814814818</c:v>
                </c:pt>
                <c:pt idx="284">
                  <c:v>0.68886756238003821</c:v>
                </c:pt>
                <c:pt idx="285">
                  <c:v>0.4593830334190232</c:v>
                </c:pt>
                <c:pt idx="286">
                  <c:v>0.43880813953488379</c:v>
                </c:pt>
                <c:pt idx="287">
                  <c:v>0.41836962590731441</c:v>
                </c:pt>
                <c:pt idx="288">
                  <c:v>0.44610778443113774</c:v>
                </c:pt>
                <c:pt idx="289">
                  <c:v>0.46163141993957701</c:v>
                </c:pt>
                <c:pt idx="290">
                  <c:v>0.50623052959501558</c:v>
                </c:pt>
                <c:pt idx="291">
                  <c:v>0.49616336633663372</c:v>
                </c:pt>
                <c:pt idx="292">
                  <c:v>0.43759418729817012</c:v>
                </c:pt>
                <c:pt idx="293">
                  <c:v>0.46535539880629406</c:v>
                </c:pt>
                <c:pt idx="294">
                  <c:v>0.44450151057401815</c:v>
                </c:pt>
                <c:pt idx="295">
                  <c:v>0.56496698459281003</c:v>
                </c:pt>
                <c:pt idx="296">
                  <c:v>0.3902517407605785</c:v>
                </c:pt>
                <c:pt idx="297">
                  <c:v>0.78120805369127522</c:v>
                </c:pt>
                <c:pt idx="298">
                  <c:v>0.74031636408527657</c:v>
                </c:pt>
                <c:pt idx="299">
                  <c:v>0.52376188094047027</c:v>
                </c:pt>
                <c:pt idx="300">
                  <c:v>0.3407098121085595</c:v>
                </c:pt>
                <c:pt idx="301">
                  <c:v>0.31904239766081877</c:v>
                </c:pt>
                <c:pt idx="302">
                  <c:v>0.32517034068136275</c:v>
                </c:pt>
                <c:pt idx="303">
                  <c:v>0.33427325677727998</c:v>
                </c:pt>
                <c:pt idx="304">
                  <c:v>0.19662921348314608</c:v>
                </c:pt>
                <c:pt idx="305">
                  <c:v>0.23414318108195661</c:v>
                </c:pt>
                <c:pt idx="306">
                  <c:v>0.23224796493425173</c:v>
                </c:pt>
                <c:pt idx="307">
                  <c:v>0.44661069651741298</c:v>
                </c:pt>
                <c:pt idx="308">
                  <c:v>0.58832335329341312</c:v>
                </c:pt>
                <c:pt idx="309">
                  <c:v>0.79091583255930242</c:v>
                </c:pt>
                <c:pt idx="310">
                  <c:v>0.70890748031496065</c:v>
                </c:pt>
                <c:pt idx="311">
                  <c:v>0.76361702127659559</c:v>
                </c:pt>
                <c:pt idx="312">
                  <c:v>0.61198630136986309</c:v>
                </c:pt>
                <c:pt idx="313">
                  <c:v>0.33634135472370774</c:v>
                </c:pt>
                <c:pt idx="314">
                  <c:v>0.55339734121122608</c:v>
                </c:pt>
                <c:pt idx="315">
                  <c:v>0.3324408746095493</c:v>
                </c:pt>
                <c:pt idx="316">
                  <c:v>0.40573552841210836</c:v>
                </c:pt>
                <c:pt idx="317">
                  <c:v>0.39251207729468601</c:v>
                </c:pt>
                <c:pt idx="318">
                  <c:v>0.43910186199342832</c:v>
                </c:pt>
                <c:pt idx="319">
                  <c:v>0.37816279069767444</c:v>
                </c:pt>
                <c:pt idx="320">
                  <c:v>0.44345915201654601</c:v>
                </c:pt>
                <c:pt idx="321">
                  <c:v>0.42181766055045877</c:v>
                </c:pt>
                <c:pt idx="322">
                  <c:v>0.56167031363967912</c:v>
                </c:pt>
                <c:pt idx="323">
                  <c:v>0.41397727272727275</c:v>
                </c:pt>
              </c:numCache>
            </c:numRef>
          </c:yVal>
          <c:smooth val="0"/>
          <c:extLst>
            <c:ext xmlns:c16="http://schemas.microsoft.com/office/drawing/2014/chart" uri="{C3380CC4-5D6E-409C-BE32-E72D297353CC}">
              <c16:uniqueId val="{00000001-1E27-484A-9523-E00896F21B67}"/>
            </c:ext>
          </c:extLst>
        </c:ser>
        <c:dLbls>
          <c:showLegendKey val="0"/>
          <c:showVal val="0"/>
          <c:showCatName val="0"/>
          <c:showSerName val="0"/>
          <c:showPercent val="0"/>
          <c:showBubbleSize val="0"/>
        </c:dLbls>
        <c:axId val="716244272"/>
        <c:axId val="1693244928"/>
      </c:scatterChart>
      <c:valAx>
        <c:axId val="71624427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r>
                  <a:rPr lang="en-US"/>
                  <a:t>Cond_inf/Cond_eff</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693244928"/>
        <c:crosses val="autoZero"/>
        <c:crossBetween val="midCat"/>
      </c:valAx>
      <c:valAx>
        <c:axId val="1693244928"/>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r>
                  <a:rPr lang="en-US"/>
                  <a:t>Q_eff/Q_inf</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16244272"/>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114301</xdr:colOff>
      <xdr:row>20</xdr:row>
      <xdr:rowOff>165100</xdr:rowOff>
    </xdr:from>
    <xdr:to>
      <xdr:col>17</xdr:col>
      <xdr:colOff>419100</xdr:colOff>
      <xdr:row>40</xdr:row>
      <xdr:rowOff>0</xdr:rowOff>
    </xdr:to>
    <xdr:graphicFrame macro="">
      <xdr:nvGraphicFramePr>
        <xdr:cNvPr id="3" name="Chart 2">
          <a:extLst>
            <a:ext uri="{FF2B5EF4-FFF2-40B4-BE49-F238E27FC236}">
              <a16:creationId xmlns:a16="http://schemas.microsoft.com/office/drawing/2014/main" id="{D43F051F-68FD-A946-BA98-98F50464C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1</xdr:row>
      <xdr:rowOff>114300</xdr:rowOff>
    </xdr:from>
    <xdr:to>
      <xdr:col>17</xdr:col>
      <xdr:colOff>406399</xdr:colOff>
      <xdr:row>20</xdr:row>
      <xdr:rowOff>63499</xdr:rowOff>
    </xdr:to>
    <xdr:graphicFrame macro="">
      <xdr:nvGraphicFramePr>
        <xdr:cNvPr id="4" name="Chart 3">
          <a:extLst>
            <a:ext uri="{FF2B5EF4-FFF2-40B4-BE49-F238E27FC236}">
              <a16:creationId xmlns:a16="http://schemas.microsoft.com/office/drawing/2014/main" id="{03EFEEA3-F8A9-9D46-88F6-2BE412130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AF94-39AD-DB40-9B5D-BF05D03EB535}">
  <dimension ref="A1:AK39"/>
  <sheetViews>
    <sheetView workbookViewId="0">
      <selection activeCell="Z2" sqref="Z2:AB2"/>
    </sheetView>
  </sheetViews>
  <sheetFormatPr baseColWidth="10" defaultRowHeight="16"/>
  <cols>
    <col min="1" max="1" width="13.83203125" style="47" bestFit="1" customWidth="1"/>
    <col min="2" max="5" width="5.6640625" style="47" bestFit="1" customWidth="1"/>
    <col min="6" max="6" width="5.5" style="47" bestFit="1" customWidth="1"/>
    <col min="7" max="7" width="5.33203125" style="47" bestFit="1" customWidth="1"/>
    <col min="8" max="8" width="5.6640625" style="47" bestFit="1" customWidth="1"/>
    <col min="9" max="9" width="7.1640625" style="47" bestFit="1" customWidth="1"/>
    <col min="10" max="10" width="5.1640625" style="47" bestFit="1" customWidth="1"/>
    <col min="11" max="11" width="7.1640625" style="47" bestFit="1" customWidth="1"/>
    <col min="12" max="12" width="6.83203125" style="47" bestFit="1" customWidth="1"/>
    <col min="13" max="13" width="7.1640625" style="47" bestFit="1" customWidth="1"/>
    <col min="14" max="17" width="5.6640625" style="47" bestFit="1" customWidth="1"/>
    <col min="18" max="18" width="5.5" style="47" bestFit="1" customWidth="1"/>
    <col min="19" max="19" width="5.33203125" style="47" bestFit="1" customWidth="1"/>
    <col min="20" max="20" width="5.6640625" style="47" bestFit="1" customWidth="1"/>
    <col min="21" max="21" width="7.1640625" style="47" bestFit="1" customWidth="1"/>
    <col min="22" max="22" width="5.1640625" style="47" bestFit="1" customWidth="1"/>
    <col min="23" max="23" width="7.1640625" style="47" bestFit="1" customWidth="1"/>
    <col min="24" max="24" width="6.83203125" style="47" bestFit="1" customWidth="1"/>
    <col min="25" max="25" width="7.1640625" style="47" bestFit="1" customWidth="1"/>
    <col min="26" max="26" width="5.6640625" style="47" bestFit="1" customWidth="1"/>
    <col min="27" max="29" width="5.83203125" style="47" bestFit="1" customWidth="1"/>
    <col min="30" max="30" width="5.6640625" style="47" bestFit="1" customWidth="1"/>
    <col min="31" max="31" width="8.33203125" style="47" bestFit="1" customWidth="1"/>
    <col min="32" max="32" width="5.83203125" style="47" bestFit="1" customWidth="1"/>
    <col min="33" max="33" width="7.33203125" style="47" bestFit="1" customWidth="1"/>
    <col min="34" max="34" width="4.83203125" style="47" bestFit="1" customWidth="1"/>
    <col min="35" max="35" width="7.33203125" style="47" bestFit="1" customWidth="1"/>
    <col min="36" max="36" width="7" style="47" bestFit="1" customWidth="1"/>
    <col min="37" max="37" width="7.33203125" style="47" bestFit="1" customWidth="1"/>
  </cols>
  <sheetData>
    <row r="1" spans="1:37" ht="17" thickBot="1">
      <c r="A1" s="85" t="s">
        <v>0</v>
      </c>
      <c r="B1" s="146" t="s">
        <v>45</v>
      </c>
      <c r="C1" s="147"/>
      <c r="D1" s="147"/>
      <c r="E1" s="147"/>
      <c r="F1" s="147"/>
      <c r="G1" s="147"/>
      <c r="H1" s="147"/>
      <c r="I1" s="147"/>
      <c r="J1" s="147"/>
      <c r="K1" s="147"/>
      <c r="L1" s="147"/>
      <c r="M1" s="148"/>
      <c r="N1" s="147" t="s">
        <v>46</v>
      </c>
      <c r="O1" s="147"/>
      <c r="P1" s="147"/>
      <c r="Q1" s="147"/>
      <c r="R1" s="147"/>
      <c r="S1" s="147"/>
      <c r="T1" s="147"/>
      <c r="U1" s="147"/>
      <c r="V1" s="147"/>
      <c r="W1" s="147"/>
      <c r="X1" s="147"/>
      <c r="Y1" s="147"/>
      <c r="Z1" s="146" t="s">
        <v>49</v>
      </c>
      <c r="AA1" s="147"/>
      <c r="AB1" s="147"/>
      <c r="AC1" s="147"/>
      <c r="AD1" s="147"/>
      <c r="AE1" s="147"/>
      <c r="AF1" s="147"/>
      <c r="AG1" s="147"/>
      <c r="AH1" s="147"/>
      <c r="AI1" s="147"/>
      <c r="AJ1" s="147"/>
      <c r="AK1" s="148"/>
    </row>
    <row r="2" spans="1:37">
      <c r="A2" s="57" t="s">
        <v>1</v>
      </c>
      <c r="B2" s="149" t="s">
        <v>2</v>
      </c>
      <c r="C2" s="150"/>
      <c r="D2" s="150"/>
      <c r="E2" s="150" t="s">
        <v>3</v>
      </c>
      <c r="F2" s="150"/>
      <c r="G2" s="150"/>
      <c r="H2" s="86" t="s">
        <v>4</v>
      </c>
      <c r="I2" s="86" t="s">
        <v>19</v>
      </c>
      <c r="J2" s="86" t="s">
        <v>4</v>
      </c>
      <c r="K2" s="86" t="s">
        <v>19</v>
      </c>
      <c r="L2" s="86" t="s">
        <v>4</v>
      </c>
      <c r="M2" s="87" t="s">
        <v>19</v>
      </c>
      <c r="N2" s="151" t="s">
        <v>2</v>
      </c>
      <c r="O2" s="150"/>
      <c r="P2" s="150"/>
      <c r="Q2" s="150" t="s">
        <v>3</v>
      </c>
      <c r="R2" s="150"/>
      <c r="S2" s="150"/>
      <c r="T2" s="86" t="s">
        <v>4</v>
      </c>
      <c r="U2" s="86" t="s">
        <v>19</v>
      </c>
      <c r="V2" s="86" t="s">
        <v>4</v>
      </c>
      <c r="W2" s="86" t="s">
        <v>19</v>
      </c>
      <c r="X2" s="86" t="s">
        <v>4</v>
      </c>
      <c r="Y2" s="86" t="s">
        <v>19</v>
      </c>
      <c r="Z2" s="149" t="s">
        <v>2</v>
      </c>
      <c r="AA2" s="150"/>
      <c r="AB2" s="150"/>
      <c r="AC2" s="150" t="s">
        <v>3</v>
      </c>
      <c r="AD2" s="150"/>
      <c r="AE2" s="150"/>
      <c r="AF2" s="86" t="s">
        <v>4</v>
      </c>
      <c r="AG2" s="86" t="s">
        <v>19</v>
      </c>
      <c r="AH2" s="86" t="s">
        <v>4</v>
      </c>
      <c r="AI2" s="86" t="s">
        <v>19</v>
      </c>
      <c r="AJ2" s="86" t="s">
        <v>4</v>
      </c>
      <c r="AK2" s="87" t="s">
        <v>19</v>
      </c>
    </row>
    <row r="3" spans="1:37" ht="17" thickBot="1">
      <c r="A3" s="49" t="s">
        <v>6</v>
      </c>
      <c r="B3" s="3" t="s">
        <v>7</v>
      </c>
      <c r="C3" s="4" t="s">
        <v>8</v>
      </c>
      <c r="D3" s="4" t="s">
        <v>9</v>
      </c>
      <c r="E3" s="4" t="s">
        <v>10</v>
      </c>
      <c r="F3" s="4" t="s">
        <v>11</v>
      </c>
      <c r="G3" s="4" t="s">
        <v>12</v>
      </c>
      <c r="H3" s="4" t="s">
        <v>13</v>
      </c>
      <c r="I3" s="4" t="s">
        <v>14</v>
      </c>
      <c r="J3" s="4" t="s">
        <v>15</v>
      </c>
      <c r="K3" s="4" t="s">
        <v>16</v>
      </c>
      <c r="L3" s="4" t="s">
        <v>17</v>
      </c>
      <c r="M3" s="5" t="s">
        <v>18</v>
      </c>
      <c r="N3" s="7" t="s">
        <v>7</v>
      </c>
      <c r="O3" s="4" t="s">
        <v>8</v>
      </c>
      <c r="P3" s="4" t="s">
        <v>9</v>
      </c>
      <c r="Q3" s="4" t="s">
        <v>10</v>
      </c>
      <c r="R3" s="4" t="s">
        <v>11</v>
      </c>
      <c r="S3" s="4" t="s">
        <v>12</v>
      </c>
      <c r="T3" s="4" t="s">
        <v>13</v>
      </c>
      <c r="U3" s="4" t="s">
        <v>14</v>
      </c>
      <c r="V3" s="4" t="s">
        <v>15</v>
      </c>
      <c r="W3" s="4" t="s">
        <v>16</v>
      </c>
      <c r="X3" s="4" t="s">
        <v>17</v>
      </c>
      <c r="Y3" s="4" t="s">
        <v>18</v>
      </c>
      <c r="Z3" s="3" t="s">
        <v>7</v>
      </c>
      <c r="AA3" s="4" t="s">
        <v>8</v>
      </c>
      <c r="AB3" s="4" t="s">
        <v>9</v>
      </c>
      <c r="AC3" s="4" t="s">
        <v>10</v>
      </c>
      <c r="AD3" s="4" t="s">
        <v>11</v>
      </c>
      <c r="AE3" s="4" t="s">
        <v>12</v>
      </c>
      <c r="AF3" s="4" t="s">
        <v>13</v>
      </c>
      <c r="AG3" s="4" t="s">
        <v>14</v>
      </c>
      <c r="AH3" s="4" t="s">
        <v>15</v>
      </c>
      <c r="AI3" s="4" t="s">
        <v>16</v>
      </c>
      <c r="AJ3" s="4" t="s">
        <v>17</v>
      </c>
      <c r="AK3" s="5" t="s">
        <v>18</v>
      </c>
    </row>
    <row r="4" spans="1:37">
      <c r="A4" s="71">
        <v>42852</v>
      </c>
      <c r="B4" s="62" t="s">
        <v>20</v>
      </c>
      <c r="C4" s="63">
        <v>4.9327662037037001</v>
      </c>
      <c r="D4" s="63">
        <v>3.8112847222222221</v>
      </c>
      <c r="E4" s="63">
        <v>23.121793981481485</v>
      </c>
      <c r="F4" s="63">
        <v>6.4222337962962968</v>
      </c>
      <c r="G4" s="63">
        <v>1.1127199074074074</v>
      </c>
      <c r="H4" s="63" t="s">
        <v>20</v>
      </c>
      <c r="I4" s="63">
        <v>23.629965277777778</v>
      </c>
      <c r="J4" s="63">
        <v>21.106631944444448</v>
      </c>
      <c r="K4" s="63">
        <v>0.61331018518518532</v>
      </c>
      <c r="L4" s="63">
        <v>19.380601851851853</v>
      </c>
      <c r="M4" s="70">
        <v>20.931400462962962</v>
      </c>
      <c r="N4" s="64">
        <v>27.712858796296299</v>
      </c>
      <c r="O4" s="63">
        <v>1.9450694444444447</v>
      </c>
      <c r="P4" s="63" t="s">
        <v>20</v>
      </c>
      <c r="Q4" s="63" t="s">
        <v>20</v>
      </c>
      <c r="R4" s="63" t="s">
        <v>20</v>
      </c>
      <c r="S4" s="63" t="s">
        <v>20</v>
      </c>
      <c r="T4" s="63" t="s">
        <v>20</v>
      </c>
      <c r="U4" s="63">
        <v>17.95246527777778</v>
      </c>
      <c r="V4" s="63">
        <v>12.134780092592594</v>
      </c>
      <c r="W4" s="63">
        <v>1.2616666666666667</v>
      </c>
      <c r="X4" s="63">
        <v>9.7910590277777771</v>
      </c>
      <c r="Y4" s="63" t="s">
        <v>20</v>
      </c>
      <c r="Z4" s="62" t="s">
        <v>20</v>
      </c>
      <c r="AA4" s="63">
        <f>C4-O4</f>
        <v>2.9876967592592552</v>
      </c>
      <c r="AB4" s="63" t="s">
        <v>20</v>
      </c>
      <c r="AC4" s="63" t="s">
        <v>20</v>
      </c>
      <c r="AD4" s="63" t="s">
        <v>20</v>
      </c>
      <c r="AE4" s="63" t="s">
        <v>20</v>
      </c>
      <c r="AF4" s="63" t="s">
        <v>20</v>
      </c>
      <c r="AG4" s="63">
        <f t="shared" ref="AG4:AH10" si="0">I4-U4</f>
        <v>5.6774999999999984</v>
      </c>
      <c r="AH4" s="63">
        <f t="shared" si="0"/>
        <v>8.971851851851854</v>
      </c>
      <c r="AI4" s="63" t="s">
        <v>20</v>
      </c>
      <c r="AJ4" s="63">
        <f t="shared" ref="AJ4:AJ10" si="1">L4-X4</f>
        <v>9.5895428240740763</v>
      </c>
      <c r="AK4" s="70" t="s">
        <v>20</v>
      </c>
    </row>
    <row r="5" spans="1:37">
      <c r="A5" s="72">
        <v>42867</v>
      </c>
      <c r="B5" s="58" t="s">
        <v>20</v>
      </c>
      <c r="C5" s="6">
        <v>15.805879629629633</v>
      </c>
      <c r="D5" s="6">
        <v>13.992233796296295</v>
      </c>
      <c r="E5" s="6">
        <v>12.038402777777778</v>
      </c>
      <c r="F5" s="6">
        <v>7.9817939814814816</v>
      </c>
      <c r="G5" s="6">
        <v>10.470081018518519</v>
      </c>
      <c r="H5" s="6" t="s">
        <v>20</v>
      </c>
      <c r="I5" s="6">
        <v>17.650190972222223</v>
      </c>
      <c r="J5" s="6">
        <v>24.208229166666666</v>
      </c>
      <c r="K5" s="6">
        <v>0</v>
      </c>
      <c r="L5" s="6">
        <v>18.241597222222222</v>
      </c>
      <c r="M5" s="14">
        <v>16.795937500000001</v>
      </c>
      <c r="N5" s="8">
        <v>15.446655092592591</v>
      </c>
      <c r="O5" s="6">
        <v>15.96358796296296</v>
      </c>
      <c r="P5" s="6" t="s">
        <v>20</v>
      </c>
      <c r="Q5" s="6" t="s">
        <v>20</v>
      </c>
      <c r="R5" s="6" t="s">
        <v>20</v>
      </c>
      <c r="S5" s="6" t="s">
        <v>20</v>
      </c>
      <c r="T5" s="6" t="s">
        <v>20</v>
      </c>
      <c r="U5" s="6">
        <v>16.765271990740743</v>
      </c>
      <c r="V5" s="6">
        <v>19.328032407407409</v>
      </c>
      <c r="W5" s="6">
        <v>2.3743865740740739</v>
      </c>
      <c r="X5" s="6">
        <v>16.879172453703706</v>
      </c>
      <c r="Y5" s="6" t="s">
        <v>20</v>
      </c>
      <c r="Z5" s="58" t="s">
        <v>20</v>
      </c>
      <c r="AA5" s="6" t="s">
        <v>20</v>
      </c>
      <c r="AB5" s="6" t="s">
        <v>20</v>
      </c>
      <c r="AC5" s="6" t="s">
        <v>20</v>
      </c>
      <c r="AD5" s="6" t="s">
        <v>20</v>
      </c>
      <c r="AE5" s="6" t="s">
        <v>20</v>
      </c>
      <c r="AF5" s="6" t="s">
        <v>20</v>
      </c>
      <c r="AG5" s="6">
        <f t="shared" si="0"/>
        <v>0.88491898148147996</v>
      </c>
      <c r="AH5" s="6">
        <f t="shared" si="0"/>
        <v>4.8801967592592561</v>
      </c>
      <c r="AI5" s="6" t="s">
        <v>20</v>
      </c>
      <c r="AJ5" s="6">
        <f t="shared" si="1"/>
        <v>1.3624247685185154</v>
      </c>
      <c r="AK5" s="14" t="s">
        <v>20</v>
      </c>
    </row>
    <row r="6" spans="1:37">
      <c r="A6" s="72">
        <v>42887</v>
      </c>
      <c r="B6" s="58" t="s">
        <v>20</v>
      </c>
      <c r="C6" s="6">
        <v>8.2534027777777776</v>
      </c>
      <c r="D6" s="6">
        <v>17.785995370370365</v>
      </c>
      <c r="E6" s="6">
        <v>10.207233796296295</v>
      </c>
      <c r="F6" s="6">
        <v>5.2744675925925923</v>
      </c>
      <c r="G6" s="6">
        <v>12.388865740740741</v>
      </c>
      <c r="H6" s="6" t="s">
        <v>20</v>
      </c>
      <c r="I6" s="6">
        <v>23.761388888888888</v>
      </c>
      <c r="J6" s="6">
        <v>24.84344328703704</v>
      </c>
      <c r="K6" s="6">
        <v>0</v>
      </c>
      <c r="L6" s="6">
        <v>24.120613425925928</v>
      </c>
      <c r="M6" s="14">
        <v>20.615983796296298</v>
      </c>
      <c r="N6" s="8">
        <v>22.079166666666666</v>
      </c>
      <c r="O6" s="6">
        <v>7.0092592592592595</v>
      </c>
      <c r="P6" s="6" t="s">
        <v>20</v>
      </c>
      <c r="Q6" s="6" t="s">
        <v>20</v>
      </c>
      <c r="R6" s="6" t="s">
        <v>20</v>
      </c>
      <c r="S6" s="6" t="s">
        <v>20</v>
      </c>
      <c r="T6" s="6" t="s">
        <v>20</v>
      </c>
      <c r="U6" s="6">
        <v>23.213790509259258</v>
      </c>
      <c r="V6" s="6">
        <v>22.858946759259258</v>
      </c>
      <c r="W6" s="6">
        <v>2.159728009259259</v>
      </c>
      <c r="X6" s="6">
        <v>21.684895833333336</v>
      </c>
      <c r="Y6" s="6" t="s">
        <v>20</v>
      </c>
      <c r="Z6" s="58" t="s">
        <v>20</v>
      </c>
      <c r="AA6" s="6">
        <f t="shared" ref="AA6:AA11" si="2">C6-O6</f>
        <v>1.2441435185185181</v>
      </c>
      <c r="AB6" s="6" t="s">
        <v>20</v>
      </c>
      <c r="AC6" s="6" t="s">
        <v>20</v>
      </c>
      <c r="AD6" s="6" t="s">
        <v>20</v>
      </c>
      <c r="AE6" s="6" t="s">
        <v>20</v>
      </c>
      <c r="AF6" s="6" t="s">
        <v>20</v>
      </c>
      <c r="AG6" s="6">
        <f t="shared" si="0"/>
        <v>0.54759837962962976</v>
      </c>
      <c r="AH6" s="6">
        <f t="shared" si="0"/>
        <v>1.9844965277777824</v>
      </c>
      <c r="AI6" s="6" t="s">
        <v>20</v>
      </c>
      <c r="AJ6" s="6">
        <f t="shared" si="1"/>
        <v>2.4357175925925922</v>
      </c>
      <c r="AK6" s="14" t="s">
        <v>20</v>
      </c>
    </row>
    <row r="7" spans="1:37">
      <c r="A7" s="73">
        <v>42901</v>
      </c>
      <c r="B7" s="58" t="s">
        <v>20</v>
      </c>
      <c r="C7" s="6">
        <v>6.5624189814814811</v>
      </c>
      <c r="D7" s="6">
        <v>17.444293981481483</v>
      </c>
      <c r="E7" s="6">
        <v>9.6202083333333324</v>
      </c>
      <c r="F7" s="6">
        <v>4.6436342592592599</v>
      </c>
      <c r="G7" s="6">
        <v>8.2796874999999996</v>
      </c>
      <c r="H7" s="6" t="s">
        <v>20</v>
      </c>
      <c r="I7" s="6">
        <v>23.18750578703704</v>
      </c>
      <c r="J7" s="6">
        <v>31.887748842592597</v>
      </c>
      <c r="K7" s="6">
        <v>0</v>
      </c>
      <c r="L7" s="6">
        <v>25.198287037037037</v>
      </c>
      <c r="M7" s="14">
        <v>15.315231481481483</v>
      </c>
      <c r="N7" s="8">
        <v>20.042100694444443</v>
      </c>
      <c r="O7" s="6">
        <v>5.3051331018518528</v>
      </c>
      <c r="P7" s="6" t="s">
        <v>20</v>
      </c>
      <c r="Q7" s="6" t="s">
        <v>20</v>
      </c>
      <c r="R7" s="6" t="s">
        <v>20</v>
      </c>
      <c r="S7" s="6" t="s">
        <v>20</v>
      </c>
      <c r="T7" s="6" t="s">
        <v>20</v>
      </c>
      <c r="U7" s="6">
        <v>19.796776620370373</v>
      </c>
      <c r="V7" s="6">
        <v>26.99002893518518</v>
      </c>
      <c r="W7" s="6">
        <v>1.7391724537037037</v>
      </c>
      <c r="X7" s="6">
        <v>21.461475694444445</v>
      </c>
      <c r="Y7" s="6" t="s">
        <v>20</v>
      </c>
      <c r="Z7" s="58" t="s">
        <v>20</v>
      </c>
      <c r="AA7" s="6">
        <f t="shared" si="2"/>
        <v>1.2572858796296282</v>
      </c>
      <c r="AB7" s="6" t="s">
        <v>20</v>
      </c>
      <c r="AC7" s="6" t="s">
        <v>20</v>
      </c>
      <c r="AD7" s="6" t="s">
        <v>20</v>
      </c>
      <c r="AE7" s="6" t="s">
        <v>20</v>
      </c>
      <c r="AF7" s="6" t="s">
        <v>20</v>
      </c>
      <c r="AG7" s="6">
        <f t="shared" si="0"/>
        <v>3.3907291666666666</v>
      </c>
      <c r="AH7" s="6">
        <f t="shared" si="0"/>
        <v>4.8977199074074171</v>
      </c>
      <c r="AI7" s="6" t="s">
        <v>20</v>
      </c>
      <c r="AJ7" s="6">
        <f t="shared" si="1"/>
        <v>3.736811342592592</v>
      </c>
      <c r="AK7" s="14" t="s">
        <v>20</v>
      </c>
    </row>
    <row r="8" spans="1:37">
      <c r="A8" s="73">
        <v>42913</v>
      </c>
      <c r="B8" s="58" t="s">
        <v>20</v>
      </c>
      <c r="C8" s="6">
        <v>5.134282407407408</v>
      </c>
      <c r="D8" s="6">
        <v>16.997453703703702</v>
      </c>
      <c r="E8" s="6">
        <v>7.6926620370370378</v>
      </c>
      <c r="F8" s="6">
        <v>5.0116203703703706</v>
      </c>
      <c r="G8" s="6">
        <v>12.257442129629631</v>
      </c>
      <c r="H8" s="6" t="s">
        <v>20</v>
      </c>
      <c r="I8" s="6">
        <v>24.361556712962965</v>
      </c>
      <c r="J8" s="6">
        <v>33.946718750000002</v>
      </c>
      <c r="K8" s="6">
        <v>0</v>
      </c>
      <c r="L8" s="6">
        <v>26.486238425925929</v>
      </c>
      <c r="M8" s="14">
        <v>6.0104398148148146</v>
      </c>
      <c r="N8" s="8">
        <v>21.895173611111112</v>
      </c>
      <c r="O8" s="6">
        <v>2.983315972222222</v>
      </c>
      <c r="P8" s="6" t="s">
        <v>20</v>
      </c>
      <c r="Q8" s="6" t="s">
        <v>20</v>
      </c>
      <c r="R8" s="6" t="s">
        <v>20</v>
      </c>
      <c r="S8" s="6" t="s">
        <v>20</v>
      </c>
      <c r="T8" s="6" t="s">
        <v>20</v>
      </c>
      <c r="U8" s="6">
        <v>21.422048611111109</v>
      </c>
      <c r="V8" s="6">
        <v>30.323807870370374</v>
      </c>
      <c r="W8" s="6">
        <v>1.5376562499999999</v>
      </c>
      <c r="X8" s="6">
        <v>23.235694444444444</v>
      </c>
      <c r="Y8" s="6" t="s">
        <v>20</v>
      </c>
      <c r="Z8" s="58" t="s">
        <v>20</v>
      </c>
      <c r="AA8" s="6">
        <f t="shared" si="2"/>
        <v>2.150966435185186</v>
      </c>
      <c r="AB8" s="6" t="s">
        <v>20</v>
      </c>
      <c r="AC8" s="6" t="s">
        <v>20</v>
      </c>
      <c r="AD8" s="6" t="s">
        <v>20</v>
      </c>
      <c r="AE8" s="6" t="s">
        <v>20</v>
      </c>
      <c r="AF8" s="6" t="s">
        <v>20</v>
      </c>
      <c r="AG8" s="6">
        <f t="shared" si="0"/>
        <v>2.9395081018518567</v>
      </c>
      <c r="AH8" s="6">
        <f t="shared" si="0"/>
        <v>3.6229108796296288</v>
      </c>
      <c r="AI8" s="6" t="s">
        <v>20</v>
      </c>
      <c r="AJ8" s="6">
        <f t="shared" si="1"/>
        <v>3.2505439814814849</v>
      </c>
      <c r="AK8" s="14" t="s">
        <v>20</v>
      </c>
    </row>
    <row r="9" spans="1:37">
      <c r="A9" s="73">
        <v>42930</v>
      </c>
      <c r="B9" s="58" t="s">
        <v>20</v>
      </c>
      <c r="C9" s="6">
        <v>7.1669675925925924</v>
      </c>
      <c r="D9" s="6">
        <v>20.300567129629634</v>
      </c>
      <c r="E9" s="6">
        <v>10.189710648148148</v>
      </c>
      <c r="F9" s="6">
        <v>3.0315046296296297</v>
      </c>
      <c r="G9" s="6">
        <v>11.696701388888886</v>
      </c>
      <c r="H9" s="6" t="s">
        <v>20</v>
      </c>
      <c r="I9" s="6">
        <v>19.284224537037037</v>
      </c>
      <c r="J9" s="6">
        <v>41.836516203703702</v>
      </c>
      <c r="K9" s="6">
        <v>0</v>
      </c>
      <c r="L9" s="6">
        <v>22.990370370370368</v>
      </c>
      <c r="M9" s="14">
        <v>7.885416666666667E-2</v>
      </c>
      <c r="N9" s="8">
        <v>15.45541666666667</v>
      </c>
      <c r="O9" s="6">
        <v>4.0128009259259265</v>
      </c>
      <c r="P9" s="6" t="s">
        <v>20</v>
      </c>
      <c r="Q9" s="6" t="s">
        <v>20</v>
      </c>
      <c r="R9" s="6" t="s">
        <v>20</v>
      </c>
      <c r="S9" s="6" t="s">
        <v>20</v>
      </c>
      <c r="T9" s="6" t="s">
        <v>20</v>
      </c>
      <c r="U9" s="6">
        <v>16.72584490740741</v>
      </c>
      <c r="V9" s="6">
        <v>38.349409722222227</v>
      </c>
      <c r="W9" s="6">
        <v>1.2529050925925924</v>
      </c>
      <c r="X9" s="6">
        <v>18.035700231481485</v>
      </c>
      <c r="Y9" s="6" t="s">
        <v>20</v>
      </c>
      <c r="Z9" s="58" t="s">
        <v>20</v>
      </c>
      <c r="AA9" s="6">
        <f t="shared" si="2"/>
        <v>3.1541666666666659</v>
      </c>
      <c r="AB9" s="6" t="s">
        <v>20</v>
      </c>
      <c r="AC9" s="6" t="s">
        <v>20</v>
      </c>
      <c r="AD9" s="6" t="s">
        <v>20</v>
      </c>
      <c r="AE9" s="6" t="s">
        <v>20</v>
      </c>
      <c r="AF9" s="6" t="s">
        <v>20</v>
      </c>
      <c r="AG9" s="6">
        <f t="shared" si="0"/>
        <v>2.5583796296296271</v>
      </c>
      <c r="AH9" s="6">
        <f t="shared" si="0"/>
        <v>3.4871064814814758</v>
      </c>
      <c r="AI9" s="6" t="s">
        <v>20</v>
      </c>
      <c r="AJ9" s="6">
        <f t="shared" si="1"/>
        <v>4.9546701388888827</v>
      </c>
      <c r="AK9" s="14" t="s">
        <v>20</v>
      </c>
    </row>
    <row r="10" spans="1:37">
      <c r="A10" s="73">
        <v>42950</v>
      </c>
      <c r="B10" s="58" t="s">
        <v>20</v>
      </c>
      <c r="C10" s="6">
        <v>21.089108796296298</v>
      </c>
      <c r="D10" s="6">
        <v>12.467719907407407</v>
      </c>
      <c r="E10" s="6">
        <v>19.669733796296299</v>
      </c>
      <c r="F10" s="6">
        <v>11.880694444444446</v>
      </c>
      <c r="G10" s="6">
        <v>19.021377314814814</v>
      </c>
      <c r="H10" s="6" t="s">
        <v>20</v>
      </c>
      <c r="I10" s="6">
        <v>19.538310185185185</v>
      </c>
      <c r="J10" s="6">
        <v>28.387500000000003</v>
      </c>
      <c r="K10" s="6">
        <v>0</v>
      </c>
      <c r="L10" s="6">
        <v>17.680856481481484</v>
      </c>
      <c r="M10" s="14">
        <v>0.62207175925925928</v>
      </c>
      <c r="N10" s="8" t="s">
        <v>20</v>
      </c>
      <c r="O10" s="6">
        <v>14.513547453703705</v>
      </c>
      <c r="P10" s="6" t="s">
        <v>20</v>
      </c>
      <c r="Q10" s="6" t="s">
        <v>20</v>
      </c>
      <c r="R10" s="6" t="s">
        <v>20</v>
      </c>
      <c r="S10" s="6" t="s">
        <v>20</v>
      </c>
      <c r="T10" s="6" t="s">
        <v>20</v>
      </c>
      <c r="U10" s="6">
        <v>17.558194444444446</v>
      </c>
      <c r="V10" s="6">
        <v>24.418506944444445</v>
      </c>
      <c r="W10" s="6">
        <v>1.0951967592592593</v>
      </c>
      <c r="X10" s="6">
        <v>10.785497685185184</v>
      </c>
      <c r="Y10" s="6" t="s">
        <v>20</v>
      </c>
      <c r="Z10" s="58" t="s">
        <v>20</v>
      </c>
      <c r="AA10" s="6">
        <f t="shared" si="2"/>
        <v>6.575561342592593</v>
      </c>
      <c r="AB10" s="6" t="s">
        <v>20</v>
      </c>
      <c r="AC10" s="6" t="s">
        <v>20</v>
      </c>
      <c r="AD10" s="6" t="s">
        <v>20</v>
      </c>
      <c r="AE10" s="6" t="s">
        <v>20</v>
      </c>
      <c r="AF10" s="6" t="s">
        <v>20</v>
      </c>
      <c r="AG10" s="6">
        <f t="shared" si="0"/>
        <v>1.9801157407407395</v>
      </c>
      <c r="AH10" s="6">
        <f t="shared" si="0"/>
        <v>3.9689930555555577</v>
      </c>
      <c r="AI10" s="6" t="s">
        <v>20</v>
      </c>
      <c r="AJ10" s="6">
        <f t="shared" si="1"/>
        <v>6.8953587962962999</v>
      </c>
      <c r="AK10" s="14" t="s">
        <v>20</v>
      </c>
    </row>
    <row r="11" spans="1:37">
      <c r="A11" s="73">
        <v>42979</v>
      </c>
      <c r="B11" s="58" t="s">
        <v>20</v>
      </c>
      <c r="C11" s="6">
        <v>19.774872685185187</v>
      </c>
      <c r="D11" s="6">
        <v>10.890636574074074</v>
      </c>
      <c r="E11" s="6">
        <v>18.592060185185186</v>
      </c>
      <c r="F11" s="6">
        <v>14.290127314814816</v>
      </c>
      <c r="G11" s="6">
        <v>16.620706018518522</v>
      </c>
      <c r="H11" s="6">
        <v>25.193906250000001</v>
      </c>
      <c r="I11" s="6">
        <v>17.523148148148149</v>
      </c>
      <c r="J11" s="6">
        <v>16.169484953703705</v>
      </c>
      <c r="K11" s="6">
        <v>0</v>
      </c>
      <c r="L11" s="6">
        <v>15.691979166666666</v>
      </c>
      <c r="M11" s="14">
        <v>0</v>
      </c>
      <c r="N11" s="8" t="s">
        <v>20</v>
      </c>
      <c r="O11" s="6">
        <v>12.826944444444447</v>
      </c>
      <c r="P11" s="6" t="s">
        <v>20</v>
      </c>
      <c r="Q11" s="6">
        <v>16.107277777777778</v>
      </c>
      <c r="R11" s="6">
        <v>13.399951388888889</v>
      </c>
      <c r="S11" s="6" t="s">
        <v>20</v>
      </c>
      <c r="T11" s="6" t="s">
        <v>20</v>
      </c>
      <c r="U11" s="6">
        <v>2.5364756944444444</v>
      </c>
      <c r="V11" s="6" t="s">
        <v>20</v>
      </c>
      <c r="W11" s="6">
        <v>1.0207233796296296</v>
      </c>
      <c r="X11" s="6" t="s">
        <v>20</v>
      </c>
      <c r="Y11" s="6" t="s">
        <v>20</v>
      </c>
      <c r="Z11" s="58" t="s">
        <v>20</v>
      </c>
      <c r="AA11" s="6">
        <f t="shared" si="2"/>
        <v>6.9479282407407403</v>
      </c>
      <c r="AB11" s="6" t="s">
        <v>20</v>
      </c>
      <c r="AC11" s="6">
        <f>E11-Q11</f>
        <v>2.4847824074074083</v>
      </c>
      <c r="AD11" s="6">
        <f>F11-R11</f>
        <v>0.8901759259259272</v>
      </c>
      <c r="AE11" s="6" t="s">
        <v>20</v>
      </c>
      <c r="AF11" s="6" t="s">
        <v>20</v>
      </c>
      <c r="AG11" s="6" t="s">
        <v>20</v>
      </c>
      <c r="AH11" s="6" t="s">
        <v>20</v>
      </c>
      <c r="AI11" s="6" t="s">
        <v>20</v>
      </c>
      <c r="AJ11" s="6" t="s">
        <v>20</v>
      </c>
      <c r="AK11" s="14" t="s">
        <v>20</v>
      </c>
    </row>
    <row r="12" spans="1:37">
      <c r="A12" s="73">
        <v>43012</v>
      </c>
      <c r="B12" s="58" t="s">
        <v>20</v>
      </c>
      <c r="C12" s="6">
        <v>1.9363078703703704</v>
      </c>
      <c r="D12" s="6">
        <v>0.79730324074074077</v>
      </c>
      <c r="E12" s="6">
        <v>2.5233333333333334</v>
      </c>
      <c r="F12" s="6">
        <v>4.3545023148148152</v>
      </c>
      <c r="G12" s="6">
        <v>2.6197106481481485</v>
      </c>
      <c r="H12" s="6">
        <v>3.11912037037037</v>
      </c>
      <c r="I12" s="6">
        <v>3.2374016203703704</v>
      </c>
      <c r="J12" s="6">
        <v>6.9917361111111109</v>
      </c>
      <c r="K12" s="6">
        <v>0</v>
      </c>
      <c r="L12" s="6">
        <v>1.7873611111111114</v>
      </c>
      <c r="M12" s="14">
        <v>0.58702546296296299</v>
      </c>
      <c r="N12" s="8" t="s">
        <v>20</v>
      </c>
      <c r="O12" s="6" t="s">
        <v>20</v>
      </c>
      <c r="P12" s="6" t="s">
        <v>20</v>
      </c>
      <c r="Q12" s="6">
        <v>1.1828125</v>
      </c>
      <c r="R12" s="6">
        <v>1.7829803240740743</v>
      </c>
      <c r="S12" s="6" t="s">
        <v>20</v>
      </c>
      <c r="T12" s="6" t="s">
        <v>20</v>
      </c>
      <c r="U12" s="6">
        <v>0</v>
      </c>
      <c r="V12" s="6" t="s">
        <v>20</v>
      </c>
      <c r="W12" s="6">
        <v>0.68340277777777791</v>
      </c>
      <c r="X12" s="6" t="s">
        <v>20</v>
      </c>
      <c r="Y12" s="6" t="s">
        <v>20</v>
      </c>
      <c r="Z12" s="58" t="s">
        <v>20</v>
      </c>
      <c r="AA12" s="6" t="s">
        <v>20</v>
      </c>
      <c r="AB12" s="6" t="s">
        <v>20</v>
      </c>
      <c r="AC12" s="6">
        <f>E12-Q12</f>
        <v>1.3405208333333334</v>
      </c>
      <c r="AD12" s="6">
        <f>F12-R12</f>
        <v>2.5715219907407407</v>
      </c>
      <c r="AE12" s="6" t="s">
        <v>20</v>
      </c>
      <c r="AF12" s="6" t="s">
        <v>20</v>
      </c>
      <c r="AG12" s="6">
        <f>I12-U12</f>
        <v>3.2374016203703704</v>
      </c>
      <c r="AH12" s="6" t="s">
        <v>20</v>
      </c>
      <c r="AI12" s="6" t="s">
        <v>20</v>
      </c>
      <c r="AJ12" s="6" t="s">
        <v>20</v>
      </c>
      <c r="AK12" s="14" t="s">
        <v>20</v>
      </c>
    </row>
    <row r="13" spans="1:37">
      <c r="A13" s="73">
        <v>43045</v>
      </c>
      <c r="B13" s="58" t="s">
        <v>20</v>
      </c>
      <c r="C13" s="6">
        <v>17.19896990740741</v>
      </c>
      <c r="D13" s="6">
        <v>7.3597222222222234</v>
      </c>
      <c r="E13" s="6">
        <v>16.270243055555557</v>
      </c>
      <c r="F13" s="6">
        <v>8.1219791666666659</v>
      </c>
      <c r="G13" s="6">
        <v>15.46417824074074</v>
      </c>
      <c r="H13" s="6">
        <v>40.176197916666673</v>
      </c>
      <c r="I13" s="6">
        <v>15.696359953703704</v>
      </c>
      <c r="J13" s="6" t="s">
        <v>20</v>
      </c>
      <c r="K13" s="6">
        <v>0</v>
      </c>
      <c r="L13" s="6">
        <v>14.912199074074074</v>
      </c>
      <c r="M13" s="14">
        <v>0.25408564814814816</v>
      </c>
      <c r="N13" s="8" t="s">
        <v>20</v>
      </c>
      <c r="O13" s="6" t="s">
        <v>20</v>
      </c>
      <c r="P13" s="6" t="s">
        <v>20</v>
      </c>
      <c r="Q13" s="6">
        <v>18.789195601851851</v>
      </c>
      <c r="R13" s="6">
        <v>13.392065972222223</v>
      </c>
      <c r="S13" s="6" t="s">
        <v>20</v>
      </c>
      <c r="T13" s="6" t="s">
        <v>20</v>
      </c>
      <c r="U13" s="6">
        <v>15.14</v>
      </c>
      <c r="V13" s="6" t="s">
        <v>20</v>
      </c>
      <c r="W13" s="6">
        <v>1.1346238425925925</v>
      </c>
      <c r="X13" s="6" t="s">
        <v>20</v>
      </c>
      <c r="Y13" s="6" t="s">
        <v>20</v>
      </c>
      <c r="Z13" s="58" t="s">
        <v>20</v>
      </c>
      <c r="AA13" s="6" t="s">
        <v>20</v>
      </c>
      <c r="AB13" s="6" t="s">
        <v>20</v>
      </c>
      <c r="AC13" s="6" t="s">
        <v>20</v>
      </c>
      <c r="AD13" s="6" t="s">
        <v>20</v>
      </c>
      <c r="AE13" s="6" t="s">
        <v>20</v>
      </c>
      <c r="AF13" s="6" t="s">
        <v>20</v>
      </c>
      <c r="AG13" s="6">
        <f>I13-U13</f>
        <v>0.55635995370370317</v>
      </c>
      <c r="AH13" s="6" t="s">
        <v>20</v>
      </c>
      <c r="AI13" s="6" t="s">
        <v>20</v>
      </c>
      <c r="AJ13" s="6" t="s">
        <v>20</v>
      </c>
      <c r="AK13" s="14" t="s">
        <v>20</v>
      </c>
    </row>
    <row r="14" spans="1:37">
      <c r="A14" s="73">
        <v>43084</v>
      </c>
      <c r="B14" s="58" t="s">
        <v>20</v>
      </c>
      <c r="C14" s="6">
        <v>14.579259259259262</v>
      </c>
      <c r="D14" s="6">
        <v>10.592743055555555</v>
      </c>
      <c r="E14" s="6">
        <v>11.328715277777778</v>
      </c>
      <c r="F14" s="6">
        <v>14.316412037037036</v>
      </c>
      <c r="G14" s="6">
        <v>14.588020833333333</v>
      </c>
      <c r="H14" s="6">
        <v>15.096192129629628</v>
      </c>
      <c r="I14" s="6">
        <v>6.0454861111111109</v>
      </c>
      <c r="J14" s="6" t="s">
        <v>20</v>
      </c>
      <c r="K14" s="6">
        <v>0</v>
      </c>
      <c r="L14" s="6">
        <v>15.402847222222221</v>
      </c>
      <c r="M14" s="14">
        <v>1.1302430555555558</v>
      </c>
      <c r="N14" s="8" t="s">
        <v>20</v>
      </c>
      <c r="O14" s="6" t="s">
        <v>20</v>
      </c>
      <c r="P14" s="6" t="s">
        <v>20</v>
      </c>
      <c r="Q14" s="6">
        <v>10.588362268518519</v>
      </c>
      <c r="R14" s="6">
        <v>11.043964120370372</v>
      </c>
      <c r="S14" s="6" t="s">
        <v>20</v>
      </c>
      <c r="T14" s="6" t="s">
        <v>20</v>
      </c>
      <c r="U14" s="6">
        <v>0</v>
      </c>
      <c r="V14" s="6" t="s">
        <v>20</v>
      </c>
      <c r="W14" s="6">
        <v>1.047008101851852</v>
      </c>
      <c r="X14" s="6" t="s">
        <v>20</v>
      </c>
      <c r="Y14" s="6" t="s">
        <v>20</v>
      </c>
      <c r="Z14" s="58" t="s">
        <v>20</v>
      </c>
      <c r="AA14" s="6" t="s">
        <v>20</v>
      </c>
      <c r="AB14" s="6" t="s">
        <v>20</v>
      </c>
      <c r="AC14" s="6">
        <f>E14-Q14</f>
        <v>0.74035300925925895</v>
      </c>
      <c r="AD14" s="6">
        <f>F14-R14</f>
        <v>3.272447916666664</v>
      </c>
      <c r="AE14" s="6" t="s">
        <v>20</v>
      </c>
      <c r="AF14" s="6" t="s">
        <v>20</v>
      </c>
      <c r="AG14" s="6">
        <f>I14-U14</f>
        <v>6.0454861111111109</v>
      </c>
      <c r="AH14" s="6" t="s">
        <v>20</v>
      </c>
      <c r="AI14" s="6" t="s">
        <v>20</v>
      </c>
      <c r="AJ14" s="6" t="s">
        <v>20</v>
      </c>
      <c r="AK14" s="14" t="s">
        <v>20</v>
      </c>
    </row>
    <row r="15" spans="1:37">
      <c r="A15" s="73">
        <v>43110</v>
      </c>
      <c r="B15" s="58" t="s">
        <v>20</v>
      </c>
      <c r="C15" s="6">
        <v>6.9041203703703706</v>
      </c>
      <c r="D15" s="6">
        <v>4.7312500000000002</v>
      </c>
      <c r="E15" s="6">
        <v>5.484745370370371</v>
      </c>
      <c r="F15" s="6">
        <v>11.293668981481481</v>
      </c>
      <c r="G15" s="6">
        <v>6.7464120370370377</v>
      </c>
      <c r="H15" s="6">
        <v>14.088611111111113</v>
      </c>
      <c r="I15" s="6">
        <v>6.4441377314814812</v>
      </c>
      <c r="J15" s="6" t="s">
        <v>20</v>
      </c>
      <c r="K15" s="6">
        <v>0</v>
      </c>
      <c r="L15" s="6">
        <v>6.9391666666666669</v>
      </c>
      <c r="M15" s="14">
        <v>0.64835648148148139</v>
      </c>
      <c r="N15" s="8" t="s">
        <v>20</v>
      </c>
      <c r="O15" s="6" t="s">
        <v>20</v>
      </c>
      <c r="P15" s="6" t="s">
        <v>20</v>
      </c>
      <c r="Q15" s="6">
        <v>15.161903935185187</v>
      </c>
      <c r="R15" s="6">
        <v>29.7236400462963</v>
      </c>
      <c r="S15" s="6" t="s">
        <v>20</v>
      </c>
      <c r="T15" s="6" t="s">
        <v>20</v>
      </c>
      <c r="U15" s="6">
        <v>12.349438657407408</v>
      </c>
      <c r="V15" s="6" t="s">
        <v>20</v>
      </c>
      <c r="W15" s="6">
        <v>3.74119212962963</v>
      </c>
      <c r="X15" s="6" t="s">
        <v>20</v>
      </c>
      <c r="Y15" s="6" t="s">
        <v>20</v>
      </c>
      <c r="Z15" s="58" t="s">
        <v>20</v>
      </c>
      <c r="AA15" s="6" t="s">
        <v>20</v>
      </c>
      <c r="AB15" s="6" t="s">
        <v>20</v>
      </c>
      <c r="AC15" s="6" t="s">
        <v>20</v>
      </c>
      <c r="AD15" s="6" t="s">
        <v>20</v>
      </c>
      <c r="AE15" s="6" t="s">
        <v>20</v>
      </c>
      <c r="AF15" s="6" t="s">
        <v>20</v>
      </c>
      <c r="AG15" s="6" t="s">
        <v>20</v>
      </c>
      <c r="AH15" s="6" t="s">
        <v>20</v>
      </c>
      <c r="AI15" s="6" t="s">
        <v>20</v>
      </c>
      <c r="AJ15" s="6" t="s">
        <v>20</v>
      </c>
      <c r="AK15" s="14" t="s">
        <v>20</v>
      </c>
    </row>
    <row r="16" spans="1:37">
      <c r="A16" s="53">
        <v>43139</v>
      </c>
      <c r="B16" s="58" t="s">
        <v>20</v>
      </c>
      <c r="C16" s="6">
        <v>19.038900462962964</v>
      </c>
      <c r="D16" s="6">
        <v>12.774375000000001</v>
      </c>
      <c r="E16" s="6">
        <v>14.158703703703702</v>
      </c>
      <c r="F16" s="6">
        <v>37.403159722222227</v>
      </c>
      <c r="G16" s="6">
        <v>20.537129629629632</v>
      </c>
      <c r="H16" s="6">
        <v>14.864010416666668</v>
      </c>
      <c r="I16" s="6">
        <v>8.2183564814814822</v>
      </c>
      <c r="J16" s="6" t="s">
        <v>20</v>
      </c>
      <c r="K16" s="6">
        <v>0</v>
      </c>
      <c r="L16" s="6">
        <v>19.503263888888888</v>
      </c>
      <c r="M16" s="14">
        <v>2.023923611111111</v>
      </c>
      <c r="N16" s="8" t="s">
        <v>20</v>
      </c>
      <c r="O16" s="6" t="s">
        <v>20</v>
      </c>
      <c r="P16" s="6" t="s">
        <v>20</v>
      </c>
      <c r="Q16" s="6">
        <v>8.599484953703703</v>
      </c>
      <c r="R16" s="6" t="s">
        <v>20</v>
      </c>
      <c r="S16" s="6" t="s">
        <v>20</v>
      </c>
      <c r="T16" s="6" t="s">
        <v>20</v>
      </c>
      <c r="U16" s="6">
        <v>7.2151562500000006</v>
      </c>
      <c r="V16" s="6" t="s">
        <v>20</v>
      </c>
      <c r="W16" s="6">
        <v>1.3711863425925928</v>
      </c>
      <c r="X16" s="6" t="s">
        <v>20</v>
      </c>
      <c r="Y16" s="6" t="s">
        <v>20</v>
      </c>
      <c r="Z16" s="58" t="s">
        <v>20</v>
      </c>
      <c r="AA16" s="6" t="s">
        <v>20</v>
      </c>
      <c r="AB16" s="6" t="s">
        <v>20</v>
      </c>
      <c r="AC16" s="6">
        <f>E16-Q16</f>
        <v>5.5592187499999994</v>
      </c>
      <c r="AD16" s="6" t="s">
        <v>20</v>
      </c>
      <c r="AE16" s="6" t="s">
        <v>20</v>
      </c>
      <c r="AF16" s="6" t="s">
        <v>20</v>
      </c>
      <c r="AG16" s="6">
        <f>I16-U16</f>
        <v>1.0032002314814816</v>
      </c>
      <c r="AH16" s="6" t="s">
        <v>20</v>
      </c>
      <c r="AI16" s="6" t="s">
        <v>20</v>
      </c>
      <c r="AJ16" s="6" t="s">
        <v>20</v>
      </c>
      <c r="AK16" s="14" t="s">
        <v>20</v>
      </c>
    </row>
    <row r="17" spans="1:37">
      <c r="A17" s="53">
        <v>43167</v>
      </c>
      <c r="B17" s="58" t="s">
        <v>20</v>
      </c>
      <c r="C17" s="6">
        <v>16.182627314814816</v>
      </c>
      <c r="D17" s="6">
        <v>12.047164351851851</v>
      </c>
      <c r="E17" s="6">
        <v>13.519108796296297</v>
      </c>
      <c r="F17" s="6">
        <v>21.719942129629633</v>
      </c>
      <c r="G17" s="6" t="s">
        <v>20</v>
      </c>
      <c r="H17" s="6">
        <v>11.530231481481481</v>
      </c>
      <c r="I17" s="6">
        <v>5.6687384259259259</v>
      </c>
      <c r="J17" s="6" t="s">
        <v>20</v>
      </c>
      <c r="K17" s="6">
        <v>10.925682870370355</v>
      </c>
      <c r="L17" s="6">
        <v>15.700740740740741</v>
      </c>
      <c r="M17" s="14">
        <v>9.3047916666666683</v>
      </c>
      <c r="N17" s="8" t="s">
        <v>20</v>
      </c>
      <c r="O17" s="6" t="s">
        <v>20</v>
      </c>
      <c r="P17" s="6" t="s">
        <v>20</v>
      </c>
      <c r="Q17" s="6" t="s">
        <v>20</v>
      </c>
      <c r="R17" s="6" t="s">
        <v>20</v>
      </c>
      <c r="S17" s="6" t="s">
        <v>20</v>
      </c>
      <c r="T17" s="6" t="s">
        <v>20</v>
      </c>
      <c r="U17" s="6">
        <v>5.3708449074074078</v>
      </c>
      <c r="V17" s="6" t="s">
        <v>20</v>
      </c>
      <c r="W17" s="6" t="s">
        <v>20</v>
      </c>
      <c r="X17" s="6" t="s">
        <v>20</v>
      </c>
      <c r="Y17" s="6" t="s">
        <v>20</v>
      </c>
      <c r="Z17" s="58" t="s">
        <v>20</v>
      </c>
      <c r="AA17" s="6" t="s">
        <v>20</v>
      </c>
      <c r="AB17" s="6" t="s">
        <v>20</v>
      </c>
      <c r="AC17" s="6" t="s">
        <v>20</v>
      </c>
      <c r="AD17" s="6" t="s">
        <v>20</v>
      </c>
      <c r="AE17" s="6" t="s">
        <v>20</v>
      </c>
      <c r="AF17" s="6" t="s">
        <v>20</v>
      </c>
      <c r="AG17" s="6">
        <f>I17-U17</f>
        <v>0.29789351851851809</v>
      </c>
      <c r="AH17" s="6" t="s">
        <v>20</v>
      </c>
      <c r="AI17" s="6" t="s">
        <v>20</v>
      </c>
      <c r="AJ17" s="6" t="s">
        <v>20</v>
      </c>
      <c r="AK17" s="14" t="s">
        <v>20</v>
      </c>
    </row>
    <row r="18" spans="1:37">
      <c r="A18" s="53">
        <v>43195</v>
      </c>
      <c r="B18" s="58" t="s">
        <v>20</v>
      </c>
      <c r="C18" s="6">
        <v>13.624247685185185</v>
      </c>
      <c r="D18" s="6">
        <v>8.3673032407407408</v>
      </c>
      <c r="E18" s="6">
        <v>9.4887847222222224</v>
      </c>
      <c r="F18" s="6">
        <v>12.844467592592595</v>
      </c>
      <c r="G18" s="6" t="s">
        <v>20</v>
      </c>
      <c r="H18" s="6">
        <v>11.503946759259263</v>
      </c>
      <c r="I18" s="6">
        <v>6.0192013888888898</v>
      </c>
      <c r="J18" s="6" t="s">
        <v>20</v>
      </c>
      <c r="K18" s="6">
        <v>37.85</v>
      </c>
      <c r="L18" s="6">
        <v>10.759212962962964</v>
      </c>
      <c r="M18" s="14">
        <v>13.895856481481482</v>
      </c>
      <c r="N18" s="8" t="s">
        <v>20</v>
      </c>
      <c r="O18" s="6" t="s">
        <v>20</v>
      </c>
      <c r="P18" s="6" t="s">
        <v>20</v>
      </c>
      <c r="Q18" s="6" t="s">
        <v>20</v>
      </c>
      <c r="R18" s="6" t="s">
        <v>20</v>
      </c>
      <c r="S18" s="6" t="s">
        <v>20</v>
      </c>
      <c r="T18" s="6" t="s">
        <v>20</v>
      </c>
      <c r="U18" s="6">
        <v>4.5998263888888884</v>
      </c>
      <c r="V18" s="6" t="s">
        <v>20</v>
      </c>
      <c r="W18" s="6" t="s">
        <v>20</v>
      </c>
      <c r="X18" s="6" t="s">
        <v>20</v>
      </c>
      <c r="Y18" s="6" t="s">
        <v>20</v>
      </c>
      <c r="Z18" s="58" t="s">
        <v>20</v>
      </c>
      <c r="AA18" s="6" t="s">
        <v>20</v>
      </c>
      <c r="AB18" s="6" t="s">
        <v>20</v>
      </c>
      <c r="AC18" s="6" t="s">
        <v>20</v>
      </c>
      <c r="AD18" s="6" t="s">
        <v>20</v>
      </c>
      <c r="AE18" s="6" t="s">
        <v>20</v>
      </c>
      <c r="AF18" s="6" t="s">
        <v>20</v>
      </c>
      <c r="AG18" s="6">
        <f>I18-U18</f>
        <v>1.4193750000000014</v>
      </c>
      <c r="AH18" s="6" t="s">
        <v>20</v>
      </c>
      <c r="AI18" s="6" t="s">
        <v>20</v>
      </c>
      <c r="AJ18" s="6" t="s">
        <v>20</v>
      </c>
      <c r="AK18" s="14" t="s">
        <v>20</v>
      </c>
    </row>
    <row r="19" spans="1:37">
      <c r="A19" s="53">
        <v>43222</v>
      </c>
      <c r="B19" s="58" t="s">
        <v>20</v>
      </c>
      <c r="C19" s="6">
        <v>10.592743055555555</v>
      </c>
      <c r="D19" s="6">
        <v>7.2896296296296299</v>
      </c>
      <c r="E19" s="6">
        <v>7.3772453703703711</v>
      </c>
      <c r="F19" s="6">
        <v>1.7435532407407408</v>
      </c>
      <c r="G19" s="6" t="s">
        <v>20</v>
      </c>
      <c r="H19" s="6">
        <v>10.640931712962965</v>
      </c>
      <c r="I19" s="6">
        <v>4.9590509259259248</v>
      </c>
      <c r="J19" s="6" t="s">
        <v>20</v>
      </c>
      <c r="K19" s="6">
        <v>37.779907407407414</v>
      </c>
      <c r="L19" s="6">
        <v>8.5512962962962984</v>
      </c>
      <c r="M19" s="14">
        <v>17.882372685185185</v>
      </c>
      <c r="N19" s="8" t="s">
        <v>20</v>
      </c>
      <c r="O19" s="6" t="s">
        <v>20</v>
      </c>
      <c r="P19" s="6" t="s">
        <v>20</v>
      </c>
      <c r="Q19" s="6" t="s">
        <v>20</v>
      </c>
      <c r="R19" s="6" t="s">
        <v>20</v>
      </c>
      <c r="S19" s="6" t="s">
        <v>20</v>
      </c>
      <c r="T19" s="6" t="s">
        <v>20</v>
      </c>
      <c r="U19" s="6">
        <v>2.3700057870370372</v>
      </c>
      <c r="V19" s="6" t="s">
        <v>20</v>
      </c>
      <c r="W19" s="6" t="s">
        <v>20</v>
      </c>
      <c r="X19" s="6" t="s">
        <v>20</v>
      </c>
      <c r="Y19" s="6" t="s">
        <v>20</v>
      </c>
      <c r="Z19" s="58" t="s">
        <v>20</v>
      </c>
      <c r="AA19" s="6" t="s">
        <v>20</v>
      </c>
      <c r="AB19" s="6" t="s">
        <v>20</v>
      </c>
      <c r="AC19" s="6" t="s">
        <v>20</v>
      </c>
      <c r="AD19" s="6" t="s">
        <v>20</v>
      </c>
      <c r="AE19" s="6" t="s">
        <v>20</v>
      </c>
      <c r="AF19" s="6" t="s">
        <v>20</v>
      </c>
      <c r="AG19" s="6">
        <f>I19-U19</f>
        <v>2.5890451388888875</v>
      </c>
      <c r="AH19" s="6" t="s">
        <v>20</v>
      </c>
      <c r="AI19" s="6" t="s">
        <v>20</v>
      </c>
      <c r="AJ19" s="6" t="s">
        <v>20</v>
      </c>
      <c r="AK19" s="14" t="s">
        <v>20</v>
      </c>
    </row>
    <row r="20" spans="1:37">
      <c r="A20" s="53">
        <v>43237</v>
      </c>
      <c r="B20" s="58" t="s">
        <v>20</v>
      </c>
      <c r="C20" s="6">
        <v>10.496365740740742</v>
      </c>
      <c r="D20" s="6">
        <v>10.084571759259259</v>
      </c>
      <c r="E20" s="6">
        <v>9.9881944444444439</v>
      </c>
      <c r="F20" s="6">
        <v>13.475300925925927</v>
      </c>
      <c r="G20" s="6" t="s">
        <v>20</v>
      </c>
      <c r="H20" s="6">
        <v>8.2402604166666684</v>
      </c>
      <c r="I20" s="6">
        <v>6.1024363425925943</v>
      </c>
      <c r="J20" s="6" t="s">
        <v>20</v>
      </c>
      <c r="K20" s="6">
        <v>45.6916087962963</v>
      </c>
      <c r="L20" s="6">
        <v>10.075810185185189</v>
      </c>
      <c r="M20" s="14">
        <v>25.601319444444446</v>
      </c>
      <c r="N20" s="8" t="s">
        <v>20</v>
      </c>
      <c r="O20" s="6" t="s">
        <v>20</v>
      </c>
      <c r="P20" s="6" t="s">
        <v>20</v>
      </c>
      <c r="Q20" s="6" t="s">
        <v>20</v>
      </c>
      <c r="R20" s="6" t="s">
        <v>20</v>
      </c>
      <c r="S20" s="6" t="s">
        <v>20</v>
      </c>
      <c r="T20" s="6" t="s">
        <v>20</v>
      </c>
      <c r="U20" s="6" t="s">
        <v>20</v>
      </c>
      <c r="V20" s="6" t="s">
        <v>20</v>
      </c>
      <c r="W20" s="6" t="s">
        <v>20</v>
      </c>
      <c r="X20" s="6" t="s">
        <v>20</v>
      </c>
      <c r="Y20" s="6" t="s">
        <v>20</v>
      </c>
      <c r="Z20" s="58" t="s">
        <v>20</v>
      </c>
      <c r="AA20" s="6" t="s">
        <v>20</v>
      </c>
      <c r="AB20" s="6" t="s">
        <v>20</v>
      </c>
      <c r="AC20" s="6" t="s">
        <v>20</v>
      </c>
      <c r="AD20" s="6" t="s">
        <v>20</v>
      </c>
      <c r="AE20" s="6" t="s">
        <v>20</v>
      </c>
      <c r="AF20" s="6" t="s">
        <v>20</v>
      </c>
      <c r="AG20" s="6" t="s">
        <v>20</v>
      </c>
      <c r="AH20" s="6" t="s">
        <v>20</v>
      </c>
      <c r="AI20" s="6" t="s">
        <v>20</v>
      </c>
      <c r="AJ20" s="6" t="s">
        <v>20</v>
      </c>
      <c r="AK20" s="14" t="s">
        <v>20</v>
      </c>
    </row>
    <row r="21" spans="1:37">
      <c r="A21" s="53">
        <v>43256</v>
      </c>
      <c r="B21" s="58" t="s">
        <v>20</v>
      </c>
      <c r="C21" s="6">
        <v>12.213634259259258</v>
      </c>
      <c r="D21" s="6">
        <v>8.5863425925925938</v>
      </c>
      <c r="E21" s="6">
        <v>8.7177662037037056</v>
      </c>
      <c r="F21" s="6">
        <v>6.886597222222222</v>
      </c>
      <c r="G21" s="6" t="s">
        <v>20</v>
      </c>
      <c r="H21" s="6">
        <v>10.548935185185185</v>
      </c>
      <c r="I21" s="6">
        <v>5.0992361111111117</v>
      </c>
      <c r="J21" s="6" t="s">
        <v>20</v>
      </c>
      <c r="K21" s="6">
        <v>41.205682870370374</v>
      </c>
      <c r="L21" s="6">
        <v>9.1470833333333328</v>
      </c>
      <c r="M21" s="14">
        <v>20.081527777777779</v>
      </c>
      <c r="N21" s="8" t="s">
        <v>20</v>
      </c>
      <c r="O21" s="6" t="s">
        <v>20</v>
      </c>
      <c r="P21" s="6" t="s">
        <v>20</v>
      </c>
      <c r="Q21" s="6">
        <v>10.404369212962965</v>
      </c>
      <c r="R21" s="6" t="s">
        <v>20</v>
      </c>
      <c r="S21" s="6" t="s">
        <v>20</v>
      </c>
      <c r="T21" s="6" t="s">
        <v>20</v>
      </c>
      <c r="U21" s="6" t="s">
        <v>20</v>
      </c>
      <c r="V21" s="6" t="s">
        <v>20</v>
      </c>
      <c r="W21" s="6" t="s">
        <v>20</v>
      </c>
      <c r="X21" s="6">
        <v>0.27160879629629631</v>
      </c>
      <c r="Y21" s="6" t="s">
        <v>20</v>
      </c>
      <c r="Z21" s="58" t="s">
        <v>20</v>
      </c>
      <c r="AA21" s="6" t="s">
        <v>20</v>
      </c>
      <c r="AB21" s="6" t="s">
        <v>20</v>
      </c>
      <c r="AC21" s="6" t="s">
        <v>20</v>
      </c>
      <c r="AD21" s="6" t="s">
        <v>20</v>
      </c>
      <c r="AE21" s="6" t="s">
        <v>20</v>
      </c>
      <c r="AF21" s="6" t="s">
        <v>20</v>
      </c>
      <c r="AG21" s="6" t="s">
        <v>20</v>
      </c>
      <c r="AH21" s="6" t="s">
        <v>20</v>
      </c>
      <c r="AI21" s="6" t="s">
        <v>20</v>
      </c>
      <c r="AJ21" s="6">
        <f>L21-X21</f>
        <v>8.8754745370370358</v>
      </c>
      <c r="AK21" s="14" t="s">
        <v>20</v>
      </c>
    </row>
    <row r="22" spans="1:37">
      <c r="A22" s="53">
        <v>43271</v>
      </c>
      <c r="B22" s="58" t="s">
        <v>20</v>
      </c>
      <c r="C22" s="6">
        <v>12.975891203703704</v>
      </c>
      <c r="D22" s="6">
        <v>9.234699074074074</v>
      </c>
      <c r="E22" s="6">
        <v>9.8918171296296311</v>
      </c>
      <c r="F22" s="6">
        <v>10.873113425925926</v>
      </c>
      <c r="G22" s="6" t="s">
        <v>20</v>
      </c>
      <c r="H22" s="6">
        <v>8.9893750000000008</v>
      </c>
      <c r="I22" s="6">
        <v>5.0247627314814816</v>
      </c>
      <c r="J22" s="6" t="s">
        <v>20</v>
      </c>
      <c r="K22" s="6">
        <v>45.437523148148145</v>
      </c>
      <c r="L22" s="6">
        <v>10.83806712962963</v>
      </c>
      <c r="M22" s="14">
        <v>25.846643518518505</v>
      </c>
      <c r="N22" s="8" t="s">
        <v>20</v>
      </c>
      <c r="O22" s="6" t="s">
        <v>20</v>
      </c>
      <c r="P22" s="6" t="s">
        <v>20</v>
      </c>
      <c r="Q22" s="6">
        <v>11.359380787037036</v>
      </c>
      <c r="R22" s="6" t="s">
        <v>20</v>
      </c>
      <c r="S22" s="6" t="s">
        <v>20</v>
      </c>
      <c r="T22" s="6" t="s">
        <v>20</v>
      </c>
      <c r="U22" s="6" t="s">
        <v>20</v>
      </c>
      <c r="V22" s="6" t="s">
        <v>20</v>
      </c>
      <c r="W22" s="6" t="s">
        <v>20</v>
      </c>
      <c r="X22" s="6">
        <v>9.7560127314814817</v>
      </c>
      <c r="Y22" s="6" t="s">
        <v>20</v>
      </c>
      <c r="Z22" s="58" t="s">
        <v>20</v>
      </c>
      <c r="AA22" s="6" t="s">
        <v>20</v>
      </c>
      <c r="AB22" s="6" t="s">
        <v>20</v>
      </c>
      <c r="AC22" s="6" t="s">
        <v>20</v>
      </c>
      <c r="AD22" s="6" t="s">
        <v>20</v>
      </c>
      <c r="AE22" s="6" t="s">
        <v>20</v>
      </c>
      <c r="AF22" s="6" t="s">
        <v>20</v>
      </c>
      <c r="AG22" s="6" t="s">
        <v>20</v>
      </c>
      <c r="AH22" s="6" t="s">
        <v>20</v>
      </c>
      <c r="AI22" s="6" t="s">
        <v>20</v>
      </c>
      <c r="AJ22" s="6">
        <f>L22-X22</f>
        <v>1.0820543981481485</v>
      </c>
      <c r="AK22" s="14" t="s">
        <v>20</v>
      </c>
    </row>
    <row r="23" spans="1:37">
      <c r="A23" s="53">
        <v>43284</v>
      </c>
      <c r="B23" s="58" t="s">
        <v>20</v>
      </c>
      <c r="C23" s="6">
        <v>4.9205000000000005</v>
      </c>
      <c r="D23" s="6">
        <v>25.738</v>
      </c>
      <c r="E23" s="6">
        <v>4.1635000000000009</v>
      </c>
      <c r="F23" s="6">
        <v>5.6775000000000002</v>
      </c>
      <c r="G23" s="6" t="s">
        <v>20</v>
      </c>
      <c r="H23" s="6">
        <v>5.7592746913580255</v>
      </c>
      <c r="I23" s="6">
        <v>7.3188348765432094</v>
      </c>
      <c r="J23" s="6">
        <v>4.994097222222222</v>
      </c>
      <c r="K23" s="6">
        <v>7.1932523148148153</v>
      </c>
      <c r="L23" s="6">
        <v>2.970173611111111</v>
      </c>
      <c r="M23" s="14">
        <v>5.8264467592592597</v>
      </c>
      <c r="N23" s="8" t="s">
        <v>20</v>
      </c>
      <c r="O23" s="6">
        <v>12.406388888888891</v>
      </c>
      <c r="P23" s="6" t="s">
        <v>20</v>
      </c>
      <c r="Q23" s="6">
        <v>10.548935185185185</v>
      </c>
      <c r="R23" s="6" t="s">
        <v>20</v>
      </c>
      <c r="S23" s="6" t="s">
        <v>20</v>
      </c>
      <c r="T23" s="6" t="s">
        <v>20</v>
      </c>
      <c r="U23" s="6" t="s">
        <v>20</v>
      </c>
      <c r="V23" s="6" t="s">
        <v>20</v>
      </c>
      <c r="W23" s="6" t="s">
        <v>20</v>
      </c>
      <c r="X23" s="6">
        <v>6.6631770833333333</v>
      </c>
      <c r="Y23" s="6">
        <v>0.31541666666666668</v>
      </c>
      <c r="Z23" s="58" t="s">
        <v>20</v>
      </c>
      <c r="AA23" s="6" t="s">
        <v>20</v>
      </c>
      <c r="AB23" s="6" t="s">
        <v>20</v>
      </c>
      <c r="AC23" s="6" t="s">
        <v>20</v>
      </c>
      <c r="AD23" s="6" t="s">
        <v>20</v>
      </c>
      <c r="AE23" s="6" t="s">
        <v>20</v>
      </c>
      <c r="AF23" s="6" t="s">
        <v>20</v>
      </c>
      <c r="AG23" s="6" t="s">
        <v>20</v>
      </c>
      <c r="AH23" s="6" t="s">
        <v>20</v>
      </c>
      <c r="AI23" s="6" t="s">
        <v>20</v>
      </c>
      <c r="AJ23" s="6" t="s">
        <v>20</v>
      </c>
      <c r="AK23" s="14" t="s">
        <v>20</v>
      </c>
    </row>
    <row r="24" spans="1:37">
      <c r="A24" s="53">
        <v>43313</v>
      </c>
      <c r="B24" s="58" t="s">
        <v>20</v>
      </c>
      <c r="C24" s="6">
        <v>12.739328703703706</v>
      </c>
      <c r="D24" s="6">
        <v>10.259803240740743</v>
      </c>
      <c r="E24" s="6">
        <v>2.3656250000000001</v>
      </c>
      <c r="F24" s="6">
        <v>2.3568634259259258</v>
      </c>
      <c r="G24" s="6" t="s">
        <v>20</v>
      </c>
      <c r="H24" s="6">
        <v>3.0577893518518513</v>
      </c>
      <c r="I24" s="6">
        <v>4.0303240740740733</v>
      </c>
      <c r="J24" s="6">
        <v>2.8124652777777785</v>
      </c>
      <c r="K24" s="6">
        <v>4.1792708333333337</v>
      </c>
      <c r="L24" s="6">
        <v>3.1454050925925929</v>
      </c>
      <c r="M24" s="14">
        <v>4.5560185185185196</v>
      </c>
      <c r="N24" s="8" t="s">
        <v>20</v>
      </c>
      <c r="O24" s="6">
        <v>10.92568287037037</v>
      </c>
      <c r="P24" s="6" t="s">
        <v>20</v>
      </c>
      <c r="Q24" s="6" t="s">
        <v>20</v>
      </c>
      <c r="R24" s="6" t="s">
        <v>20</v>
      </c>
      <c r="S24" s="6" t="s">
        <v>20</v>
      </c>
      <c r="T24" s="6" t="s">
        <v>20</v>
      </c>
      <c r="U24" s="6" t="s">
        <v>20</v>
      </c>
      <c r="V24" s="6" t="s">
        <v>20</v>
      </c>
      <c r="W24" s="6" t="s">
        <v>20</v>
      </c>
      <c r="X24" s="6">
        <v>2.1027777777777779</v>
      </c>
      <c r="Y24" s="6">
        <v>0.18399305555555553</v>
      </c>
      <c r="Z24" s="58" t="s">
        <v>20</v>
      </c>
      <c r="AA24" s="6">
        <f>C24-O24</f>
        <v>1.8136458333333358</v>
      </c>
      <c r="AB24" s="6" t="s">
        <v>20</v>
      </c>
      <c r="AC24" s="6" t="s">
        <v>20</v>
      </c>
      <c r="AD24" s="6" t="s">
        <v>20</v>
      </c>
      <c r="AE24" s="6" t="s">
        <v>20</v>
      </c>
      <c r="AF24" s="6" t="s">
        <v>20</v>
      </c>
      <c r="AG24" s="6" t="s">
        <v>20</v>
      </c>
      <c r="AH24" s="6" t="s">
        <v>20</v>
      </c>
      <c r="AI24" s="6" t="s">
        <v>20</v>
      </c>
      <c r="AJ24" s="6">
        <f t="shared" ref="AJ24:AK28" si="3">L24-X24</f>
        <v>1.0426273148148151</v>
      </c>
      <c r="AK24" s="14">
        <f t="shared" si="3"/>
        <v>4.3720254629629638</v>
      </c>
    </row>
    <row r="25" spans="1:37">
      <c r="A25" s="53">
        <v>43327</v>
      </c>
      <c r="B25" s="58" t="s">
        <v>20</v>
      </c>
      <c r="C25" s="6">
        <v>11.644131944444446</v>
      </c>
      <c r="D25" s="6">
        <v>9.637731481481481</v>
      </c>
      <c r="E25" s="6">
        <v>1.9100231481481482</v>
      </c>
      <c r="F25" s="6">
        <v>2.0502083333333334</v>
      </c>
      <c r="G25" s="6" t="s">
        <v>20</v>
      </c>
      <c r="H25" s="6">
        <v>2.6766608796296296</v>
      </c>
      <c r="I25" s="6">
        <v>3.7149074074074075</v>
      </c>
      <c r="J25" s="6">
        <v>2.4882870370370371</v>
      </c>
      <c r="K25" s="6">
        <v>3.4170138888888886</v>
      </c>
      <c r="L25" s="6">
        <v>2.6021875000000003</v>
      </c>
      <c r="M25" s="14">
        <v>3.968993055555555</v>
      </c>
      <c r="N25" s="8" t="s">
        <v>20</v>
      </c>
      <c r="O25" s="6">
        <v>10.63217013888889</v>
      </c>
      <c r="P25" s="6" t="s">
        <v>20</v>
      </c>
      <c r="Q25" s="6">
        <v>0.15770833333333334</v>
      </c>
      <c r="R25" s="6" t="s">
        <v>20</v>
      </c>
      <c r="S25" s="6" t="s">
        <v>20</v>
      </c>
      <c r="T25" s="6" t="s">
        <v>20</v>
      </c>
      <c r="U25" s="6" t="s">
        <v>20</v>
      </c>
      <c r="V25" s="6" t="s">
        <v>20</v>
      </c>
      <c r="W25" s="6" t="s">
        <v>20</v>
      </c>
      <c r="X25" s="6">
        <v>1.634033564814815</v>
      </c>
      <c r="Y25" s="6">
        <v>0.14018518518518519</v>
      </c>
      <c r="Z25" s="58" t="s">
        <v>20</v>
      </c>
      <c r="AA25" s="6">
        <f>C25-O25</f>
        <v>1.0119618055555559</v>
      </c>
      <c r="AB25" s="6" t="s">
        <v>20</v>
      </c>
      <c r="AC25" s="6">
        <f>E25-Q25</f>
        <v>1.7523148148148149</v>
      </c>
      <c r="AD25" s="6" t="s">
        <v>20</v>
      </c>
      <c r="AE25" s="6" t="s">
        <v>20</v>
      </c>
      <c r="AF25" s="6" t="s">
        <v>20</v>
      </c>
      <c r="AG25" s="6" t="s">
        <v>20</v>
      </c>
      <c r="AH25" s="6" t="s">
        <v>20</v>
      </c>
      <c r="AI25" s="6" t="s">
        <v>20</v>
      </c>
      <c r="AJ25" s="6">
        <f t="shared" si="3"/>
        <v>0.96815393518518533</v>
      </c>
      <c r="AK25" s="14">
        <f t="shared" si="3"/>
        <v>3.8288078703703698</v>
      </c>
    </row>
    <row r="26" spans="1:37">
      <c r="A26" s="53">
        <v>43348</v>
      </c>
      <c r="B26" s="58" t="s">
        <v>20</v>
      </c>
      <c r="C26" s="6">
        <v>13.965949074074075</v>
      </c>
      <c r="D26" s="6">
        <v>12.748090277777779</v>
      </c>
      <c r="E26" s="6">
        <v>2.5846643518518517</v>
      </c>
      <c r="F26" s="6">
        <v>3.390729166666667</v>
      </c>
      <c r="G26" s="6" t="s">
        <v>20</v>
      </c>
      <c r="H26" s="6">
        <v>3.7280497685185185</v>
      </c>
      <c r="I26" s="6">
        <v>4.7969618055555552</v>
      </c>
      <c r="J26" s="6">
        <v>2.567141203703704</v>
      </c>
      <c r="K26" s="6">
        <v>3.7850000000000001</v>
      </c>
      <c r="L26" s="6">
        <v>3.26806712962963</v>
      </c>
      <c r="M26" s="14">
        <v>5.0028587962962963</v>
      </c>
      <c r="N26" s="8" t="s">
        <v>20</v>
      </c>
      <c r="O26" s="6">
        <v>12.984652777777779</v>
      </c>
      <c r="P26" s="6" t="s">
        <v>20</v>
      </c>
      <c r="Q26" s="6">
        <v>0.47312500000000002</v>
      </c>
      <c r="R26" s="6" t="s">
        <v>20</v>
      </c>
      <c r="S26" s="6" t="s">
        <v>20</v>
      </c>
      <c r="T26" s="6" t="s">
        <v>20</v>
      </c>
      <c r="U26" s="6" t="s">
        <v>20</v>
      </c>
      <c r="V26" s="6" t="s">
        <v>20</v>
      </c>
      <c r="W26" s="6" t="s">
        <v>20</v>
      </c>
      <c r="X26" s="6">
        <v>1.7479340277777777</v>
      </c>
      <c r="Y26" s="6">
        <v>0.17085069444444445</v>
      </c>
      <c r="Z26" s="58" t="s">
        <v>20</v>
      </c>
      <c r="AA26" s="6">
        <f>C26-O26</f>
        <v>0.98129629629629633</v>
      </c>
      <c r="AB26" s="6" t="s">
        <v>20</v>
      </c>
      <c r="AC26" s="6">
        <f>E26-Q26</f>
        <v>2.1115393518518517</v>
      </c>
      <c r="AD26" s="6" t="s">
        <v>20</v>
      </c>
      <c r="AE26" s="6" t="s">
        <v>20</v>
      </c>
      <c r="AF26" s="6" t="s">
        <v>20</v>
      </c>
      <c r="AG26" s="6" t="s">
        <v>20</v>
      </c>
      <c r="AH26" s="6" t="s">
        <v>20</v>
      </c>
      <c r="AI26" s="6" t="s">
        <v>20</v>
      </c>
      <c r="AJ26" s="6">
        <f t="shared" si="3"/>
        <v>1.5201331018518522</v>
      </c>
      <c r="AK26" s="14">
        <f t="shared" si="3"/>
        <v>4.8320081018518515</v>
      </c>
    </row>
    <row r="27" spans="1:37">
      <c r="A27" s="53">
        <v>43360</v>
      </c>
      <c r="B27" s="58" t="s">
        <v>20</v>
      </c>
      <c r="C27" s="6">
        <v>10.776736111111113</v>
      </c>
      <c r="D27" s="6">
        <v>7.6400925925925929</v>
      </c>
      <c r="E27" s="6">
        <v>1.7085069444444445</v>
      </c>
      <c r="F27" s="6">
        <v>0.59578703703703706</v>
      </c>
      <c r="G27" s="6" t="s">
        <v>20</v>
      </c>
      <c r="H27" s="6">
        <v>2.7292303240740745</v>
      </c>
      <c r="I27" s="6">
        <v>3.1366435185185191</v>
      </c>
      <c r="J27" s="6">
        <v>2.3831481481481482</v>
      </c>
      <c r="K27" s="6">
        <v>3.2417824074074075</v>
      </c>
      <c r="L27" s="6">
        <v>2.5058101851851853</v>
      </c>
      <c r="M27" s="14">
        <v>3.2154976851851846</v>
      </c>
      <c r="N27" s="8" t="s">
        <v>20</v>
      </c>
      <c r="O27" s="6">
        <v>9.6158275462962983</v>
      </c>
      <c r="P27" s="6" t="s">
        <v>20</v>
      </c>
      <c r="Q27" s="6" t="s">
        <v>20</v>
      </c>
      <c r="R27" s="6" t="s">
        <v>20</v>
      </c>
      <c r="S27" s="6" t="s">
        <v>20</v>
      </c>
      <c r="T27" s="6" t="s">
        <v>20</v>
      </c>
      <c r="U27" s="6" t="s">
        <v>20</v>
      </c>
      <c r="V27" s="6" t="s">
        <v>20</v>
      </c>
      <c r="W27" s="6" t="s">
        <v>20</v>
      </c>
      <c r="X27" s="6">
        <v>0.80168402777777781</v>
      </c>
      <c r="Y27" s="6">
        <v>9.6377314814814832E-2</v>
      </c>
      <c r="Z27" s="58" t="s">
        <v>20</v>
      </c>
      <c r="AA27" s="6">
        <f>C27-O27</f>
        <v>1.1609085648148145</v>
      </c>
      <c r="AB27" s="6" t="s">
        <v>20</v>
      </c>
      <c r="AC27" s="6" t="s">
        <v>20</v>
      </c>
      <c r="AD27" s="6" t="s">
        <v>20</v>
      </c>
      <c r="AE27" s="6" t="s">
        <v>20</v>
      </c>
      <c r="AF27" s="6" t="s">
        <v>20</v>
      </c>
      <c r="AG27" s="6" t="s">
        <v>20</v>
      </c>
      <c r="AH27" s="6" t="s">
        <v>20</v>
      </c>
      <c r="AI27" s="6" t="s">
        <v>20</v>
      </c>
      <c r="AJ27" s="6">
        <f t="shared" si="3"/>
        <v>1.7041261574074076</v>
      </c>
      <c r="AK27" s="14">
        <f t="shared" si="3"/>
        <v>3.1191203703703696</v>
      </c>
    </row>
    <row r="28" spans="1:37">
      <c r="A28" s="53">
        <v>43384</v>
      </c>
      <c r="B28" s="58" t="s">
        <v>20</v>
      </c>
      <c r="C28" s="6">
        <v>15.551793981481485</v>
      </c>
      <c r="D28" s="6">
        <v>13.107314814814817</v>
      </c>
      <c r="E28" s="6">
        <v>2.9263657407407413</v>
      </c>
      <c r="F28" s="6">
        <v>3.4257754629629629</v>
      </c>
      <c r="G28" s="6" t="s">
        <v>20</v>
      </c>
      <c r="H28" s="6">
        <v>3.5309143518518518</v>
      </c>
      <c r="I28" s="6">
        <v>5.2175173611111116</v>
      </c>
      <c r="J28" s="6">
        <v>3.3819675925925927</v>
      </c>
      <c r="K28" s="6">
        <v>4.617349537037037</v>
      </c>
      <c r="L28" s="6">
        <v>3.3031134259259263</v>
      </c>
      <c r="M28" s="14">
        <v>6.9041203703703706</v>
      </c>
      <c r="N28" s="8" t="s">
        <v>20</v>
      </c>
      <c r="O28" s="6">
        <v>14.057945601851852</v>
      </c>
      <c r="P28" s="6" t="s">
        <v>20</v>
      </c>
      <c r="Q28" s="6" t="s">
        <v>20</v>
      </c>
      <c r="R28" s="6" t="s">
        <v>20</v>
      </c>
      <c r="S28" s="6" t="s">
        <v>20</v>
      </c>
      <c r="T28" s="6" t="s">
        <v>20</v>
      </c>
      <c r="U28" s="6" t="s">
        <v>20</v>
      </c>
      <c r="V28" s="6" t="s">
        <v>20</v>
      </c>
      <c r="W28" s="6" t="s">
        <v>20</v>
      </c>
      <c r="X28" s="6">
        <v>1.6603182870370372</v>
      </c>
      <c r="Y28" s="6">
        <v>0.13142361111111112</v>
      </c>
      <c r="Z28" s="58" t="s">
        <v>20</v>
      </c>
      <c r="AA28" s="6">
        <f>C28-O28</f>
        <v>1.4938483796296325</v>
      </c>
      <c r="AB28" s="6" t="s">
        <v>20</v>
      </c>
      <c r="AC28" s="6" t="s">
        <v>20</v>
      </c>
      <c r="AD28" s="6" t="s">
        <v>20</v>
      </c>
      <c r="AE28" s="6" t="s">
        <v>20</v>
      </c>
      <c r="AF28" s="6" t="s">
        <v>20</v>
      </c>
      <c r="AG28" s="6" t="s">
        <v>20</v>
      </c>
      <c r="AH28" s="6" t="s">
        <v>20</v>
      </c>
      <c r="AI28" s="6" t="s">
        <v>20</v>
      </c>
      <c r="AJ28" s="6">
        <f t="shared" si="3"/>
        <v>1.6427951388888891</v>
      </c>
      <c r="AK28" s="14">
        <f t="shared" si="3"/>
        <v>6.7726967592592597</v>
      </c>
    </row>
    <row r="29" spans="1:37">
      <c r="A29" s="53">
        <v>43411</v>
      </c>
      <c r="B29" s="58" t="s">
        <v>20</v>
      </c>
      <c r="C29" s="6">
        <v>15.551793981481485</v>
      </c>
      <c r="D29" s="6">
        <v>13.107314814814817</v>
      </c>
      <c r="E29" s="6">
        <v>2.9263657407407413</v>
      </c>
      <c r="F29" s="6">
        <v>3.4257754629629629</v>
      </c>
      <c r="G29" s="6" t="s">
        <v>20</v>
      </c>
      <c r="H29" s="6">
        <v>4.0434664351851852</v>
      </c>
      <c r="I29" s="6">
        <v>5.2832291666666666</v>
      </c>
      <c r="J29" s="6">
        <v>3.5309143518518527</v>
      </c>
      <c r="K29" s="6">
        <v>4.3807870370370372E-3</v>
      </c>
      <c r="L29" s="6">
        <v>3.0183622685185187</v>
      </c>
      <c r="M29" s="14">
        <v>6.5887037037037031</v>
      </c>
      <c r="N29" s="8" t="s">
        <v>20</v>
      </c>
      <c r="O29" s="6" t="s">
        <v>20</v>
      </c>
      <c r="P29" s="6" t="s">
        <v>20</v>
      </c>
      <c r="Q29" s="6" t="s">
        <v>20</v>
      </c>
      <c r="R29" s="6" t="s">
        <v>20</v>
      </c>
      <c r="S29" s="6" t="s">
        <v>20</v>
      </c>
      <c r="T29" s="6" t="s">
        <v>20</v>
      </c>
      <c r="U29" s="6" t="s">
        <v>20</v>
      </c>
      <c r="V29" s="6" t="s">
        <v>20</v>
      </c>
      <c r="W29" s="6" t="s">
        <v>20</v>
      </c>
      <c r="X29" s="6" t="s">
        <v>20</v>
      </c>
      <c r="Y29" s="6" t="s">
        <v>20</v>
      </c>
      <c r="Z29" s="58" t="s">
        <v>20</v>
      </c>
      <c r="AA29" s="6" t="s">
        <v>20</v>
      </c>
      <c r="AB29" s="6" t="s">
        <v>20</v>
      </c>
      <c r="AC29" s="6" t="s">
        <v>20</v>
      </c>
      <c r="AD29" s="6" t="s">
        <v>20</v>
      </c>
      <c r="AE29" s="6" t="s">
        <v>20</v>
      </c>
      <c r="AF29" s="6" t="s">
        <v>20</v>
      </c>
      <c r="AG29" s="6" t="s">
        <v>20</v>
      </c>
      <c r="AH29" s="6" t="s">
        <v>20</v>
      </c>
      <c r="AI29" s="6" t="s">
        <v>20</v>
      </c>
      <c r="AJ29" s="6" t="s">
        <v>20</v>
      </c>
      <c r="AK29" s="14" t="s">
        <v>20</v>
      </c>
    </row>
    <row r="30" spans="1:37">
      <c r="A30" s="53">
        <v>43430</v>
      </c>
      <c r="B30" s="58" t="s">
        <v>20</v>
      </c>
      <c r="C30" s="6" t="s">
        <v>20</v>
      </c>
      <c r="D30" s="6" t="s">
        <v>20</v>
      </c>
      <c r="E30" s="6" t="s">
        <v>20</v>
      </c>
      <c r="F30" s="6" t="s">
        <v>20</v>
      </c>
      <c r="G30" s="6" t="s">
        <v>20</v>
      </c>
      <c r="H30" s="6" t="s">
        <v>20</v>
      </c>
      <c r="I30" s="6" t="s">
        <v>20</v>
      </c>
      <c r="J30" s="6" t="s">
        <v>20</v>
      </c>
      <c r="K30" s="6" t="s">
        <v>20</v>
      </c>
      <c r="L30" s="6" t="s">
        <v>20</v>
      </c>
      <c r="M30" s="14" t="s">
        <v>20</v>
      </c>
      <c r="N30" s="8" t="s">
        <v>20</v>
      </c>
      <c r="O30" s="6" t="s">
        <v>20</v>
      </c>
      <c r="P30" s="6" t="s">
        <v>20</v>
      </c>
      <c r="Q30" s="6" t="s">
        <v>20</v>
      </c>
      <c r="R30" s="6" t="s">
        <v>20</v>
      </c>
      <c r="S30" s="6" t="s">
        <v>20</v>
      </c>
      <c r="T30" s="6" t="s">
        <v>20</v>
      </c>
      <c r="U30" s="6" t="s">
        <v>20</v>
      </c>
      <c r="V30" s="6" t="s">
        <v>20</v>
      </c>
      <c r="W30" s="6" t="s">
        <v>20</v>
      </c>
      <c r="X30" s="6" t="s">
        <v>20</v>
      </c>
      <c r="Y30" s="6" t="s">
        <v>20</v>
      </c>
      <c r="Z30" s="58" t="s">
        <v>20</v>
      </c>
      <c r="AA30" s="6" t="s">
        <v>20</v>
      </c>
      <c r="AB30" s="6" t="s">
        <v>20</v>
      </c>
      <c r="AC30" s="6" t="s">
        <v>20</v>
      </c>
      <c r="AD30" s="6" t="s">
        <v>20</v>
      </c>
      <c r="AE30" s="6" t="s">
        <v>20</v>
      </c>
      <c r="AF30" s="6" t="s">
        <v>20</v>
      </c>
      <c r="AG30" s="6" t="s">
        <v>20</v>
      </c>
      <c r="AH30" s="6" t="s">
        <v>20</v>
      </c>
      <c r="AI30" s="6" t="s">
        <v>20</v>
      </c>
      <c r="AJ30" s="6" t="s">
        <v>20</v>
      </c>
      <c r="AK30" s="14" t="s">
        <v>20</v>
      </c>
    </row>
    <row r="31" spans="1:37">
      <c r="A31" s="53">
        <v>43475</v>
      </c>
      <c r="B31" s="58" t="s">
        <v>20</v>
      </c>
      <c r="C31" s="6" t="s">
        <v>20</v>
      </c>
      <c r="D31" s="6" t="s">
        <v>20</v>
      </c>
      <c r="E31" s="6" t="s">
        <v>20</v>
      </c>
      <c r="F31" s="6" t="s">
        <v>20</v>
      </c>
      <c r="G31" s="6" t="s">
        <v>20</v>
      </c>
      <c r="H31" s="6" t="s">
        <v>20</v>
      </c>
      <c r="I31" s="6" t="s">
        <v>20</v>
      </c>
      <c r="J31" s="6" t="s">
        <v>20</v>
      </c>
      <c r="K31" s="6" t="s">
        <v>20</v>
      </c>
      <c r="L31" s="6" t="s">
        <v>20</v>
      </c>
      <c r="M31" s="14" t="s">
        <v>20</v>
      </c>
      <c r="N31" s="8" t="s">
        <v>20</v>
      </c>
      <c r="O31" s="6" t="s">
        <v>20</v>
      </c>
      <c r="P31" s="6" t="s">
        <v>20</v>
      </c>
      <c r="Q31" s="6" t="s">
        <v>20</v>
      </c>
      <c r="R31" s="6" t="s">
        <v>20</v>
      </c>
      <c r="S31" s="6" t="s">
        <v>20</v>
      </c>
      <c r="T31" s="6" t="s">
        <v>20</v>
      </c>
      <c r="U31" s="6" t="s">
        <v>20</v>
      </c>
      <c r="V31" s="6" t="s">
        <v>20</v>
      </c>
      <c r="W31" s="6" t="s">
        <v>20</v>
      </c>
      <c r="X31" s="6" t="s">
        <v>20</v>
      </c>
      <c r="Y31" s="6" t="s">
        <v>20</v>
      </c>
      <c r="Z31" s="58" t="s">
        <v>20</v>
      </c>
      <c r="AA31" s="6" t="s">
        <v>20</v>
      </c>
      <c r="AB31" s="6" t="s">
        <v>20</v>
      </c>
      <c r="AC31" s="6" t="s">
        <v>20</v>
      </c>
      <c r="AD31" s="6" t="s">
        <v>20</v>
      </c>
      <c r="AE31" s="6" t="s">
        <v>20</v>
      </c>
      <c r="AF31" s="6" t="s">
        <v>20</v>
      </c>
      <c r="AG31" s="6" t="s">
        <v>20</v>
      </c>
      <c r="AH31" s="6" t="s">
        <v>20</v>
      </c>
      <c r="AI31" s="6" t="s">
        <v>20</v>
      </c>
      <c r="AJ31" s="6" t="s">
        <v>20</v>
      </c>
      <c r="AK31" s="14" t="s">
        <v>20</v>
      </c>
    </row>
    <row r="32" spans="1:37">
      <c r="A32" s="53">
        <v>43503</v>
      </c>
      <c r="B32" s="58" t="s">
        <v>20</v>
      </c>
      <c r="C32" s="6" t="s">
        <v>20</v>
      </c>
      <c r="D32" s="6">
        <v>9.0839999999999996</v>
      </c>
      <c r="E32" s="6">
        <v>2.4602500000000003</v>
      </c>
      <c r="F32" s="6">
        <v>3.4257754629629629</v>
      </c>
      <c r="G32" s="6">
        <v>2.593425925925926</v>
      </c>
      <c r="H32" s="6">
        <v>3.2172499999999999</v>
      </c>
      <c r="I32" s="6">
        <v>4.5419999999999998</v>
      </c>
      <c r="J32" s="6">
        <v>3.3819675925925927</v>
      </c>
      <c r="K32" s="6">
        <v>4.617349537037037</v>
      </c>
      <c r="L32" s="6">
        <v>3.3031134259259263</v>
      </c>
      <c r="M32" s="14">
        <v>6.9041203703703706</v>
      </c>
      <c r="N32" s="8" t="s">
        <v>20</v>
      </c>
      <c r="O32" s="6" t="s">
        <v>20</v>
      </c>
      <c r="P32" s="6" t="s">
        <v>20</v>
      </c>
      <c r="Q32" s="6" t="s">
        <v>20</v>
      </c>
      <c r="R32" s="6" t="s">
        <v>20</v>
      </c>
      <c r="S32" s="6" t="s">
        <v>20</v>
      </c>
      <c r="T32" s="6" t="s">
        <v>20</v>
      </c>
      <c r="U32" s="6" t="s">
        <v>20</v>
      </c>
      <c r="V32" s="6" t="s">
        <v>20</v>
      </c>
      <c r="W32" s="6" t="s">
        <v>20</v>
      </c>
      <c r="X32" s="6" t="s">
        <v>20</v>
      </c>
      <c r="Y32" s="6" t="s">
        <v>20</v>
      </c>
      <c r="Z32" s="58" t="s">
        <v>20</v>
      </c>
      <c r="AA32" s="6" t="s">
        <v>20</v>
      </c>
      <c r="AB32" s="6" t="s">
        <v>20</v>
      </c>
      <c r="AC32" s="6" t="s">
        <v>20</v>
      </c>
      <c r="AD32" s="6" t="s">
        <v>20</v>
      </c>
      <c r="AE32" s="6" t="s">
        <v>20</v>
      </c>
      <c r="AF32" s="6" t="s">
        <v>20</v>
      </c>
      <c r="AG32" s="6" t="s">
        <v>20</v>
      </c>
      <c r="AH32" s="6" t="s">
        <v>20</v>
      </c>
      <c r="AI32" s="6" t="s">
        <v>20</v>
      </c>
      <c r="AJ32" s="6" t="s">
        <v>20</v>
      </c>
      <c r="AK32" s="14" t="s">
        <v>20</v>
      </c>
    </row>
    <row r="33" spans="1:37">
      <c r="A33" s="53">
        <v>43543</v>
      </c>
      <c r="B33" s="58" t="s">
        <v>20</v>
      </c>
      <c r="C33" s="6" t="s">
        <v>20</v>
      </c>
      <c r="D33" s="6" t="s">
        <v>20</v>
      </c>
      <c r="E33" s="6" t="s">
        <v>20</v>
      </c>
      <c r="F33" s="6" t="s">
        <v>20</v>
      </c>
      <c r="G33" s="6" t="s">
        <v>20</v>
      </c>
      <c r="H33" s="6" t="s">
        <v>20</v>
      </c>
      <c r="I33" s="6" t="s">
        <v>20</v>
      </c>
      <c r="J33" s="6" t="s">
        <v>20</v>
      </c>
      <c r="K33" s="6" t="s">
        <v>20</v>
      </c>
      <c r="L33" s="6" t="s">
        <v>20</v>
      </c>
      <c r="M33" s="14" t="s">
        <v>20</v>
      </c>
      <c r="N33" s="8" t="s">
        <v>20</v>
      </c>
      <c r="O33" s="6" t="s">
        <v>20</v>
      </c>
      <c r="P33" s="6" t="s">
        <v>20</v>
      </c>
      <c r="Q33" s="6" t="s">
        <v>20</v>
      </c>
      <c r="R33" s="6" t="s">
        <v>20</v>
      </c>
      <c r="S33" s="6" t="s">
        <v>20</v>
      </c>
      <c r="T33" s="6" t="s">
        <v>20</v>
      </c>
      <c r="U33" s="6" t="s">
        <v>20</v>
      </c>
      <c r="V33" s="6" t="s">
        <v>20</v>
      </c>
      <c r="W33" s="6" t="s">
        <v>20</v>
      </c>
      <c r="X33" s="6" t="s">
        <v>20</v>
      </c>
      <c r="Y33" s="6" t="s">
        <v>20</v>
      </c>
      <c r="Z33" s="58" t="s">
        <v>20</v>
      </c>
      <c r="AA33" s="55" t="s">
        <v>20</v>
      </c>
      <c r="AB33" s="55" t="s">
        <v>20</v>
      </c>
      <c r="AC33" s="55" t="s">
        <v>20</v>
      </c>
      <c r="AD33" s="55" t="s">
        <v>20</v>
      </c>
      <c r="AE33" s="55" t="s">
        <v>20</v>
      </c>
      <c r="AF33" s="55" t="s">
        <v>20</v>
      </c>
      <c r="AG33" s="55" t="s">
        <v>20</v>
      </c>
      <c r="AH33" s="55" t="s">
        <v>20</v>
      </c>
      <c r="AI33" s="55" t="s">
        <v>20</v>
      </c>
      <c r="AJ33" s="55" t="s">
        <v>20</v>
      </c>
      <c r="AK33" s="67" t="s">
        <v>20</v>
      </c>
    </row>
    <row r="34" spans="1:37" ht="17" thickBot="1">
      <c r="A34" s="56">
        <v>43570</v>
      </c>
      <c r="B34" s="60" t="s">
        <v>20</v>
      </c>
      <c r="C34" s="16" t="s">
        <v>20</v>
      </c>
      <c r="D34" s="16" t="s">
        <v>20</v>
      </c>
      <c r="E34" s="16" t="s">
        <v>20</v>
      </c>
      <c r="F34" s="16" t="s">
        <v>20</v>
      </c>
      <c r="G34" s="16" t="s">
        <v>20</v>
      </c>
      <c r="H34" s="16" t="s">
        <v>20</v>
      </c>
      <c r="I34" s="16" t="s">
        <v>20</v>
      </c>
      <c r="J34" s="16" t="s">
        <v>20</v>
      </c>
      <c r="K34" s="16" t="s">
        <v>20</v>
      </c>
      <c r="L34" s="16" t="s">
        <v>20</v>
      </c>
      <c r="M34" s="17" t="s">
        <v>20</v>
      </c>
      <c r="N34" s="15" t="s">
        <v>20</v>
      </c>
      <c r="O34" s="16" t="s">
        <v>20</v>
      </c>
      <c r="P34" s="16" t="s">
        <v>20</v>
      </c>
      <c r="Q34" s="16" t="s">
        <v>20</v>
      </c>
      <c r="R34" s="16" t="s">
        <v>20</v>
      </c>
      <c r="S34" s="16" t="s">
        <v>20</v>
      </c>
      <c r="T34" s="16" t="s">
        <v>20</v>
      </c>
      <c r="U34" s="16" t="s">
        <v>20</v>
      </c>
      <c r="V34" s="16" t="s">
        <v>20</v>
      </c>
      <c r="W34" s="16" t="s">
        <v>20</v>
      </c>
      <c r="X34" s="16" t="s">
        <v>20</v>
      </c>
      <c r="Y34" s="16" t="s">
        <v>20</v>
      </c>
      <c r="Z34" s="60" t="s">
        <v>20</v>
      </c>
      <c r="AA34" s="68" t="s">
        <v>20</v>
      </c>
      <c r="AB34" s="68" t="s">
        <v>20</v>
      </c>
      <c r="AC34" s="68" t="s">
        <v>20</v>
      </c>
      <c r="AD34" s="68" t="s">
        <v>20</v>
      </c>
      <c r="AE34" s="68" t="s">
        <v>20</v>
      </c>
      <c r="AF34" s="68" t="s">
        <v>20</v>
      </c>
      <c r="AG34" s="68" t="s">
        <v>20</v>
      </c>
      <c r="AH34" s="68" t="s">
        <v>20</v>
      </c>
      <c r="AI34" s="68" t="s">
        <v>20</v>
      </c>
      <c r="AJ34" s="68" t="s">
        <v>20</v>
      </c>
      <c r="AK34" s="69" t="s">
        <v>20</v>
      </c>
    </row>
    <row r="36" spans="1:37">
      <c r="A36" s="44" t="s">
        <v>21</v>
      </c>
    </row>
    <row r="37" spans="1:37">
      <c r="A37" s="45" t="s">
        <v>24</v>
      </c>
    </row>
    <row r="38" spans="1:37">
      <c r="A38" s="45" t="s">
        <v>47</v>
      </c>
    </row>
    <row r="39" spans="1:37">
      <c r="A39" s="45" t="s">
        <v>48</v>
      </c>
    </row>
  </sheetData>
  <mergeCells count="9">
    <mergeCell ref="B1:M1"/>
    <mergeCell ref="N1:Y1"/>
    <mergeCell ref="Z1:AK1"/>
    <mergeCell ref="B2:D2"/>
    <mergeCell ref="E2:G2"/>
    <mergeCell ref="N2:P2"/>
    <mergeCell ref="Q2:S2"/>
    <mergeCell ref="Z2:AB2"/>
    <mergeCell ref="AC2:A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61049-A2F1-C946-AB25-B509B5DBD4FB}">
  <dimension ref="A1:AW49"/>
  <sheetViews>
    <sheetView topLeftCell="A18" workbookViewId="0">
      <selection activeCell="A41" sqref="A41"/>
    </sheetView>
  </sheetViews>
  <sheetFormatPr baseColWidth="10" defaultRowHeight="16"/>
  <cols>
    <col min="1" max="1" width="14" bestFit="1" customWidth="1"/>
    <col min="2" max="5" width="6" bestFit="1" customWidth="1"/>
    <col min="6" max="7" width="5.83203125" bestFit="1" customWidth="1"/>
    <col min="8" max="8" width="6" bestFit="1" customWidth="1"/>
    <col min="9" max="9" width="7.5" bestFit="1" customWidth="1"/>
    <col min="10" max="10" width="5.6640625" customWidth="1"/>
    <col min="11" max="11" width="7.5" bestFit="1" customWidth="1"/>
    <col min="12" max="12" width="7.1640625" bestFit="1" customWidth="1"/>
    <col min="13" max="13" width="7.5" bestFit="1" customWidth="1"/>
    <col min="14" max="17" width="5.6640625" bestFit="1" customWidth="1"/>
    <col min="18" max="18" width="5.5" bestFit="1" customWidth="1"/>
    <col min="19" max="19" width="5.33203125" bestFit="1" customWidth="1"/>
    <col min="20" max="20" width="5.6640625" bestFit="1" customWidth="1"/>
    <col min="21" max="21" width="7.1640625" bestFit="1" customWidth="1"/>
    <col min="22" max="22" width="5.33203125" bestFit="1" customWidth="1"/>
    <col min="23" max="23" width="7.1640625" bestFit="1" customWidth="1"/>
    <col min="24" max="24" width="6.83203125" bestFit="1" customWidth="1"/>
    <col min="25" max="25" width="7.33203125" bestFit="1" customWidth="1"/>
    <col min="26" max="29" width="5.6640625" bestFit="1" customWidth="1"/>
    <col min="30" max="30" width="5.5" bestFit="1" customWidth="1"/>
    <col min="31" max="31" width="5.33203125" bestFit="1" customWidth="1"/>
    <col min="32" max="32" width="5.6640625" bestFit="1" customWidth="1"/>
    <col min="33" max="33" width="7.1640625" bestFit="1" customWidth="1"/>
    <col min="34" max="34" width="5.1640625" bestFit="1" customWidth="1"/>
    <col min="35" max="35" width="7.1640625" bestFit="1" customWidth="1"/>
    <col min="36" max="36" width="6.83203125" bestFit="1" customWidth="1"/>
    <col min="37" max="37" width="7.1640625" bestFit="1" customWidth="1"/>
    <col min="38" max="41" width="5.6640625" bestFit="1" customWidth="1"/>
    <col min="42" max="42" width="5.5" bestFit="1" customWidth="1"/>
    <col min="43" max="43" width="5.33203125" bestFit="1" customWidth="1"/>
    <col min="44" max="44" width="5.6640625" bestFit="1" customWidth="1"/>
    <col min="45" max="45" width="7.1640625" bestFit="1" customWidth="1"/>
    <col min="46" max="46" width="5.5" customWidth="1"/>
    <col min="47" max="47" width="7.1640625" bestFit="1" customWidth="1"/>
    <col min="48" max="48" width="6.83203125" bestFit="1" customWidth="1"/>
    <col min="49" max="49" width="7.1640625" bestFit="1" customWidth="1"/>
  </cols>
  <sheetData>
    <row r="1" spans="1:49">
      <c r="A1" s="9" t="s">
        <v>0</v>
      </c>
      <c r="B1" s="151" t="s">
        <v>30</v>
      </c>
      <c r="C1" s="150"/>
      <c r="D1" s="150"/>
      <c r="E1" s="150"/>
      <c r="F1" s="150"/>
      <c r="G1" s="150"/>
      <c r="H1" s="150"/>
      <c r="I1" s="150"/>
      <c r="J1" s="150"/>
      <c r="K1" s="150"/>
      <c r="L1" s="150"/>
      <c r="M1" s="156"/>
      <c r="N1" s="149" t="s">
        <v>28</v>
      </c>
      <c r="O1" s="150"/>
      <c r="P1" s="150"/>
      <c r="Q1" s="150"/>
      <c r="R1" s="150"/>
      <c r="S1" s="150"/>
      <c r="T1" s="150"/>
      <c r="U1" s="150"/>
      <c r="V1" s="150"/>
      <c r="W1" s="150"/>
      <c r="X1" s="150"/>
      <c r="Y1" s="157"/>
      <c r="Z1" s="149" t="s">
        <v>25</v>
      </c>
      <c r="AA1" s="150"/>
      <c r="AB1" s="150"/>
      <c r="AC1" s="150"/>
      <c r="AD1" s="150"/>
      <c r="AE1" s="150"/>
      <c r="AF1" s="150"/>
      <c r="AG1" s="150"/>
      <c r="AH1" s="150"/>
      <c r="AI1" s="150"/>
      <c r="AJ1" s="150"/>
      <c r="AK1" s="157"/>
      <c r="AL1" s="149" t="s">
        <v>51</v>
      </c>
      <c r="AM1" s="150"/>
      <c r="AN1" s="150"/>
      <c r="AO1" s="150"/>
      <c r="AP1" s="150"/>
      <c r="AQ1" s="150"/>
      <c r="AR1" s="150"/>
      <c r="AS1" s="150"/>
      <c r="AT1" s="150"/>
      <c r="AU1" s="150"/>
      <c r="AV1" s="150"/>
      <c r="AW1" s="157"/>
    </row>
    <row r="2" spans="1:49">
      <c r="A2" s="10" t="s">
        <v>1</v>
      </c>
      <c r="B2" s="158" t="s">
        <v>2</v>
      </c>
      <c r="C2" s="153"/>
      <c r="D2" s="153"/>
      <c r="E2" s="153" t="s">
        <v>3</v>
      </c>
      <c r="F2" s="153"/>
      <c r="G2" s="153"/>
      <c r="H2" s="1" t="s">
        <v>4</v>
      </c>
      <c r="I2" s="1" t="s">
        <v>19</v>
      </c>
      <c r="J2" s="1" t="s">
        <v>5</v>
      </c>
      <c r="K2" s="1" t="s">
        <v>19</v>
      </c>
      <c r="L2" s="1" t="s">
        <v>5</v>
      </c>
      <c r="M2" s="18" t="s">
        <v>19</v>
      </c>
      <c r="N2" s="152" t="s">
        <v>2</v>
      </c>
      <c r="O2" s="153"/>
      <c r="P2" s="153"/>
      <c r="Q2" s="153" t="s">
        <v>3</v>
      </c>
      <c r="R2" s="153"/>
      <c r="S2" s="153"/>
      <c r="T2" s="1" t="s">
        <v>4</v>
      </c>
      <c r="U2" s="1" t="s">
        <v>19</v>
      </c>
      <c r="V2" s="1" t="s">
        <v>5</v>
      </c>
      <c r="W2" s="1" t="s">
        <v>19</v>
      </c>
      <c r="X2" s="1" t="s">
        <v>5</v>
      </c>
      <c r="Y2" s="2" t="s">
        <v>19</v>
      </c>
      <c r="Z2" s="152" t="s">
        <v>2</v>
      </c>
      <c r="AA2" s="153"/>
      <c r="AB2" s="153"/>
      <c r="AC2" s="153" t="s">
        <v>3</v>
      </c>
      <c r="AD2" s="153"/>
      <c r="AE2" s="153"/>
      <c r="AF2" s="1" t="s">
        <v>4</v>
      </c>
      <c r="AG2" s="1" t="s">
        <v>19</v>
      </c>
      <c r="AH2" s="1" t="s">
        <v>5</v>
      </c>
      <c r="AI2" s="1" t="s">
        <v>19</v>
      </c>
      <c r="AJ2" s="1" t="s">
        <v>5</v>
      </c>
      <c r="AK2" s="2" t="s">
        <v>19</v>
      </c>
      <c r="AL2" s="152" t="s">
        <v>2</v>
      </c>
      <c r="AM2" s="153"/>
      <c r="AN2" s="153"/>
      <c r="AO2" s="153" t="s">
        <v>3</v>
      </c>
      <c r="AP2" s="153"/>
      <c r="AQ2" s="153"/>
      <c r="AR2" s="1" t="s">
        <v>4</v>
      </c>
      <c r="AS2" s="1" t="s">
        <v>19</v>
      </c>
      <c r="AT2" s="1" t="s">
        <v>5</v>
      </c>
      <c r="AU2" s="1" t="s">
        <v>19</v>
      </c>
      <c r="AV2" s="1" t="s">
        <v>5</v>
      </c>
      <c r="AW2" s="2" t="s">
        <v>19</v>
      </c>
    </row>
    <row r="3" spans="1:49" ht="17" thickBot="1">
      <c r="A3" s="11" t="s">
        <v>6</v>
      </c>
      <c r="B3" s="7" t="s">
        <v>7</v>
      </c>
      <c r="C3" s="4" t="s">
        <v>8</v>
      </c>
      <c r="D3" s="4" t="s">
        <v>9</v>
      </c>
      <c r="E3" s="4" t="s">
        <v>10</v>
      </c>
      <c r="F3" s="4" t="s">
        <v>11</v>
      </c>
      <c r="G3" s="4" t="s">
        <v>12</v>
      </c>
      <c r="H3" s="4" t="s">
        <v>13</v>
      </c>
      <c r="I3" s="4" t="s">
        <v>14</v>
      </c>
      <c r="J3" s="4" t="s">
        <v>15</v>
      </c>
      <c r="K3" s="4" t="s">
        <v>16</v>
      </c>
      <c r="L3" s="4" t="s">
        <v>17</v>
      </c>
      <c r="M3" s="19" t="s">
        <v>18</v>
      </c>
      <c r="N3" s="3" t="s">
        <v>7</v>
      </c>
      <c r="O3" s="4" t="s">
        <v>8</v>
      </c>
      <c r="P3" s="4" t="s">
        <v>9</v>
      </c>
      <c r="Q3" s="4" t="s">
        <v>10</v>
      </c>
      <c r="R3" s="4" t="s">
        <v>11</v>
      </c>
      <c r="S3" s="4" t="s">
        <v>12</v>
      </c>
      <c r="T3" s="4" t="s">
        <v>13</v>
      </c>
      <c r="U3" s="4" t="s">
        <v>14</v>
      </c>
      <c r="V3" s="4" t="s">
        <v>15</v>
      </c>
      <c r="W3" s="4" t="s">
        <v>16</v>
      </c>
      <c r="X3" s="4" t="s">
        <v>17</v>
      </c>
      <c r="Y3" s="5" t="s">
        <v>18</v>
      </c>
      <c r="Z3" s="3" t="s">
        <v>7</v>
      </c>
      <c r="AA3" s="4" t="s">
        <v>8</v>
      </c>
      <c r="AB3" s="4" t="s">
        <v>9</v>
      </c>
      <c r="AC3" s="4" t="s">
        <v>10</v>
      </c>
      <c r="AD3" s="4" t="s">
        <v>11</v>
      </c>
      <c r="AE3" s="4" t="s">
        <v>12</v>
      </c>
      <c r="AF3" s="4" t="s">
        <v>13</v>
      </c>
      <c r="AG3" s="4" t="s">
        <v>14</v>
      </c>
      <c r="AH3" s="4" t="s">
        <v>15</v>
      </c>
      <c r="AI3" s="4" t="s">
        <v>16</v>
      </c>
      <c r="AJ3" s="4" t="s">
        <v>17</v>
      </c>
      <c r="AK3" s="5" t="s">
        <v>18</v>
      </c>
      <c r="AL3" s="3" t="s">
        <v>7</v>
      </c>
      <c r="AM3" s="4" t="s">
        <v>8</v>
      </c>
      <c r="AN3" s="4" t="s">
        <v>9</v>
      </c>
      <c r="AO3" s="4" t="s">
        <v>10</v>
      </c>
      <c r="AP3" s="4" t="s">
        <v>11</v>
      </c>
      <c r="AQ3" s="4" t="s">
        <v>12</v>
      </c>
      <c r="AR3" s="4" t="s">
        <v>13</v>
      </c>
      <c r="AS3" s="4" t="s">
        <v>14</v>
      </c>
      <c r="AT3" s="4" t="s">
        <v>15</v>
      </c>
      <c r="AU3" s="4" t="s">
        <v>16</v>
      </c>
      <c r="AV3" s="4" t="s">
        <v>17</v>
      </c>
      <c r="AW3" s="5" t="s">
        <v>18</v>
      </c>
    </row>
    <row r="4" spans="1:49">
      <c r="A4" s="71">
        <v>42852</v>
      </c>
      <c r="B4" s="101">
        <v>0.83803191489361717</v>
      </c>
      <c r="C4" s="102">
        <v>1</v>
      </c>
      <c r="D4" s="102">
        <v>0.76240019356399713</v>
      </c>
      <c r="E4" s="102">
        <v>0.81211340206185556</v>
      </c>
      <c r="F4" s="102">
        <v>0.78072348860257679</v>
      </c>
      <c r="G4" s="102">
        <v>0.61125121241513092</v>
      </c>
      <c r="H4" s="102">
        <v>1</v>
      </c>
      <c r="I4" s="102">
        <v>0.86972122550372621</v>
      </c>
      <c r="J4" s="102">
        <v>0.86518396485447557</v>
      </c>
      <c r="K4" s="102">
        <v>0.83293682262754432</v>
      </c>
      <c r="L4" s="102">
        <v>0.79772151898734178</v>
      </c>
      <c r="M4" s="103">
        <v>0.76703992210321326</v>
      </c>
      <c r="N4" s="101" t="s">
        <v>20</v>
      </c>
      <c r="O4" s="102">
        <v>0.39431616341030229</v>
      </c>
      <c r="P4" s="102" t="s">
        <v>20</v>
      </c>
      <c r="Q4" s="102" t="s">
        <v>20</v>
      </c>
      <c r="R4" s="102" t="s">
        <v>20</v>
      </c>
      <c r="S4" s="102" t="s">
        <v>20</v>
      </c>
      <c r="T4" s="102" t="s">
        <v>20</v>
      </c>
      <c r="U4" s="102">
        <v>0.75973303670745285</v>
      </c>
      <c r="V4" s="102">
        <v>0.57492735574927356</v>
      </c>
      <c r="W4" s="102" t="s">
        <v>20</v>
      </c>
      <c r="X4" s="102">
        <v>0.50519891500904157</v>
      </c>
      <c r="Y4" s="104" t="s">
        <v>20</v>
      </c>
      <c r="Z4" s="139">
        <v>0.95707949202127662</v>
      </c>
      <c r="AA4" s="102">
        <v>1</v>
      </c>
      <c r="AB4" s="102">
        <v>0.8777576990079845</v>
      </c>
      <c r="AC4" s="102">
        <v>0.92989641494845343</v>
      </c>
      <c r="AD4" s="102">
        <v>0.89697498761149641</v>
      </c>
      <c r="AE4" s="102">
        <v>0.71923415906886512</v>
      </c>
      <c r="AF4" s="102">
        <v>1</v>
      </c>
      <c r="AG4" s="102">
        <v>0.99031492409605293</v>
      </c>
      <c r="AH4" s="102">
        <v>0.98555629049972537</v>
      </c>
      <c r="AI4" s="102">
        <v>0.95173581020354214</v>
      </c>
      <c r="AJ4" s="102">
        <v>0.91480235189873416</v>
      </c>
      <c r="AK4" s="104">
        <v>0.88262379990262896</v>
      </c>
      <c r="AL4" s="101">
        <f>1-Z4</f>
        <v>4.2920507978723377E-2</v>
      </c>
      <c r="AM4" s="102">
        <f>1-AA4</f>
        <v>0</v>
      </c>
      <c r="AN4" s="102">
        <f t="shared" ref="AN4" si="0">1-AB4</f>
        <v>0.1222423009920155</v>
      </c>
      <c r="AO4" s="102">
        <f t="shared" ref="AO4" si="1">1-AC4</f>
        <v>7.0103585051546569E-2</v>
      </c>
      <c r="AP4" s="102">
        <f t="shared" ref="AP4" si="2">1-AD4</f>
        <v>0.10302501238850359</v>
      </c>
      <c r="AQ4" s="102">
        <f t="shared" ref="AQ4" si="3">1-AE4</f>
        <v>0.28076584093113488</v>
      </c>
      <c r="AR4" s="102">
        <f t="shared" ref="AR4" si="4">1-AF4</f>
        <v>0</v>
      </c>
      <c r="AS4" s="102">
        <f t="shared" ref="AS4" si="5">1-AG4</f>
        <v>9.6850759039470713E-3</v>
      </c>
      <c r="AT4" s="102">
        <f t="shared" ref="AT4" si="6">1-AH4</f>
        <v>1.4443709500274626E-2</v>
      </c>
      <c r="AU4" s="102">
        <f t="shared" ref="AU4" si="7">1-AI4</f>
        <v>4.8264189796457857E-2</v>
      </c>
      <c r="AV4" s="102">
        <f t="shared" ref="AV4" si="8">1-AJ4</f>
        <v>8.5197648101265844E-2</v>
      </c>
      <c r="AW4" s="104">
        <f>1-AK4</f>
        <v>0.11737620009737104</v>
      </c>
    </row>
    <row r="5" spans="1:49">
      <c r="A5" s="140">
        <v>42867</v>
      </c>
      <c r="B5" s="133">
        <v>0.6460701927829956</v>
      </c>
      <c r="C5" s="134">
        <v>0.53786008230452675</v>
      </c>
      <c r="D5" s="134">
        <v>0.44683760683760682</v>
      </c>
      <c r="E5" s="134">
        <v>0.46102292768959435</v>
      </c>
      <c r="F5" s="134">
        <v>0.36376287225160037</v>
      </c>
      <c r="G5" s="134">
        <v>0.34403790471176626</v>
      </c>
      <c r="H5" s="134">
        <v>0.42106958762886598</v>
      </c>
      <c r="I5" s="134">
        <v>0.56022288898414063</v>
      </c>
      <c r="J5" s="134">
        <v>0.55381355932203391</v>
      </c>
      <c r="K5" s="134">
        <v>0.39884040280744576</v>
      </c>
      <c r="L5" s="134">
        <v>0.71892189218921887</v>
      </c>
      <c r="M5" s="141">
        <v>0.66345177664974619</v>
      </c>
      <c r="N5" s="105" t="s">
        <v>20</v>
      </c>
      <c r="O5" s="106">
        <v>1</v>
      </c>
      <c r="P5" s="106" t="s">
        <v>20</v>
      </c>
      <c r="Q5" s="106" t="s">
        <v>20</v>
      </c>
      <c r="R5" s="106" t="s">
        <v>20</v>
      </c>
      <c r="S5" s="106" t="s">
        <v>20</v>
      </c>
      <c r="T5" s="106" t="s">
        <v>20</v>
      </c>
      <c r="U5" s="106">
        <v>0.94986348969967738</v>
      </c>
      <c r="V5" s="106">
        <v>0.79840752804922199</v>
      </c>
      <c r="W5" s="106" t="s">
        <v>20</v>
      </c>
      <c r="X5" s="106">
        <v>0.92531219980787727</v>
      </c>
      <c r="Y5" s="108" t="s">
        <v>20</v>
      </c>
      <c r="Z5" s="142">
        <v>0.75575195748887791</v>
      </c>
      <c r="AA5" s="134">
        <v>0.64226227572016459</v>
      </c>
      <c r="AB5" s="134">
        <v>0.54679881367521355</v>
      </c>
      <c r="AC5" s="134">
        <v>0.5616762363315696</v>
      </c>
      <c r="AD5" s="134">
        <v>0.45967086278875591</v>
      </c>
      <c r="AE5" s="134">
        <v>0.43898351408265329</v>
      </c>
      <c r="AF5" s="134">
        <v>0.51977357280927827</v>
      </c>
      <c r="AG5" s="134">
        <v>0.66571616373767684</v>
      </c>
      <c r="AH5" s="134">
        <v>0.65899412288135584</v>
      </c>
      <c r="AI5" s="134">
        <v>0.49645982606042099</v>
      </c>
      <c r="AJ5" s="134">
        <v>0.83215809130913077</v>
      </c>
      <c r="AK5" s="135">
        <v>0.77398158883248724</v>
      </c>
      <c r="AL5" s="133">
        <f>1-Z5</f>
        <v>0.24424804251112209</v>
      </c>
      <c r="AM5" s="134">
        <f>AA5</f>
        <v>0.64226227572016459</v>
      </c>
      <c r="AN5" s="134">
        <f t="shared" ref="AN5" si="9">AB5</f>
        <v>0.54679881367521355</v>
      </c>
      <c r="AO5" s="134">
        <f t="shared" ref="AO5" si="10">AC5</f>
        <v>0.5616762363315696</v>
      </c>
      <c r="AP5" s="134">
        <f t="shared" ref="AP5" si="11">AD5</f>
        <v>0.45967086278875591</v>
      </c>
      <c r="AQ5" s="134">
        <f t="shared" ref="AQ5" si="12">AE5</f>
        <v>0.43898351408265329</v>
      </c>
      <c r="AR5" s="134">
        <f t="shared" ref="AR5" si="13">AF5</f>
        <v>0.51977357280927827</v>
      </c>
      <c r="AS5" s="134">
        <f t="shared" ref="AS5" si="14">AG5</f>
        <v>0.66571616373767684</v>
      </c>
      <c r="AT5" s="134">
        <f t="shared" ref="AT5" si="15">AH5</f>
        <v>0.65899412288135584</v>
      </c>
      <c r="AU5" s="134">
        <f t="shared" ref="AU5" si="16">AI5</f>
        <v>0.49645982606042099</v>
      </c>
      <c r="AV5" s="134">
        <f t="shared" ref="AV5" si="17">AJ5</f>
        <v>0.83215809130913077</v>
      </c>
      <c r="AW5" s="135">
        <f>1-AK5</f>
        <v>0.22601841116751276</v>
      </c>
    </row>
    <row r="6" spans="1:49">
      <c r="A6" s="72">
        <v>42887</v>
      </c>
      <c r="B6" s="105">
        <v>0.81856540084388174</v>
      </c>
      <c r="C6" s="106">
        <v>0.71719038817005532</v>
      </c>
      <c r="D6" s="106">
        <v>0.78808395396073117</v>
      </c>
      <c r="E6" s="106">
        <v>0.63364180729450192</v>
      </c>
      <c r="F6" s="106">
        <v>0.49113924050632912</v>
      </c>
      <c r="G6" s="106">
        <v>0.63226507332971216</v>
      </c>
      <c r="H6" s="106">
        <v>0.38942790230846436</v>
      </c>
      <c r="I6" s="106">
        <v>0.81799016163035843</v>
      </c>
      <c r="J6" s="106">
        <v>0.8465454545454546</v>
      </c>
      <c r="K6" s="106">
        <v>0.40928270042194087</v>
      </c>
      <c r="L6" s="106">
        <v>0.79562542720437468</v>
      </c>
      <c r="M6" s="107">
        <v>0.78120805369127522</v>
      </c>
      <c r="N6" s="105" t="s">
        <v>20</v>
      </c>
      <c r="O6" s="106">
        <v>0.84925690021231426</v>
      </c>
      <c r="P6" s="106" t="s">
        <v>20</v>
      </c>
      <c r="Q6" s="106" t="s">
        <v>20</v>
      </c>
      <c r="R6" s="106" t="s">
        <v>20</v>
      </c>
      <c r="S6" s="106" t="s">
        <v>20</v>
      </c>
      <c r="T6" s="106" t="s">
        <v>20</v>
      </c>
      <c r="U6" s="106">
        <v>0.97695427728613571</v>
      </c>
      <c r="V6" s="106">
        <v>0.92011990830541335</v>
      </c>
      <c r="W6" s="106" t="s">
        <v>20</v>
      </c>
      <c r="X6" s="106">
        <v>0.89901925172539054</v>
      </c>
      <c r="Y6" s="108" t="s">
        <v>20</v>
      </c>
      <c r="Z6" s="143">
        <v>0.93666320675105463</v>
      </c>
      <c r="AA6" s="106">
        <v>0.83034210720887225</v>
      </c>
      <c r="AB6" s="106">
        <v>0.90469457007447518</v>
      </c>
      <c r="AC6" s="106">
        <v>0.74271719107240064</v>
      </c>
      <c r="AD6" s="106">
        <v>0.59326192405063283</v>
      </c>
      <c r="AE6" s="106">
        <v>0.7412732862574688</v>
      </c>
      <c r="AF6" s="106">
        <v>0.48658808966209433</v>
      </c>
      <c r="AG6" s="106">
        <v>0.93605990161630348</v>
      </c>
      <c r="AH6" s="106">
        <v>0.9660084072727273</v>
      </c>
      <c r="AI6" s="106">
        <v>0.50741160337552726</v>
      </c>
      <c r="AJ6" s="106">
        <v>0.91260399179767604</v>
      </c>
      <c r="AK6" s="108">
        <v>0.89748319463087245</v>
      </c>
      <c r="AL6" s="105">
        <f>1-Z6</f>
        <v>6.3336793248945367E-2</v>
      </c>
      <c r="AM6" s="106">
        <f>1-AA6</f>
        <v>0.16965789279112775</v>
      </c>
      <c r="AN6" s="106">
        <f t="shared" ref="AN6:AN11" si="18">1-AB6</f>
        <v>9.5305429925524821E-2</v>
      </c>
      <c r="AO6" s="106">
        <f t="shared" ref="AO6:AO11" si="19">1-AC6</f>
        <v>0.25728280892759936</v>
      </c>
      <c r="AP6" s="106">
        <f t="shared" ref="AP6:AP11" si="20">1-AD6</f>
        <v>0.40673807594936717</v>
      </c>
      <c r="AQ6" s="106">
        <f t="shared" ref="AQ6:AQ11" si="21">1-AE6</f>
        <v>0.2587267137425312</v>
      </c>
      <c r="AR6" s="106">
        <f t="shared" ref="AR6:AR11" si="22">1-AF6</f>
        <v>0.51341191033790567</v>
      </c>
      <c r="AS6" s="106">
        <f t="shared" ref="AS6:AS11" si="23">1-AG6</f>
        <v>6.394009838369652E-2</v>
      </c>
      <c r="AT6" s="106">
        <f t="shared" ref="AT6:AT11" si="24">1-AH6</f>
        <v>3.3991592727272701E-2</v>
      </c>
      <c r="AU6" s="106">
        <f t="shared" ref="AU6:AU11" si="25">1-AI6</f>
        <v>0.49258839662447274</v>
      </c>
      <c r="AV6" s="106">
        <f t="shared" ref="AV6:AV11" si="26">1-AJ6</f>
        <v>8.739600820232396E-2</v>
      </c>
      <c r="AW6" s="108">
        <f t="shared" ref="AW6:AW11" si="27">1-AK6</f>
        <v>0.10251680536912755</v>
      </c>
    </row>
    <row r="7" spans="1:49">
      <c r="A7" s="73">
        <v>42901</v>
      </c>
      <c r="B7" s="105">
        <v>0.82425789656111714</v>
      </c>
      <c r="C7" s="106">
        <v>0.63844843111788119</v>
      </c>
      <c r="D7" s="106">
        <v>0.77808136457015664</v>
      </c>
      <c r="E7" s="106">
        <v>0.63318679599660543</v>
      </c>
      <c r="F7" s="106">
        <v>0.45363246777538818</v>
      </c>
      <c r="G7" s="106">
        <v>0.63129251919852425</v>
      </c>
      <c r="H7" s="106">
        <v>0.41555403478444508</v>
      </c>
      <c r="I7" s="106">
        <v>0.80795190941344908</v>
      </c>
      <c r="J7" s="106">
        <v>0.85028170538738512</v>
      </c>
      <c r="K7" s="106">
        <v>0.413477909528291</v>
      </c>
      <c r="L7" s="106">
        <v>0.82159334635937264</v>
      </c>
      <c r="M7" s="107">
        <v>0.74031636408527657</v>
      </c>
      <c r="N7" s="105" t="s">
        <v>20</v>
      </c>
      <c r="O7" s="106">
        <v>0.80841121495327117</v>
      </c>
      <c r="P7" s="106" t="s">
        <v>20</v>
      </c>
      <c r="Q7" s="106" t="s">
        <v>20</v>
      </c>
      <c r="R7" s="106" t="s">
        <v>20</v>
      </c>
      <c r="S7" s="106" t="s">
        <v>20</v>
      </c>
      <c r="T7" s="106" t="s">
        <v>20</v>
      </c>
      <c r="U7" s="106">
        <v>0.85376912903835256</v>
      </c>
      <c r="V7" s="106">
        <v>0.84640747355405932</v>
      </c>
      <c r="W7" s="106" t="s">
        <v>20</v>
      </c>
      <c r="X7" s="106">
        <v>0.85170375521557717</v>
      </c>
      <c r="Y7" s="108" t="s">
        <v>20</v>
      </c>
      <c r="Z7" s="143">
        <v>0.94263343933433397</v>
      </c>
      <c r="AA7" s="106">
        <v>0.74775833007212256</v>
      </c>
      <c r="AB7" s="106">
        <v>0.89420395434753452</v>
      </c>
      <c r="AC7" s="106">
        <v>0.74223997977327971</v>
      </c>
      <c r="AD7" s="106">
        <v>0.55392519587814926</v>
      </c>
      <c r="AE7" s="106">
        <v>0.74025328121022016</v>
      </c>
      <c r="AF7" s="106">
        <v>0.51398891614157804</v>
      </c>
      <c r="AG7" s="106">
        <v>0.92553188307373113</v>
      </c>
      <c r="AH7" s="106">
        <v>0.96992694979323557</v>
      </c>
      <c r="AI7" s="106">
        <v>0.51181149673417625</v>
      </c>
      <c r="AJ7" s="106">
        <v>0.93983888572824636</v>
      </c>
      <c r="AK7" s="108">
        <v>0.85459639948899713</v>
      </c>
      <c r="AL7" s="105">
        <f t="shared" ref="AL7:AL11" si="28">1-Z7</f>
        <v>5.7366560665666033E-2</v>
      </c>
      <c r="AM7" s="106">
        <f t="shared" ref="AM7:AM11" si="29">1-AA7</f>
        <v>0.25224166992787744</v>
      </c>
      <c r="AN7" s="106">
        <f t="shared" si="18"/>
        <v>0.10579604565246548</v>
      </c>
      <c r="AO7" s="106">
        <f t="shared" si="19"/>
        <v>0.25776002022672029</v>
      </c>
      <c r="AP7" s="106">
        <f t="shared" si="20"/>
        <v>0.44607480412185074</v>
      </c>
      <c r="AQ7" s="106">
        <f t="shared" si="21"/>
        <v>0.25974671878977984</v>
      </c>
      <c r="AR7" s="106">
        <f t="shared" si="22"/>
        <v>0.48601108385842196</v>
      </c>
      <c r="AS7" s="106">
        <f t="shared" si="23"/>
        <v>7.4468116926268868E-2</v>
      </c>
      <c r="AT7" s="106">
        <f t="shared" si="24"/>
        <v>3.0073050206764429E-2</v>
      </c>
      <c r="AU7" s="106">
        <f t="shared" si="25"/>
        <v>0.48818850326582375</v>
      </c>
      <c r="AV7" s="106">
        <f t="shared" si="26"/>
        <v>6.0161114271753635E-2</v>
      </c>
      <c r="AW7" s="108">
        <f t="shared" si="27"/>
        <v>0.14540360051100287</v>
      </c>
    </row>
    <row r="8" spans="1:49">
      <c r="A8" s="73">
        <v>42913</v>
      </c>
      <c r="B8" s="105">
        <v>0.2333927775300936</v>
      </c>
      <c r="C8" s="106">
        <v>0.62958508719182205</v>
      </c>
      <c r="D8" s="106">
        <v>0.83559457302474061</v>
      </c>
      <c r="E8" s="106">
        <v>0.58688340807174888</v>
      </c>
      <c r="F8" s="106">
        <v>0.42405832320777642</v>
      </c>
      <c r="G8" s="106">
        <v>0.64990689013035385</v>
      </c>
      <c r="H8" s="106">
        <v>0.40581395348837207</v>
      </c>
      <c r="I8" s="106">
        <v>0.79680365296803657</v>
      </c>
      <c r="J8" s="106">
        <v>0.85539215686274506</v>
      </c>
      <c r="K8" s="106">
        <v>0.39809885931558936</v>
      </c>
      <c r="L8" s="106">
        <v>0.7925813777441334</v>
      </c>
      <c r="M8" s="107">
        <v>0.52376188094047027</v>
      </c>
      <c r="N8" s="105" t="s">
        <v>20</v>
      </c>
      <c r="O8" s="106">
        <v>0.58105802047781563</v>
      </c>
      <c r="P8" s="106" t="s">
        <v>20</v>
      </c>
      <c r="Q8" s="106" t="s">
        <v>20</v>
      </c>
      <c r="R8" s="106" t="s">
        <v>20</v>
      </c>
      <c r="S8" s="106" t="s">
        <v>20</v>
      </c>
      <c r="T8" s="106" t="s">
        <v>20</v>
      </c>
      <c r="U8" s="106">
        <v>0.8793382485164537</v>
      </c>
      <c r="V8" s="106">
        <v>0.89327655181313725</v>
      </c>
      <c r="W8" s="106" t="s">
        <v>20</v>
      </c>
      <c r="X8" s="106">
        <v>0.87727423089646039</v>
      </c>
      <c r="Y8" s="108" t="s">
        <v>20</v>
      </c>
      <c r="Z8" s="143">
        <v>0.32294001114578685</v>
      </c>
      <c r="AA8" s="106">
        <v>0.73846254359591101</v>
      </c>
      <c r="AB8" s="106">
        <v>0.95452323224261759</v>
      </c>
      <c r="AC8" s="106">
        <v>0.6936774495515694</v>
      </c>
      <c r="AD8" s="106">
        <v>0.52290812879708382</v>
      </c>
      <c r="AE8" s="106">
        <v>0.75977584729981373</v>
      </c>
      <c r="AF8" s="106">
        <v>0.50377361627906969</v>
      </c>
      <c r="AG8" s="106">
        <v>0.913839703196347</v>
      </c>
      <c r="AH8" s="106">
        <v>0.97528674019607831</v>
      </c>
      <c r="AI8" s="106">
        <v>0.4956821026615969</v>
      </c>
      <c r="AJ8" s="106">
        <v>0.90941142316426959</v>
      </c>
      <c r="AK8" s="108">
        <v>0.62747622311155571</v>
      </c>
      <c r="AL8" s="105">
        <f t="shared" si="28"/>
        <v>0.67705998885421315</v>
      </c>
      <c r="AM8" s="106">
        <f t="shared" si="29"/>
        <v>0.26153745640408899</v>
      </c>
      <c r="AN8" s="106">
        <f t="shared" si="18"/>
        <v>4.5476767757382408E-2</v>
      </c>
      <c r="AO8" s="106">
        <f t="shared" si="19"/>
        <v>0.3063225504484306</v>
      </c>
      <c r="AP8" s="106">
        <f t="shared" si="20"/>
        <v>0.47709187120291618</v>
      </c>
      <c r="AQ8" s="106">
        <f t="shared" si="21"/>
        <v>0.24022415270018627</v>
      </c>
      <c r="AR8" s="106">
        <f t="shared" si="22"/>
        <v>0.49622638372093031</v>
      </c>
      <c r="AS8" s="106">
        <f t="shared" si="23"/>
        <v>8.6160296803653003E-2</v>
      </c>
      <c r="AT8" s="106">
        <f t="shared" si="24"/>
        <v>2.4713259803921694E-2</v>
      </c>
      <c r="AU8" s="106">
        <f t="shared" si="25"/>
        <v>0.50431789733840304</v>
      </c>
      <c r="AV8" s="106">
        <f t="shared" si="26"/>
        <v>9.0588576835730406E-2</v>
      </c>
      <c r="AW8" s="108">
        <f t="shared" si="27"/>
        <v>0.37252377688844429</v>
      </c>
    </row>
    <row r="9" spans="1:49">
      <c r="A9" s="73">
        <v>42930</v>
      </c>
      <c r="B9" s="105">
        <v>0.82493681550126363</v>
      </c>
      <c r="C9" s="106">
        <v>0.68</v>
      </c>
      <c r="D9" s="106">
        <v>0.82354920100925144</v>
      </c>
      <c r="E9" s="106">
        <v>0.70956521739130418</v>
      </c>
      <c r="F9" s="106">
        <v>0.27237830319888734</v>
      </c>
      <c r="G9" s="106">
        <v>0.73846153846153839</v>
      </c>
      <c r="H9" s="106">
        <v>0.29781021897810217</v>
      </c>
      <c r="I9" s="106">
        <v>0.72479644707623991</v>
      </c>
      <c r="J9" s="106">
        <v>0.87117437722419921</v>
      </c>
      <c r="K9" s="106">
        <v>0.33742246726395586</v>
      </c>
      <c r="L9" s="106">
        <v>0.74013605442176866</v>
      </c>
      <c r="M9" s="107">
        <v>0.3407098121085595</v>
      </c>
      <c r="N9" s="105" t="s">
        <v>20</v>
      </c>
      <c r="O9" s="106">
        <v>0.55990220048899764</v>
      </c>
      <c r="P9" s="106" t="s">
        <v>20</v>
      </c>
      <c r="Q9" s="106" t="s">
        <v>20</v>
      </c>
      <c r="R9" s="106" t="s">
        <v>20</v>
      </c>
      <c r="S9" s="106" t="s">
        <v>20</v>
      </c>
      <c r="T9" s="106" t="s">
        <v>20</v>
      </c>
      <c r="U9" s="106">
        <v>0.86733303044070886</v>
      </c>
      <c r="V9" s="106">
        <v>0.91664921465968596</v>
      </c>
      <c r="W9" s="106" t="s">
        <v>20</v>
      </c>
      <c r="X9" s="106">
        <v>0.78448932926829296</v>
      </c>
      <c r="Y9" s="108" t="s">
        <v>20</v>
      </c>
      <c r="Z9" s="143">
        <v>0.94334548272957019</v>
      </c>
      <c r="AA9" s="106">
        <v>0.79133719999999996</v>
      </c>
      <c r="AB9" s="106">
        <v>0.94189016652649271</v>
      </c>
      <c r="AC9" s="106">
        <v>0.82234490434782581</v>
      </c>
      <c r="AD9" s="106">
        <v>0.36382764061196105</v>
      </c>
      <c r="AE9" s="106">
        <v>0.85265107692307673</v>
      </c>
      <c r="AF9" s="106">
        <v>0.39050037956204375</v>
      </c>
      <c r="AG9" s="106">
        <v>0.83831926572908955</v>
      </c>
      <c r="AH9" s="106">
        <v>0.99183897508896779</v>
      </c>
      <c r="AI9" s="106">
        <v>0.43204530944176422</v>
      </c>
      <c r="AJ9" s="106">
        <v>0.85440729251700664</v>
      </c>
      <c r="AK9" s="108">
        <v>0.43549304384133608</v>
      </c>
      <c r="AL9" s="105">
        <f t="shared" si="28"/>
        <v>5.6654517270429805E-2</v>
      </c>
      <c r="AM9" s="106">
        <f t="shared" si="29"/>
        <v>0.20866280000000004</v>
      </c>
      <c r="AN9" s="106">
        <f t="shared" si="18"/>
        <v>5.8109833473507289E-2</v>
      </c>
      <c r="AO9" s="106">
        <f t="shared" si="19"/>
        <v>0.17765509565217419</v>
      </c>
      <c r="AP9" s="106">
        <f t="shared" si="20"/>
        <v>0.63617235938803895</v>
      </c>
      <c r="AQ9" s="106">
        <f t="shared" si="21"/>
        <v>0.14734892307692327</v>
      </c>
      <c r="AR9" s="106">
        <f t="shared" si="22"/>
        <v>0.60949962043795625</v>
      </c>
      <c r="AS9" s="106">
        <f t="shared" si="23"/>
        <v>0.16168073427091045</v>
      </c>
      <c r="AT9" s="106">
        <f t="shared" si="24"/>
        <v>8.1610249110322108E-3</v>
      </c>
      <c r="AU9" s="106">
        <f t="shared" si="25"/>
        <v>0.56795469055823578</v>
      </c>
      <c r="AV9" s="106">
        <f t="shared" si="26"/>
        <v>0.14559270748299336</v>
      </c>
      <c r="AW9" s="108">
        <f t="shared" si="27"/>
        <v>0.56450695615866398</v>
      </c>
    </row>
    <row r="10" spans="1:49">
      <c r="A10" s="73">
        <v>42950</v>
      </c>
      <c r="B10" s="105">
        <v>0.75055889939810838</v>
      </c>
      <c r="C10" s="106">
        <v>0.74927038626609443</v>
      </c>
      <c r="D10" s="106">
        <v>0.64851411589895991</v>
      </c>
      <c r="E10" s="106">
        <v>0.74416027280477415</v>
      </c>
      <c r="F10" s="106">
        <v>0.43492775286497265</v>
      </c>
      <c r="G10" s="106">
        <v>0.747345890410959</v>
      </c>
      <c r="H10" s="106">
        <v>0.59019607843137256</v>
      </c>
      <c r="I10" s="106">
        <v>0.68302034428795</v>
      </c>
      <c r="J10" s="106">
        <v>0.71666666666666679</v>
      </c>
      <c r="K10" s="106">
        <v>0.29086971009663448</v>
      </c>
      <c r="L10" s="106">
        <v>0.66888888888888898</v>
      </c>
      <c r="M10" s="107">
        <v>0.31904239766081877</v>
      </c>
      <c r="N10" s="105" t="s">
        <v>20</v>
      </c>
      <c r="O10" s="106">
        <v>0.68820108018280013</v>
      </c>
      <c r="P10" s="106" t="s">
        <v>20</v>
      </c>
      <c r="Q10" s="106" t="s">
        <v>20</v>
      </c>
      <c r="R10" s="106" t="s">
        <v>20</v>
      </c>
      <c r="S10" s="106" t="s">
        <v>20</v>
      </c>
      <c r="T10" s="106" t="s">
        <v>20</v>
      </c>
      <c r="U10" s="106">
        <v>0.89865470852017948</v>
      </c>
      <c r="V10" s="106">
        <v>0.86018518518518516</v>
      </c>
      <c r="W10" s="106" t="s">
        <v>20</v>
      </c>
      <c r="X10" s="106">
        <v>0.61000991080277489</v>
      </c>
      <c r="Y10" s="108" t="s">
        <v>20</v>
      </c>
      <c r="Z10" s="143">
        <v>0.86533866809974203</v>
      </c>
      <c r="AA10" s="106">
        <v>0.86398728841201711</v>
      </c>
      <c r="AB10" s="106">
        <v>0.75831511961367015</v>
      </c>
      <c r="AC10" s="106">
        <v>0.85862785251491902</v>
      </c>
      <c r="AD10" s="106">
        <v>0.53430787792725465</v>
      </c>
      <c r="AE10" s="106">
        <v>0.86196889640410956</v>
      </c>
      <c r="AF10" s="106">
        <v>0.69715174509803912</v>
      </c>
      <c r="AG10" s="106">
        <v>0.79450490688575903</v>
      </c>
      <c r="AH10" s="106">
        <v>0.82979283333333342</v>
      </c>
      <c r="AI10" s="106">
        <v>0.38322124325224927</v>
      </c>
      <c r="AJ10" s="106">
        <v>0.77968397777777776</v>
      </c>
      <c r="AK10" s="108">
        <v>0.41276847624269009</v>
      </c>
      <c r="AL10" s="105">
        <f t="shared" si="28"/>
        <v>0.13466133190025797</v>
      </c>
      <c r="AM10" s="106">
        <f t="shared" si="29"/>
        <v>0.13601271158798289</v>
      </c>
      <c r="AN10" s="106">
        <f t="shared" si="18"/>
        <v>0.24168488038632985</v>
      </c>
      <c r="AO10" s="106">
        <f t="shared" si="19"/>
        <v>0.14137214748508098</v>
      </c>
      <c r="AP10" s="106">
        <f t="shared" si="20"/>
        <v>0.46569212207274535</v>
      </c>
      <c r="AQ10" s="106">
        <f t="shared" si="21"/>
        <v>0.13803110359589044</v>
      </c>
      <c r="AR10" s="106">
        <f t="shared" si="22"/>
        <v>0.30284825490196088</v>
      </c>
      <c r="AS10" s="106">
        <f t="shared" si="23"/>
        <v>0.20549509311424097</v>
      </c>
      <c r="AT10" s="106">
        <f t="shared" si="24"/>
        <v>0.17020716666666658</v>
      </c>
      <c r="AU10" s="106">
        <f t="shared" si="25"/>
        <v>0.61677875674775073</v>
      </c>
      <c r="AV10" s="106">
        <f t="shared" si="26"/>
        <v>0.22031602222222224</v>
      </c>
      <c r="AW10" s="108">
        <f t="shared" si="27"/>
        <v>0.58723152375730991</v>
      </c>
    </row>
    <row r="11" spans="1:49">
      <c r="A11" s="73">
        <v>42979</v>
      </c>
      <c r="B11" s="105">
        <v>0.662826797385621</v>
      </c>
      <c r="C11" s="106">
        <v>0.76035613870665431</v>
      </c>
      <c r="D11" s="106">
        <v>0.68348778433024437</v>
      </c>
      <c r="E11" s="106">
        <v>0.66718750000000016</v>
      </c>
      <c r="F11" s="106">
        <v>0.35882352941176476</v>
      </c>
      <c r="G11" s="106">
        <v>0.62073450650344308</v>
      </c>
      <c r="H11" s="106">
        <v>0.75189990732159417</v>
      </c>
      <c r="I11" s="106">
        <v>0.60862715678919732</v>
      </c>
      <c r="J11" s="106">
        <v>0.67327800829875528</v>
      </c>
      <c r="K11" s="106">
        <v>0.26003205128205131</v>
      </c>
      <c r="L11" s="106">
        <v>0.64286846275752774</v>
      </c>
      <c r="M11" s="107">
        <v>0.32517034068136275</v>
      </c>
      <c r="N11" s="105" t="s">
        <v>20</v>
      </c>
      <c r="O11" s="106">
        <v>0.64864864864864868</v>
      </c>
      <c r="P11" s="106" t="s">
        <v>20</v>
      </c>
      <c r="Q11" s="106">
        <v>0.86635249764373223</v>
      </c>
      <c r="R11" s="106">
        <v>0.93770692826486812</v>
      </c>
      <c r="S11" s="106" t="s">
        <v>20</v>
      </c>
      <c r="T11" s="106" t="s">
        <v>20</v>
      </c>
      <c r="U11" s="106">
        <v>0.14474999999999999</v>
      </c>
      <c r="V11" s="106" t="s">
        <v>20</v>
      </c>
      <c r="W11" s="106" t="s">
        <v>20</v>
      </c>
      <c r="X11" s="106" t="s">
        <v>20</v>
      </c>
      <c r="Y11" s="108" t="s">
        <v>20</v>
      </c>
      <c r="Z11" s="143">
        <v>0.77332611683006536</v>
      </c>
      <c r="AA11" s="106">
        <v>0.87561391471415184</v>
      </c>
      <c r="AB11" s="106">
        <v>0.79499515332771697</v>
      </c>
      <c r="AC11" s="106">
        <v>0.7778995781250001</v>
      </c>
      <c r="AD11" s="106">
        <v>0.45449052941176471</v>
      </c>
      <c r="AE11" s="106">
        <v>0.72918014307574597</v>
      </c>
      <c r="AF11" s="106">
        <v>0.86674510379981473</v>
      </c>
      <c r="AG11" s="106">
        <v>0.71648207576894218</v>
      </c>
      <c r="AH11" s="106">
        <v>0.78428724232365143</v>
      </c>
      <c r="AI11" s="106">
        <v>0.35087901506410257</v>
      </c>
      <c r="AJ11" s="106">
        <v>0.75239401505546744</v>
      </c>
      <c r="AK11" s="108">
        <v>0.4191954016032064</v>
      </c>
      <c r="AL11" s="105">
        <f t="shared" si="28"/>
        <v>0.22667388316993464</v>
      </c>
      <c r="AM11" s="106">
        <f t="shared" si="29"/>
        <v>0.12438608528584816</v>
      </c>
      <c r="AN11" s="106">
        <f t="shared" si="18"/>
        <v>0.20500484667228303</v>
      </c>
      <c r="AO11" s="106">
        <f t="shared" si="19"/>
        <v>0.2221004218749999</v>
      </c>
      <c r="AP11" s="106">
        <f t="shared" si="20"/>
        <v>0.54550947058823529</v>
      </c>
      <c r="AQ11" s="106">
        <f t="shared" si="21"/>
        <v>0.27081985692425403</v>
      </c>
      <c r="AR11" s="106">
        <f t="shared" si="22"/>
        <v>0.13325489620018527</v>
      </c>
      <c r="AS11" s="106">
        <f t="shared" si="23"/>
        <v>0.28351792423105782</v>
      </c>
      <c r="AT11" s="106">
        <f t="shared" si="24"/>
        <v>0.21571275767634857</v>
      </c>
      <c r="AU11" s="106">
        <f t="shared" si="25"/>
        <v>0.64912098493589743</v>
      </c>
      <c r="AV11" s="106">
        <f t="shared" si="26"/>
        <v>0.24760598494453256</v>
      </c>
      <c r="AW11" s="108">
        <f t="shared" si="27"/>
        <v>0.58080459839679355</v>
      </c>
    </row>
    <row r="12" spans="1:49">
      <c r="A12" s="73">
        <v>43012</v>
      </c>
      <c r="B12" s="105">
        <v>0.28203324808184149</v>
      </c>
      <c r="C12" s="106">
        <v>0.33041198501872665</v>
      </c>
      <c r="D12" s="106">
        <v>0.20708920187793431</v>
      </c>
      <c r="E12" s="106">
        <v>0.26154758375333537</v>
      </c>
      <c r="F12" s="106">
        <v>0.24601226993865036</v>
      </c>
      <c r="G12" s="106">
        <v>0.27594619956208949</v>
      </c>
      <c r="H12" s="106">
        <v>0.41593587930221604</v>
      </c>
      <c r="I12" s="106">
        <v>0.37797772065124252</v>
      </c>
      <c r="J12" s="106">
        <v>0.37668659265584975</v>
      </c>
      <c r="K12" s="106">
        <v>0.31710999281092744</v>
      </c>
      <c r="L12" s="106">
        <v>0.59972807613868129</v>
      </c>
      <c r="M12" s="107">
        <v>0.28924590163934433</v>
      </c>
      <c r="N12" s="105" t="s">
        <v>20</v>
      </c>
      <c r="O12" s="106" t="s">
        <v>20</v>
      </c>
      <c r="P12" s="106" t="s">
        <v>20</v>
      </c>
      <c r="Q12" s="106">
        <v>0.46875</v>
      </c>
      <c r="R12" s="106">
        <v>0.40945674044265595</v>
      </c>
      <c r="S12" s="106" t="s">
        <v>20</v>
      </c>
      <c r="T12" s="106" t="s">
        <v>20</v>
      </c>
      <c r="U12" s="106">
        <v>0</v>
      </c>
      <c r="V12" s="106" t="s">
        <v>20</v>
      </c>
      <c r="W12" s="106" t="s">
        <v>20</v>
      </c>
      <c r="X12" s="106" t="s">
        <v>20</v>
      </c>
      <c r="Y12" s="108" t="s">
        <v>20</v>
      </c>
      <c r="Z12" s="143">
        <v>0.3739536502557545</v>
      </c>
      <c r="AA12" s="106">
        <v>0.42469278576779029</v>
      </c>
      <c r="AB12" s="106">
        <v>0.29535308403755872</v>
      </c>
      <c r="AC12" s="106">
        <v>0.3524684903646606</v>
      </c>
      <c r="AD12" s="106">
        <v>0.33617520858895711</v>
      </c>
      <c r="AE12" s="106">
        <v>0.36756961463872379</v>
      </c>
      <c r="AF12" s="106">
        <v>0.5143893908533711</v>
      </c>
      <c r="AG12" s="106">
        <v>0.47457925364181663</v>
      </c>
      <c r="AH12" s="106">
        <v>0.47322513151152862</v>
      </c>
      <c r="AI12" s="106">
        <v>0.41074178936017258</v>
      </c>
      <c r="AJ12" s="106">
        <v>0.70714880897348753</v>
      </c>
      <c r="AK12" s="108">
        <v>0.38151820918032792</v>
      </c>
      <c r="AL12" s="105">
        <f>1-Z12</f>
        <v>0.62604634974424545</v>
      </c>
      <c r="AM12" s="106">
        <f>AA12</f>
        <v>0.42469278576779029</v>
      </c>
      <c r="AN12" s="106">
        <f t="shared" ref="AN12" si="30">AB12</f>
        <v>0.29535308403755872</v>
      </c>
      <c r="AO12" s="106">
        <f t="shared" ref="AO12" si="31">AC12</f>
        <v>0.3524684903646606</v>
      </c>
      <c r="AP12" s="106">
        <f t="shared" ref="AP12" si="32">AD12</f>
        <v>0.33617520858895711</v>
      </c>
      <c r="AQ12" s="106">
        <f t="shared" ref="AQ12" si="33">AE12</f>
        <v>0.36756961463872379</v>
      </c>
      <c r="AR12" s="106">
        <f t="shared" ref="AR12" si="34">AF12</f>
        <v>0.5143893908533711</v>
      </c>
      <c r="AS12" s="106">
        <f t="shared" ref="AS12" si="35">AG12</f>
        <v>0.47457925364181663</v>
      </c>
      <c r="AT12" s="106">
        <f t="shared" ref="AT12" si="36">AH12</f>
        <v>0.47322513151152862</v>
      </c>
      <c r="AU12" s="106">
        <f t="shared" ref="AU12" si="37">AI12</f>
        <v>0.41074178936017258</v>
      </c>
      <c r="AV12" s="106">
        <f t="shared" ref="AV12" si="38">AJ12</f>
        <v>0.70714880897348753</v>
      </c>
      <c r="AW12" s="108">
        <f>1-AK12</f>
        <v>0.61848179081967203</v>
      </c>
    </row>
    <row r="13" spans="1:49">
      <c r="A13" s="144">
        <v>43045</v>
      </c>
      <c r="B13" s="133">
        <v>0.65826270618271587</v>
      </c>
      <c r="C13" s="134">
        <v>0.78153745881063463</v>
      </c>
      <c r="D13" s="134">
        <v>0.62141256216183771</v>
      </c>
      <c r="E13" s="134">
        <v>0.8198794917752551</v>
      </c>
      <c r="F13" s="134">
        <v>0.66928911642876521</v>
      </c>
      <c r="G13" s="134">
        <v>0.76257224459354445</v>
      </c>
      <c r="H13" s="134">
        <v>0.87019591776607308</v>
      </c>
      <c r="I13" s="134">
        <v>0.74118692377828788</v>
      </c>
      <c r="J13" s="134">
        <v>0.75782969757856267</v>
      </c>
      <c r="K13" s="134">
        <v>0.31521186502240056</v>
      </c>
      <c r="L13" s="134">
        <v>0.49075300057918864</v>
      </c>
      <c r="M13" s="141">
        <v>0.33427325677727998</v>
      </c>
      <c r="N13" s="105" t="s">
        <v>20</v>
      </c>
      <c r="O13" s="106" t="s">
        <v>20</v>
      </c>
      <c r="P13" s="106" t="s">
        <v>20</v>
      </c>
      <c r="Q13" s="106" t="s">
        <v>20</v>
      </c>
      <c r="R13" s="106" t="s">
        <v>20</v>
      </c>
      <c r="S13" s="106" t="s">
        <v>20</v>
      </c>
      <c r="T13" s="106" t="s">
        <v>20</v>
      </c>
      <c r="U13" s="106">
        <v>0.96455484231091271</v>
      </c>
      <c r="V13" s="106" t="s">
        <v>20</v>
      </c>
      <c r="W13" s="106" t="s">
        <v>20</v>
      </c>
      <c r="X13" s="106" t="s">
        <v>20</v>
      </c>
      <c r="Y13" s="108" t="s">
        <v>20</v>
      </c>
      <c r="Z13" s="142">
        <v>0.76853934361737053</v>
      </c>
      <c r="AA13" s="134">
        <v>0.89782867142600542</v>
      </c>
      <c r="AB13" s="134">
        <v>0.72989128106971368</v>
      </c>
      <c r="AC13" s="134">
        <v>0.93804141217896975</v>
      </c>
      <c r="AD13" s="134">
        <v>0.78010373241932462</v>
      </c>
      <c r="AE13" s="134">
        <v>0.87793814440726337</v>
      </c>
      <c r="AF13" s="134">
        <v>0.99081277659387967</v>
      </c>
      <c r="AG13" s="134">
        <v>0.85550943378943045</v>
      </c>
      <c r="AH13" s="134">
        <v>0.87296420852342071</v>
      </c>
      <c r="AI13" s="134">
        <v>0.40875105191684347</v>
      </c>
      <c r="AJ13" s="134">
        <v>0.59285683947744716</v>
      </c>
      <c r="AK13" s="135">
        <v>0.42874244897544345</v>
      </c>
      <c r="AL13" s="133">
        <f t="shared" ref="AL13:AL14" si="39">1-Z13</f>
        <v>0.23146065638262947</v>
      </c>
      <c r="AM13" s="134">
        <f t="shared" ref="AM13:AM14" si="40">1-AA13</f>
        <v>0.10217132857399458</v>
      </c>
      <c r="AN13" s="134">
        <f t="shared" ref="AN13:AN14" si="41">1-AB13</f>
        <v>0.27010871893028632</v>
      </c>
      <c r="AO13" s="134">
        <f t="shared" ref="AO13:AO14" si="42">1-AC13</f>
        <v>6.1958587821030253E-2</v>
      </c>
      <c r="AP13" s="134">
        <f t="shared" ref="AP13:AP14" si="43">1-AD13</f>
        <v>0.21989626758067538</v>
      </c>
      <c r="AQ13" s="134">
        <f t="shared" ref="AQ13:AQ14" si="44">1-AE13</f>
        <v>0.12206185559273663</v>
      </c>
      <c r="AR13" s="134">
        <f t="shared" ref="AR13:AR14" si="45">1-AF13</f>
        <v>9.1872234061203262E-3</v>
      </c>
      <c r="AS13" s="134">
        <f t="shared" ref="AS13:AS14" si="46">1-AG13</f>
        <v>0.14449056621056955</v>
      </c>
      <c r="AT13" s="134">
        <f t="shared" ref="AT13:AT14" si="47">1-AH13</f>
        <v>0.12703579147657929</v>
      </c>
      <c r="AU13" s="134">
        <f t="shared" ref="AU13:AU14" si="48">1-AI13</f>
        <v>0.59124894808315653</v>
      </c>
      <c r="AV13" s="134">
        <f t="shared" ref="AV13:AV14" si="49">1-AJ13</f>
        <v>0.40714316052255284</v>
      </c>
      <c r="AW13" s="135">
        <f t="shared" ref="AW13:AW14" si="50">1-AK13</f>
        <v>0.57125755102455655</v>
      </c>
    </row>
    <row r="14" spans="1:49">
      <c r="A14" s="73">
        <v>43084</v>
      </c>
      <c r="B14" s="105">
        <v>0.66520467836257313</v>
      </c>
      <c r="C14" s="106">
        <v>0.72429162687042348</v>
      </c>
      <c r="D14" s="106">
        <v>0.58383233532934131</v>
      </c>
      <c r="E14" s="106">
        <v>0.6390449438202247</v>
      </c>
      <c r="F14" s="106">
        <v>0.71570889261744963</v>
      </c>
      <c r="G14" s="106">
        <v>0.74582012894765592</v>
      </c>
      <c r="H14" s="106">
        <v>0.63785046728971961</v>
      </c>
      <c r="I14" s="106">
        <v>0.52580893682588603</v>
      </c>
      <c r="J14" s="106">
        <v>0.62215132178669097</v>
      </c>
      <c r="K14" s="106">
        <v>0.13601036269430053</v>
      </c>
      <c r="L14" s="106">
        <v>0.81922938422758373</v>
      </c>
      <c r="M14" s="107">
        <v>0.19662921348314608</v>
      </c>
      <c r="N14" s="105" t="s">
        <v>20</v>
      </c>
      <c r="O14" s="106" t="s">
        <v>20</v>
      </c>
      <c r="P14" s="106" t="s">
        <v>20</v>
      </c>
      <c r="Q14" s="106">
        <v>0.9346481051817479</v>
      </c>
      <c r="R14" s="106">
        <v>0.77141982864137104</v>
      </c>
      <c r="S14" s="106" t="s">
        <v>20</v>
      </c>
      <c r="T14" s="106" t="s">
        <v>20</v>
      </c>
      <c r="U14" s="106">
        <v>0</v>
      </c>
      <c r="V14" s="106" t="s">
        <v>20</v>
      </c>
      <c r="W14" s="106" t="s">
        <v>20</v>
      </c>
      <c r="X14" s="106" t="s">
        <v>20</v>
      </c>
      <c r="Y14" s="108" t="s">
        <v>20</v>
      </c>
      <c r="Z14" s="143">
        <v>0.77582001461988304</v>
      </c>
      <c r="AA14" s="106">
        <v>0.8377898153454314</v>
      </c>
      <c r="AB14" s="106">
        <v>0.69047751497005982</v>
      </c>
      <c r="AC14" s="106">
        <v>0.74838394662921337</v>
      </c>
      <c r="AD14" s="106">
        <v>0.82878832948825498</v>
      </c>
      <c r="AE14" s="106">
        <v>0.86036869303901198</v>
      </c>
      <c r="AF14" s="106">
        <v>0.74713119158878494</v>
      </c>
      <c r="AG14" s="106">
        <v>0.62962315485362097</v>
      </c>
      <c r="AH14" s="106">
        <v>0.7306660847766635</v>
      </c>
      <c r="AI14" s="106">
        <v>0.22080630829015541</v>
      </c>
      <c r="AJ14" s="106">
        <v>0.93735958588404744</v>
      </c>
      <c r="AK14" s="108">
        <v>0.28438275280898873</v>
      </c>
      <c r="AL14" s="105">
        <f t="shared" si="39"/>
        <v>0.22417998538011696</v>
      </c>
      <c r="AM14" s="106">
        <f t="shared" si="40"/>
        <v>0.1622101846545686</v>
      </c>
      <c r="AN14" s="106">
        <f t="shared" si="41"/>
        <v>0.30952248502994018</v>
      </c>
      <c r="AO14" s="106">
        <f t="shared" si="42"/>
        <v>0.25161605337078663</v>
      </c>
      <c r="AP14" s="106">
        <f t="shared" si="43"/>
        <v>0.17121167051174502</v>
      </c>
      <c r="AQ14" s="106">
        <f t="shared" si="44"/>
        <v>0.13963130696098802</v>
      </c>
      <c r="AR14" s="106">
        <f t="shared" si="45"/>
        <v>0.25286880841121506</v>
      </c>
      <c r="AS14" s="106">
        <f t="shared" si="46"/>
        <v>0.37037684514637903</v>
      </c>
      <c r="AT14" s="106">
        <f t="shared" si="47"/>
        <v>0.2693339152233365</v>
      </c>
      <c r="AU14" s="106">
        <f t="shared" si="48"/>
        <v>0.77919369170984454</v>
      </c>
      <c r="AV14" s="106">
        <f t="shared" si="49"/>
        <v>6.2640414115952558E-2</v>
      </c>
      <c r="AW14" s="108">
        <f t="shared" si="50"/>
        <v>0.71561724719101127</v>
      </c>
    </row>
    <row r="15" spans="1:49">
      <c r="A15" s="73">
        <v>43110</v>
      </c>
      <c r="B15" s="105">
        <v>0.24842736705577176</v>
      </c>
      <c r="C15" s="106">
        <v>0.26713737796373782</v>
      </c>
      <c r="D15" s="106">
        <v>0.2524382207578254</v>
      </c>
      <c r="E15" s="106">
        <v>0.3075672420714573</v>
      </c>
      <c r="F15" s="106">
        <v>0.33975609756097563</v>
      </c>
      <c r="G15" s="106">
        <v>0.18682028773469886</v>
      </c>
      <c r="H15" s="106">
        <v>0.3150287828947369</v>
      </c>
      <c r="I15" s="106">
        <v>0.32741452991452996</v>
      </c>
      <c r="J15" s="106">
        <v>0.33825607064017665</v>
      </c>
      <c r="K15" s="106">
        <v>0.17900700934579442</v>
      </c>
      <c r="L15" s="106">
        <v>0.51592592592592601</v>
      </c>
      <c r="M15" s="107">
        <v>0.15150286731263596</v>
      </c>
      <c r="N15" s="105" t="s">
        <v>20</v>
      </c>
      <c r="O15" s="106" t="s">
        <v>20</v>
      </c>
      <c r="P15" s="106" t="s">
        <v>20</v>
      </c>
      <c r="Q15" s="106" t="s">
        <v>20</v>
      </c>
      <c r="R15" s="106" t="s">
        <v>20</v>
      </c>
      <c r="S15" s="106" t="s">
        <v>20</v>
      </c>
      <c r="T15" s="106" t="s">
        <v>20</v>
      </c>
      <c r="U15" s="106" t="s">
        <v>20</v>
      </c>
      <c r="V15" s="106" t="s">
        <v>20</v>
      </c>
      <c r="W15" s="106" t="s">
        <v>20</v>
      </c>
      <c r="X15" s="106" t="s">
        <v>20</v>
      </c>
      <c r="Y15" s="108" t="s">
        <v>20</v>
      </c>
      <c r="Z15" s="143">
        <v>0.33870813829442287</v>
      </c>
      <c r="AA15" s="106">
        <v>0.35833101063458855</v>
      </c>
      <c r="AB15" s="106">
        <v>0.34291468154859966</v>
      </c>
      <c r="AC15" s="106">
        <v>0.40073344781212367</v>
      </c>
      <c r="AD15" s="106">
        <v>0.43449279756097559</v>
      </c>
      <c r="AE15" s="106">
        <v>0.2740952495732748</v>
      </c>
      <c r="AF15" s="106">
        <v>0.40855903721217107</v>
      </c>
      <c r="AG15" s="106">
        <v>0.42154908482905984</v>
      </c>
      <c r="AH15" s="106">
        <v>0.43291958432671085</v>
      </c>
      <c r="AI15" s="106">
        <v>0.2659007613317757</v>
      </c>
      <c r="AJ15" s="106">
        <v>0.61925795185185184</v>
      </c>
      <c r="AK15" s="108">
        <v>0.23705469220881942</v>
      </c>
      <c r="AL15" s="105">
        <f>1-Z15</f>
        <v>0.66129186170557719</v>
      </c>
      <c r="AM15" s="106">
        <f>AA15</f>
        <v>0.35833101063458855</v>
      </c>
      <c r="AN15" s="106">
        <f t="shared" ref="AN15" si="51">AB15</f>
        <v>0.34291468154859966</v>
      </c>
      <c r="AO15" s="106">
        <f t="shared" ref="AO15" si="52">AC15</f>
        <v>0.40073344781212367</v>
      </c>
      <c r="AP15" s="106">
        <f t="shared" ref="AP15" si="53">AD15</f>
        <v>0.43449279756097559</v>
      </c>
      <c r="AQ15" s="106">
        <f t="shared" ref="AQ15" si="54">AE15</f>
        <v>0.2740952495732748</v>
      </c>
      <c r="AR15" s="106">
        <f t="shared" ref="AR15" si="55">AF15</f>
        <v>0.40855903721217107</v>
      </c>
      <c r="AS15" s="106">
        <f t="shared" ref="AS15" si="56">AG15</f>
        <v>0.42154908482905984</v>
      </c>
      <c r="AT15" s="106">
        <f t="shared" ref="AT15" si="57">AH15</f>
        <v>0.43291958432671085</v>
      </c>
      <c r="AU15" s="106">
        <f t="shared" ref="AU15" si="58">AI15</f>
        <v>0.2659007613317757</v>
      </c>
      <c r="AV15" s="106">
        <f t="shared" ref="AV15" si="59">AJ15</f>
        <v>0.61925795185185184</v>
      </c>
      <c r="AW15" s="108">
        <f>1-AK15</f>
        <v>0.76294530779118053</v>
      </c>
    </row>
    <row r="16" spans="1:49">
      <c r="A16" s="53">
        <v>43139</v>
      </c>
      <c r="B16" s="94">
        <v>0.59636963696369638</v>
      </c>
      <c r="C16" s="93">
        <v>0.68188679245283035</v>
      </c>
      <c r="D16" s="93">
        <v>0.62797567332754134</v>
      </c>
      <c r="E16" s="93">
        <v>0.68576850094876673</v>
      </c>
      <c r="F16" s="93">
        <v>0.78556678621888931</v>
      </c>
      <c r="G16" s="93">
        <v>0.67362534948741848</v>
      </c>
      <c r="H16" s="93">
        <v>0.74034620505992021</v>
      </c>
      <c r="I16" s="93">
        <v>0.6135823429541597</v>
      </c>
      <c r="J16" s="93">
        <v>0.73470217523886971</v>
      </c>
      <c r="K16" s="93">
        <v>0.22830069488313331</v>
      </c>
      <c r="L16" s="93">
        <v>0.76689655172413795</v>
      </c>
      <c r="M16" s="99">
        <v>0.23414318108195661</v>
      </c>
      <c r="N16" s="105" t="s">
        <v>20</v>
      </c>
      <c r="O16" s="106" t="s">
        <v>20</v>
      </c>
      <c r="P16" s="106" t="s">
        <v>20</v>
      </c>
      <c r="Q16" s="106">
        <v>0.60736386138613863</v>
      </c>
      <c r="R16" s="106" t="s">
        <v>20</v>
      </c>
      <c r="S16" s="106" t="s">
        <v>20</v>
      </c>
      <c r="T16" s="106" t="s">
        <v>20</v>
      </c>
      <c r="U16" s="106">
        <v>0.8779317697228145</v>
      </c>
      <c r="V16" s="106" t="s">
        <v>20</v>
      </c>
      <c r="W16" s="106" t="s">
        <v>20</v>
      </c>
      <c r="X16" s="106" t="s">
        <v>20</v>
      </c>
      <c r="Y16" s="108" t="s">
        <v>20</v>
      </c>
      <c r="Z16" s="115">
        <v>0.70362651155115508</v>
      </c>
      <c r="AA16" s="93">
        <v>0.79331604905660391</v>
      </c>
      <c r="AB16" s="93">
        <v>0.73677460642919201</v>
      </c>
      <c r="AC16" s="93">
        <v>0.79738714611005701</v>
      </c>
      <c r="AD16" s="93">
        <v>0.90205458971850883</v>
      </c>
      <c r="AE16" s="93">
        <v>0.78465153028890955</v>
      </c>
      <c r="AF16" s="93">
        <v>0.85462769640479364</v>
      </c>
      <c r="AG16" s="93">
        <v>0.72167902546689311</v>
      </c>
      <c r="AH16" s="93">
        <v>0.84870829436877404</v>
      </c>
      <c r="AI16" s="93">
        <v>0.31759948578648134</v>
      </c>
      <c r="AJ16" s="93">
        <v>0.88247343448275861</v>
      </c>
      <c r="AK16" s="95">
        <v>0.32372702688694527</v>
      </c>
      <c r="AL16" s="94">
        <f>1-Z16</f>
        <v>0.29637348844884492</v>
      </c>
      <c r="AM16" s="93">
        <f t="shared" ref="AM16:AM32" si="60">1-AA16</f>
        <v>0.20668395094339609</v>
      </c>
      <c r="AN16" s="93">
        <f t="shared" ref="AN16:AN34" si="61">1-AB16</f>
        <v>0.26322539357080799</v>
      </c>
      <c r="AO16" s="93">
        <f t="shared" ref="AO16:AO34" si="62">1-AC16</f>
        <v>0.20261285388994299</v>
      </c>
      <c r="AP16" s="93">
        <f t="shared" ref="AP16:AP34" si="63">1-AD16</f>
        <v>9.7945410281491174E-2</v>
      </c>
      <c r="AQ16" s="93">
        <f t="shared" ref="AQ16:AQ34" si="64">1-AE16</f>
        <v>0.21534846971109045</v>
      </c>
      <c r="AR16" s="93">
        <f t="shared" ref="AR16:AR34" si="65">1-AF16</f>
        <v>0.14537230359520636</v>
      </c>
      <c r="AS16" s="93">
        <f t="shared" ref="AS16:AS34" si="66">1-AG16</f>
        <v>0.27832097453310689</v>
      </c>
      <c r="AT16" s="93">
        <f t="shared" ref="AT16:AT34" si="67">1-AH16</f>
        <v>0.15129170563122596</v>
      </c>
      <c r="AU16" s="93">
        <f t="shared" ref="AU16:AU34" si="68">1-AI16</f>
        <v>0.68240051421351866</v>
      </c>
      <c r="AV16" s="93">
        <f t="shared" ref="AV16:AV34" si="69">1-AJ16</f>
        <v>0.11752656551724139</v>
      </c>
      <c r="AW16" s="95">
        <f t="shared" ref="AW16:AW24" si="70">1-AK16</f>
        <v>0.67627297311305479</v>
      </c>
    </row>
    <row r="17" spans="1:49">
      <c r="A17" s="53">
        <v>43167</v>
      </c>
      <c r="B17" s="94">
        <v>0.70580399619410095</v>
      </c>
      <c r="C17" s="93">
        <v>0.76254111842105277</v>
      </c>
      <c r="D17" s="93">
        <v>0.65996441281138796</v>
      </c>
      <c r="E17" s="93">
        <v>0.75462868769074254</v>
      </c>
      <c r="F17" s="93">
        <v>0.74180000000000001</v>
      </c>
      <c r="G17" s="93">
        <v>0.7566299469604244</v>
      </c>
      <c r="H17" s="93">
        <v>0.72370731707317082</v>
      </c>
      <c r="I17" s="93">
        <v>0.61816666666666675</v>
      </c>
      <c r="J17" s="93">
        <v>0.70179754020813634</v>
      </c>
      <c r="K17" s="93">
        <v>0.26645114942528736</v>
      </c>
      <c r="L17" s="93">
        <v>0.76167984392648125</v>
      </c>
      <c r="M17" s="99">
        <v>0.23224796493425173</v>
      </c>
      <c r="N17" s="105" t="s">
        <v>20</v>
      </c>
      <c r="O17" s="106" t="s">
        <v>20</v>
      </c>
      <c r="P17" s="106" t="s">
        <v>20</v>
      </c>
      <c r="Q17" s="106" t="s">
        <v>20</v>
      </c>
      <c r="R17" s="106" t="s">
        <v>20</v>
      </c>
      <c r="S17" s="106" t="s">
        <v>20</v>
      </c>
      <c r="T17" s="106" t="s">
        <v>20</v>
      </c>
      <c r="U17" s="106">
        <v>0.947449768160742</v>
      </c>
      <c r="V17" s="106" t="s">
        <v>20</v>
      </c>
      <c r="W17" s="106" t="s">
        <v>20</v>
      </c>
      <c r="X17" s="106" t="s">
        <v>20</v>
      </c>
      <c r="Y17" s="108" t="s">
        <v>20</v>
      </c>
      <c r="Z17" s="115">
        <v>0.81840017316841107</v>
      </c>
      <c r="AA17" s="93">
        <v>0.87790549958881581</v>
      </c>
      <c r="AB17" s="93">
        <v>0.77032407651245549</v>
      </c>
      <c r="AC17" s="93">
        <v>0.8696070213631738</v>
      </c>
      <c r="AD17" s="93">
        <v>0.85615242199999997</v>
      </c>
      <c r="AE17" s="93">
        <v>0.87170592207262343</v>
      </c>
      <c r="AF17" s="93">
        <v>0.83717699707317073</v>
      </c>
      <c r="AG17" s="93">
        <v>0.7264870183333334</v>
      </c>
      <c r="AH17" s="93">
        <v>0.81419824219489123</v>
      </c>
      <c r="AI17" s="93">
        <v>0.35761130100574712</v>
      </c>
      <c r="AJ17" s="93">
        <v>0.87700220351165414</v>
      </c>
      <c r="AK17" s="95">
        <v>0.32173934314339386</v>
      </c>
      <c r="AL17" s="94">
        <f t="shared" ref="AL17:AL33" si="71">1-Z17</f>
        <v>0.18159982683158893</v>
      </c>
      <c r="AM17" s="93">
        <f t="shared" si="60"/>
        <v>0.12209450041118419</v>
      </c>
      <c r="AN17" s="93">
        <f t="shared" si="61"/>
        <v>0.22967592348754451</v>
      </c>
      <c r="AO17" s="93">
        <f t="shared" si="62"/>
        <v>0.1303929786368262</v>
      </c>
      <c r="AP17" s="93">
        <f t="shared" si="63"/>
        <v>0.14384757800000003</v>
      </c>
      <c r="AQ17" s="93">
        <f t="shared" si="64"/>
        <v>0.12829407792737657</v>
      </c>
      <c r="AR17" s="93">
        <f t="shared" si="65"/>
        <v>0.16282300292682927</v>
      </c>
      <c r="AS17" s="93">
        <f t="shared" si="66"/>
        <v>0.2735129816666666</v>
      </c>
      <c r="AT17" s="93">
        <f t="shared" si="67"/>
        <v>0.18580175780510877</v>
      </c>
      <c r="AU17" s="93">
        <f t="shared" si="68"/>
        <v>0.64238869899425288</v>
      </c>
      <c r="AV17" s="93">
        <f t="shared" si="69"/>
        <v>0.12299779648834586</v>
      </c>
      <c r="AW17" s="95">
        <f t="shared" si="70"/>
        <v>0.67826065685660608</v>
      </c>
    </row>
    <row r="18" spans="1:49">
      <c r="A18" s="53">
        <v>43195</v>
      </c>
      <c r="B18" s="94">
        <v>0.73056968463886074</v>
      </c>
      <c r="C18" s="93">
        <v>0.78289545404992944</v>
      </c>
      <c r="D18" s="93">
        <v>0.69723300970873792</v>
      </c>
      <c r="E18" s="93">
        <v>0.71103960396039623</v>
      </c>
      <c r="F18" s="93">
        <v>0.79626344384078074</v>
      </c>
      <c r="G18" s="93">
        <v>0.64756537421100102</v>
      </c>
      <c r="H18" s="93">
        <v>0.69995126705653032</v>
      </c>
      <c r="I18" s="93">
        <v>0.52960914454277297</v>
      </c>
      <c r="J18" s="93">
        <v>0.66067157313707459</v>
      </c>
      <c r="K18" s="93">
        <v>0.72635784363305367</v>
      </c>
      <c r="L18" s="93">
        <v>0.73109029827954808</v>
      </c>
      <c r="M18" s="99">
        <v>0.44661069651741298</v>
      </c>
      <c r="N18" s="105" t="s">
        <v>20</v>
      </c>
      <c r="O18" s="106" t="s">
        <v>20</v>
      </c>
      <c r="P18" s="106" t="s">
        <v>20</v>
      </c>
      <c r="Q18" s="106" t="s">
        <v>20</v>
      </c>
      <c r="R18" s="106" t="s">
        <v>20</v>
      </c>
      <c r="S18" s="106" t="s">
        <v>20</v>
      </c>
      <c r="T18" s="106" t="s">
        <v>20</v>
      </c>
      <c r="U18" s="106">
        <v>0.76419213973799105</v>
      </c>
      <c r="V18" s="106" t="s">
        <v>20</v>
      </c>
      <c r="W18" s="106" t="s">
        <v>20</v>
      </c>
      <c r="X18" s="106" t="s">
        <v>20</v>
      </c>
      <c r="Y18" s="108" t="s">
        <v>20</v>
      </c>
      <c r="Z18" s="115">
        <v>0.84437417955239069</v>
      </c>
      <c r="AA18" s="93">
        <v>0.89925292325302542</v>
      </c>
      <c r="AB18" s="93">
        <v>0.80941100825242718</v>
      </c>
      <c r="AC18" s="93">
        <v>0.8238912262376239</v>
      </c>
      <c r="AD18" s="93">
        <v>0.91327313726577231</v>
      </c>
      <c r="AE18" s="93">
        <v>0.75732008881875568</v>
      </c>
      <c r="AF18" s="93">
        <v>0.81226188937621835</v>
      </c>
      <c r="AG18" s="93">
        <v>0.63360877470501487</v>
      </c>
      <c r="AH18" s="93">
        <v>0.77106573919043242</v>
      </c>
      <c r="AI18" s="93">
        <v>0.83995684282391025</v>
      </c>
      <c r="AJ18" s="93">
        <v>0.8449201939326072</v>
      </c>
      <c r="AK18" s="95">
        <v>0.54656083240049746</v>
      </c>
      <c r="AL18" s="94">
        <f t="shared" si="71"/>
        <v>0.15562582044760931</v>
      </c>
      <c r="AM18" s="93">
        <f t="shared" si="60"/>
        <v>0.10074707674697458</v>
      </c>
      <c r="AN18" s="93">
        <f t="shared" si="61"/>
        <v>0.19058899174757282</v>
      </c>
      <c r="AO18" s="93">
        <f t="shared" si="62"/>
        <v>0.1761087737623761</v>
      </c>
      <c r="AP18" s="93">
        <f t="shared" si="63"/>
        <v>8.6726862734227694E-2</v>
      </c>
      <c r="AQ18" s="93">
        <f t="shared" si="64"/>
        <v>0.24267991118124432</v>
      </c>
      <c r="AR18" s="93">
        <f t="shared" si="65"/>
        <v>0.18773811062378165</v>
      </c>
      <c r="AS18" s="93">
        <f t="shared" si="66"/>
        <v>0.36639122529498513</v>
      </c>
      <c r="AT18" s="93">
        <f t="shared" si="67"/>
        <v>0.22893426080956758</v>
      </c>
      <c r="AU18" s="93">
        <f t="shared" si="68"/>
        <v>0.16004315717608975</v>
      </c>
      <c r="AV18" s="93">
        <f t="shared" si="69"/>
        <v>0.1550798060673928</v>
      </c>
      <c r="AW18" s="95">
        <f t="shared" si="70"/>
        <v>0.45343916759950254</v>
      </c>
    </row>
    <row r="19" spans="1:49">
      <c r="A19" s="53">
        <v>43222</v>
      </c>
      <c r="B19" s="94">
        <v>0.74190938511326854</v>
      </c>
      <c r="C19" s="93">
        <v>0.69645569620253156</v>
      </c>
      <c r="D19" s="93">
        <v>0.62579617834394896</v>
      </c>
      <c r="E19" s="93">
        <v>0.64882075471698097</v>
      </c>
      <c r="F19" s="93">
        <v>0.30539520426287742</v>
      </c>
      <c r="G19" s="93">
        <v>0.64577464788732386</v>
      </c>
      <c r="H19" s="93">
        <v>0.64396067415730329</v>
      </c>
      <c r="I19" s="93">
        <v>0.38855932203389826</v>
      </c>
      <c r="J19" s="93">
        <v>0.54453681710213764</v>
      </c>
      <c r="K19" s="93">
        <v>0.77310026978417257</v>
      </c>
      <c r="L19" s="93">
        <v>0.67097560975609749</v>
      </c>
      <c r="M19" s="99">
        <v>0.58832335329341312</v>
      </c>
      <c r="N19" s="105" t="s">
        <v>20</v>
      </c>
      <c r="O19" s="106" t="s">
        <v>20</v>
      </c>
      <c r="P19" s="106" t="s">
        <v>20</v>
      </c>
      <c r="Q19" s="106" t="s">
        <v>20</v>
      </c>
      <c r="R19" s="106" t="s">
        <v>20</v>
      </c>
      <c r="S19" s="106" t="s">
        <v>20</v>
      </c>
      <c r="T19" s="106" t="s">
        <v>20</v>
      </c>
      <c r="U19" s="106">
        <v>0.47791519434628993</v>
      </c>
      <c r="V19" s="106" t="s">
        <v>20</v>
      </c>
      <c r="W19" s="106" t="s">
        <v>20</v>
      </c>
      <c r="X19" s="106" t="s">
        <v>20</v>
      </c>
      <c r="Y19" s="108" t="s">
        <v>20</v>
      </c>
      <c r="Z19" s="115">
        <v>0.85626714401294479</v>
      </c>
      <c r="AA19" s="93">
        <v>0.80859576962025304</v>
      </c>
      <c r="AB19" s="93">
        <v>0.73448877388535017</v>
      </c>
      <c r="AC19" s="93">
        <v>0.7586367193396224</v>
      </c>
      <c r="AD19" s="93">
        <v>0.39845543627886321</v>
      </c>
      <c r="AE19" s="93">
        <v>0.75544199295774628</v>
      </c>
      <c r="AF19" s="93">
        <v>0.75353951544943809</v>
      </c>
      <c r="AG19" s="93">
        <v>0.4856771313559321</v>
      </c>
      <c r="AH19" s="93">
        <v>0.64926476840855085</v>
      </c>
      <c r="AI19" s="93">
        <v>0.8889798319469423</v>
      </c>
      <c r="AJ19" s="93">
        <v>0.78187250975609746</v>
      </c>
      <c r="AK19" s="95">
        <v>0.69518764970059865</v>
      </c>
      <c r="AL19" s="94">
        <f t="shared" si="71"/>
        <v>0.14373285598705521</v>
      </c>
      <c r="AM19" s="93">
        <f t="shared" si="60"/>
        <v>0.19140423037974696</v>
      </c>
      <c r="AN19" s="93">
        <f t="shared" si="61"/>
        <v>0.26551122611464983</v>
      </c>
      <c r="AO19" s="93">
        <f t="shared" si="62"/>
        <v>0.2413632806603776</v>
      </c>
      <c r="AP19" s="93">
        <f t="shared" si="63"/>
        <v>0.60154456372113674</v>
      </c>
      <c r="AQ19" s="93">
        <f t="shared" si="64"/>
        <v>0.24455800704225372</v>
      </c>
      <c r="AR19" s="93">
        <f t="shared" si="65"/>
        <v>0.24646048455056191</v>
      </c>
      <c r="AS19" s="93">
        <f t="shared" si="66"/>
        <v>0.51432286864406795</v>
      </c>
      <c r="AT19" s="93">
        <f t="shared" si="67"/>
        <v>0.35073523159144915</v>
      </c>
      <c r="AU19" s="93">
        <f t="shared" si="68"/>
        <v>0.1110201680530577</v>
      </c>
      <c r="AV19" s="93">
        <f t="shared" si="69"/>
        <v>0.21812749024390254</v>
      </c>
      <c r="AW19" s="95">
        <f t="shared" si="70"/>
        <v>0.30481235029940135</v>
      </c>
    </row>
    <row r="20" spans="1:49">
      <c r="A20" s="53">
        <v>43237</v>
      </c>
      <c r="B20" s="94">
        <v>0.78388732394366212</v>
      </c>
      <c r="C20" s="93">
        <v>0.73736089030206697</v>
      </c>
      <c r="D20" s="93">
        <v>0.69021924609058127</v>
      </c>
      <c r="E20" s="93">
        <v>0.72478683737522687</v>
      </c>
      <c r="F20" s="93">
        <v>0.67230829551942339</v>
      </c>
      <c r="G20" s="93">
        <v>0.75366816984512353</v>
      </c>
      <c r="H20" s="93">
        <v>0.6579499159881953</v>
      </c>
      <c r="I20" s="93">
        <v>0.50757946316056524</v>
      </c>
      <c r="J20" s="93">
        <v>0.66964500339140487</v>
      </c>
      <c r="K20" s="93">
        <v>0.87507551569152831</v>
      </c>
      <c r="L20" s="93">
        <v>0.68401492604872638</v>
      </c>
      <c r="M20" s="99">
        <v>0.79091583255930242</v>
      </c>
      <c r="N20" s="105" t="s">
        <v>20</v>
      </c>
      <c r="O20" s="106" t="s">
        <v>20</v>
      </c>
      <c r="P20" s="106" t="s">
        <v>20</v>
      </c>
      <c r="Q20" s="106" t="s">
        <v>20</v>
      </c>
      <c r="R20" s="106" t="s">
        <v>20</v>
      </c>
      <c r="S20" s="106" t="s">
        <v>20</v>
      </c>
      <c r="T20" s="106" t="s">
        <v>20</v>
      </c>
      <c r="U20" s="106" t="s">
        <v>20</v>
      </c>
      <c r="V20" s="106" t="s">
        <v>20</v>
      </c>
      <c r="W20" s="106" t="s">
        <v>20</v>
      </c>
      <c r="X20" s="106" t="s">
        <v>20</v>
      </c>
      <c r="Y20" s="108" t="s">
        <v>20</v>
      </c>
      <c r="Z20" s="115">
        <v>0.90029318647887335</v>
      </c>
      <c r="AA20" s="93">
        <v>0.85149672813990473</v>
      </c>
      <c r="AB20" s="93">
        <v>0.80205504310734066</v>
      </c>
      <c r="AC20" s="93">
        <v>0.83830918717076408</v>
      </c>
      <c r="AD20" s="93">
        <v>0.78327021725781598</v>
      </c>
      <c r="AE20" s="93">
        <v>0.86859963985186706</v>
      </c>
      <c r="AF20" s="93">
        <v>0.76821129238925934</v>
      </c>
      <c r="AG20" s="93">
        <v>0.61050426516816914</v>
      </c>
      <c r="AH20" s="93">
        <v>0.78047698310687141</v>
      </c>
      <c r="AI20" s="93">
        <v>0.99593045010211789</v>
      </c>
      <c r="AJ20" s="93">
        <v>0.7955480142906437</v>
      </c>
      <c r="AK20" s="95">
        <v>0.9076646160298707</v>
      </c>
      <c r="AL20" s="94">
        <f t="shared" si="71"/>
        <v>9.9706813521126647E-2</v>
      </c>
      <c r="AM20" s="93">
        <f t="shared" si="60"/>
        <v>0.14850327186009527</v>
      </c>
      <c r="AN20" s="93">
        <f t="shared" si="61"/>
        <v>0.19794495689265934</v>
      </c>
      <c r="AO20" s="93">
        <f t="shared" si="62"/>
        <v>0.16169081282923592</v>
      </c>
      <c r="AP20" s="93">
        <f t="shared" si="63"/>
        <v>0.21672978274218402</v>
      </c>
      <c r="AQ20" s="93">
        <f t="shared" si="64"/>
        <v>0.13140036014813294</v>
      </c>
      <c r="AR20" s="93">
        <f t="shared" si="65"/>
        <v>0.23178870761074066</v>
      </c>
      <c r="AS20" s="93">
        <f t="shared" si="66"/>
        <v>0.38949573483183086</v>
      </c>
      <c r="AT20" s="93">
        <f t="shared" si="67"/>
        <v>0.21952301689312859</v>
      </c>
      <c r="AU20" s="93">
        <f t="shared" si="68"/>
        <v>4.0695498978821076E-3</v>
      </c>
      <c r="AV20" s="93">
        <f t="shared" si="69"/>
        <v>0.2044519857093563</v>
      </c>
      <c r="AW20" s="95">
        <f t="shared" si="70"/>
        <v>9.2335383970129303E-2</v>
      </c>
    </row>
    <row r="21" spans="1:49">
      <c r="A21" s="53">
        <v>43256</v>
      </c>
      <c r="B21" s="94">
        <v>0.59722222222222221</v>
      </c>
      <c r="C21" s="93">
        <v>0.8128315088590452</v>
      </c>
      <c r="D21" s="93">
        <v>0.74893417905791837</v>
      </c>
      <c r="E21" s="93">
        <v>0.7040566959921799</v>
      </c>
      <c r="F21" s="93">
        <v>0.68334914611005682</v>
      </c>
      <c r="G21" s="93">
        <v>0.71666666666666667</v>
      </c>
      <c r="H21" s="93">
        <v>0.67</v>
      </c>
      <c r="I21" s="93">
        <v>0.394873903508772</v>
      </c>
      <c r="J21" s="93">
        <v>0.66813543599257885</v>
      </c>
      <c r="K21" s="93">
        <v>0.82635383203304269</v>
      </c>
      <c r="L21" s="93">
        <v>0.66689814814814818</v>
      </c>
      <c r="M21" s="99">
        <v>0.79858425196850413</v>
      </c>
      <c r="N21" s="105" t="s">
        <v>20</v>
      </c>
      <c r="O21" s="106" t="s">
        <v>20</v>
      </c>
      <c r="P21" s="106" t="s">
        <v>20</v>
      </c>
      <c r="Q21" s="106" t="s">
        <v>20</v>
      </c>
      <c r="R21" s="106" t="s">
        <v>20</v>
      </c>
      <c r="S21" s="106" t="s">
        <v>20</v>
      </c>
      <c r="T21" s="106" t="s">
        <v>20</v>
      </c>
      <c r="U21" s="106" t="s">
        <v>20</v>
      </c>
      <c r="V21" s="106" t="s">
        <v>20</v>
      </c>
      <c r="W21" s="106" t="s">
        <v>20</v>
      </c>
      <c r="X21" s="106">
        <v>2.9693486590038318E-2</v>
      </c>
      <c r="Y21" s="108" t="s">
        <v>20</v>
      </c>
      <c r="Z21" s="115">
        <v>0.70452069444444432</v>
      </c>
      <c r="AA21" s="93">
        <v>0.93064955817627792</v>
      </c>
      <c r="AB21" s="93">
        <v>0.86363467765415414</v>
      </c>
      <c r="AC21" s="93">
        <v>0.8165676221896383</v>
      </c>
      <c r="AD21" s="93">
        <v>0.79484975094876642</v>
      </c>
      <c r="AE21" s="93">
        <v>0.82979283333333331</v>
      </c>
      <c r="AF21" s="93">
        <v>0.78084929999999997</v>
      </c>
      <c r="AG21" s="93">
        <v>0.49229980126096495</v>
      </c>
      <c r="AH21" s="93">
        <v>0.7788937639146567</v>
      </c>
      <c r="AI21" s="93">
        <v>0.94483163549793481</v>
      </c>
      <c r="AJ21" s="93">
        <v>0.77759610879629626</v>
      </c>
      <c r="AK21" s="95">
        <v>0.91570717762204734</v>
      </c>
      <c r="AL21" s="94">
        <f t="shared" si="71"/>
        <v>0.29547930555555568</v>
      </c>
      <c r="AM21" s="93">
        <f t="shared" si="60"/>
        <v>6.9350441823722075E-2</v>
      </c>
      <c r="AN21" s="93">
        <f t="shared" si="61"/>
        <v>0.13636532234584586</v>
      </c>
      <c r="AO21" s="93">
        <f t="shared" si="62"/>
        <v>0.1834323778103617</v>
      </c>
      <c r="AP21" s="93">
        <f t="shared" si="63"/>
        <v>0.20515024905123358</v>
      </c>
      <c r="AQ21" s="93">
        <f t="shared" si="64"/>
        <v>0.17020716666666669</v>
      </c>
      <c r="AR21" s="93">
        <f t="shared" si="65"/>
        <v>0.21915070000000003</v>
      </c>
      <c r="AS21" s="93">
        <f t="shared" si="66"/>
        <v>0.50770019873903505</v>
      </c>
      <c r="AT21" s="93">
        <f t="shared" si="67"/>
        <v>0.2211062360853433</v>
      </c>
      <c r="AU21" s="93">
        <f t="shared" si="68"/>
        <v>5.5168364502065192E-2</v>
      </c>
      <c r="AV21" s="93">
        <f t="shared" si="69"/>
        <v>0.22240389120370374</v>
      </c>
      <c r="AW21" s="95">
        <f t="shared" si="70"/>
        <v>8.4292822377952659E-2</v>
      </c>
    </row>
    <row r="22" spans="1:49">
      <c r="A22" s="53">
        <v>43271</v>
      </c>
      <c r="B22" s="94">
        <v>0.6771698113207546</v>
      </c>
      <c r="C22" s="93">
        <v>0.82505747126436768</v>
      </c>
      <c r="D22" s="93">
        <v>0.77818733738074586</v>
      </c>
      <c r="E22" s="93">
        <v>0.73764258555133067</v>
      </c>
      <c r="F22" s="93">
        <v>0.66462962962962946</v>
      </c>
      <c r="G22" s="93">
        <v>0.74483760506381635</v>
      </c>
      <c r="H22" s="93">
        <v>0.65373406193078309</v>
      </c>
      <c r="I22" s="93">
        <v>0.4290496114763897</v>
      </c>
      <c r="J22" s="93">
        <v>0.69019230769230744</v>
      </c>
      <c r="K22" s="93">
        <v>0.86722242358342372</v>
      </c>
      <c r="L22" s="93">
        <v>0.68886756238003821</v>
      </c>
      <c r="M22" s="99">
        <v>0.76361702127659559</v>
      </c>
      <c r="N22" s="105" t="s">
        <v>20</v>
      </c>
      <c r="O22" s="106" t="s">
        <v>20</v>
      </c>
      <c r="P22" s="106" t="s">
        <v>20</v>
      </c>
      <c r="Q22" s="106" t="s">
        <v>20</v>
      </c>
      <c r="R22" s="106" t="s">
        <v>20</v>
      </c>
      <c r="S22" s="106" t="s">
        <v>20</v>
      </c>
      <c r="T22" s="106" t="s">
        <v>20</v>
      </c>
      <c r="U22" s="106" t="s">
        <v>20</v>
      </c>
      <c r="V22" s="106" t="s">
        <v>20</v>
      </c>
      <c r="W22" s="106" t="s">
        <v>20</v>
      </c>
      <c r="X22" s="106">
        <v>0.90016168148746967</v>
      </c>
      <c r="Y22" s="108" t="s">
        <v>20</v>
      </c>
      <c r="Z22" s="115">
        <v>0.78836892641509415</v>
      </c>
      <c r="AA22" s="93">
        <v>0.94347202528735608</v>
      </c>
      <c r="AB22" s="93">
        <v>0.89431509757155236</v>
      </c>
      <c r="AC22" s="93">
        <v>0.85179216730037999</v>
      </c>
      <c r="AD22" s="93">
        <v>0.77521690925925901</v>
      </c>
      <c r="AE22" s="93">
        <v>0.85933823181487989</v>
      </c>
      <c r="AF22" s="93">
        <v>0.76378974681238598</v>
      </c>
      <c r="AG22" s="93">
        <v>0.52814294202032264</v>
      </c>
      <c r="AH22" s="93">
        <v>0.802026790384615</v>
      </c>
      <c r="AI22" s="93">
        <v>0.98769420563005883</v>
      </c>
      <c r="AJ22" s="93">
        <v>0.80063741074856021</v>
      </c>
      <c r="AK22" s="95">
        <v>0.8790338957446806</v>
      </c>
      <c r="AL22" s="94">
        <f t="shared" si="71"/>
        <v>0.21163107358490585</v>
      </c>
      <c r="AM22" s="93">
        <f t="shared" si="60"/>
        <v>5.6527974712643925E-2</v>
      </c>
      <c r="AN22" s="93">
        <f t="shared" si="61"/>
        <v>0.10568490242844764</v>
      </c>
      <c r="AO22" s="93">
        <f t="shared" si="62"/>
        <v>0.14820783269962001</v>
      </c>
      <c r="AP22" s="93">
        <f t="shared" si="63"/>
        <v>0.22478309074074099</v>
      </c>
      <c r="AQ22" s="93">
        <f t="shared" si="64"/>
        <v>0.14066176818512011</v>
      </c>
      <c r="AR22" s="93">
        <f t="shared" si="65"/>
        <v>0.23621025318761402</v>
      </c>
      <c r="AS22" s="93">
        <f t="shared" si="66"/>
        <v>0.47185705797967736</v>
      </c>
      <c r="AT22" s="93">
        <f t="shared" si="67"/>
        <v>0.197973209615385</v>
      </c>
      <c r="AU22" s="93">
        <f t="shared" si="68"/>
        <v>1.230579436994117E-2</v>
      </c>
      <c r="AV22" s="93">
        <f t="shared" si="69"/>
        <v>0.19936258925143979</v>
      </c>
      <c r="AW22" s="95">
        <f t="shared" si="70"/>
        <v>0.1209661042553194</v>
      </c>
    </row>
    <row r="23" spans="1:49">
      <c r="A23" s="53">
        <v>43284</v>
      </c>
      <c r="B23" s="94">
        <v>0.83798358733880429</v>
      </c>
      <c r="C23" s="93">
        <v>0.60473773265651443</v>
      </c>
      <c r="D23" s="93">
        <v>0.90595690747782009</v>
      </c>
      <c r="E23" s="93">
        <v>0.41413673232908466</v>
      </c>
      <c r="F23" s="93">
        <v>0.52137126185266236</v>
      </c>
      <c r="G23" s="93">
        <v>0.45126262626262631</v>
      </c>
      <c r="H23" s="93">
        <v>0.44955974842767299</v>
      </c>
      <c r="I23" s="93">
        <v>0.58446443172526574</v>
      </c>
      <c r="J23" s="93">
        <v>0.49811846689895473</v>
      </c>
      <c r="K23" s="93">
        <v>0.49364640883977906</v>
      </c>
      <c r="L23" s="93">
        <v>0.4593830334190232</v>
      </c>
      <c r="M23" s="99">
        <v>0.61198630136986309</v>
      </c>
      <c r="N23" s="105" t="s">
        <v>20</v>
      </c>
      <c r="O23" s="106" t="s">
        <v>20</v>
      </c>
      <c r="P23" s="106" t="s">
        <v>20</v>
      </c>
      <c r="Q23" s="106" t="s">
        <v>20</v>
      </c>
      <c r="R23" s="106" t="s">
        <v>20</v>
      </c>
      <c r="S23" s="106" t="s">
        <v>20</v>
      </c>
      <c r="T23" s="106" t="s">
        <v>20</v>
      </c>
      <c r="U23" s="106" t="s">
        <v>20</v>
      </c>
      <c r="V23" s="106" t="s">
        <v>20</v>
      </c>
      <c r="W23" s="106" t="s">
        <v>20</v>
      </c>
      <c r="X23" s="106" t="s">
        <v>20</v>
      </c>
      <c r="Y23" s="108" t="s">
        <v>20</v>
      </c>
      <c r="Z23" s="115">
        <v>0.9570288065650645</v>
      </c>
      <c r="AA23" s="93">
        <v>0.71240288663282569</v>
      </c>
      <c r="AB23" s="93">
        <v>1</v>
      </c>
      <c r="AC23" s="93">
        <v>0.51250246349942064</v>
      </c>
      <c r="AD23" s="93">
        <v>0.62496896571845373</v>
      </c>
      <c r="AE23" s="93">
        <v>0.55143972979797973</v>
      </c>
      <c r="AF23" s="93">
        <v>0.54965376855345904</v>
      </c>
      <c r="AG23" s="93">
        <v>0.69114045134914137</v>
      </c>
      <c r="AH23" s="93">
        <v>0.60058166689895465</v>
      </c>
      <c r="AI23" s="93">
        <v>0.59589141712707183</v>
      </c>
      <c r="AJ23" s="93">
        <v>0.55995633161953728</v>
      </c>
      <c r="AK23" s="95">
        <v>0.72000511301369863</v>
      </c>
      <c r="AL23" s="94">
        <f t="shared" si="71"/>
        <v>4.2971193434935495E-2</v>
      </c>
      <c r="AM23" s="93">
        <f t="shared" si="60"/>
        <v>0.28759711336717431</v>
      </c>
      <c r="AN23" s="93">
        <f t="shared" si="61"/>
        <v>0</v>
      </c>
      <c r="AO23" s="93">
        <f t="shared" si="62"/>
        <v>0.48749753650057936</v>
      </c>
      <c r="AP23" s="93">
        <f t="shared" si="63"/>
        <v>0.37503103428154627</v>
      </c>
      <c r="AQ23" s="93">
        <f t="shared" si="64"/>
        <v>0.44856027020202027</v>
      </c>
      <c r="AR23" s="93">
        <f t="shared" si="65"/>
        <v>0.45034623144654096</v>
      </c>
      <c r="AS23" s="93">
        <f t="shared" si="66"/>
        <v>0.30885954865085863</v>
      </c>
      <c r="AT23" s="93">
        <f t="shared" si="67"/>
        <v>0.39941833310104535</v>
      </c>
      <c r="AU23" s="93">
        <f t="shared" si="68"/>
        <v>0.40410858287292817</v>
      </c>
      <c r="AV23" s="93">
        <f t="shared" si="69"/>
        <v>0.44004366838046272</v>
      </c>
      <c r="AW23" s="95">
        <f t="shared" si="70"/>
        <v>0.27999488698630137</v>
      </c>
    </row>
    <row r="24" spans="1:49">
      <c r="A24" s="53">
        <v>43313</v>
      </c>
      <c r="B24" s="94">
        <v>0.83351739370513545</v>
      </c>
      <c r="C24" s="93">
        <v>0.8155932569699591</v>
      </c>
      <c r="D24" s="93">
        <v>0.78236757541204527</v>
      </c>
      <c r="E24" s="93">
        <v>0.21895851465042068</v>
      </c>
      <c r="F24" s="93">
        <v>0.19273493360572014</v>
      </c>
      <c r="G24" s="93">
        <v>0.38358651261759158</v>
      </c>
      <c r="H24" s="93">
        <v>0.31845991561181441</v>
      </c>
      <c r="I24" s="93">
        <v>0.31123711340206189</v>
      </c>
      <c r="J24" s="93">
        <v>0.3199448919033489</v>
      </c>
      <c r="K24" s="93">
        <v>0.33890884598114057</v>
      </c>
      <c r="L24" s="93">
        <v>0.43880813953488379</v>
      </c>
      <c r="M24" s="99">
        <v>0.33634135472370774</v>
      </c>
      <c r="N24" s="105" t="s">
        <v>20</v>
      </c>
      <c r="O24" s="106">
        <v>0.85763411279229695</v>
      </c>
      <c r="P24" s="106" t="s">
        <v>20</v>
      </c>
      <c r="Q24" s="106" t="s">
        <v>20</v>
      </c>
      <c r="R24" s="106" t="s">
        <v>20</v>
      </c>
      <c r="S24" s="106" t="s">
        <v>20</v>
      </c>
      <c r="T24" s="106" t="s">
        <v>20</v>
      </c>
      <c r="U24" s="106" t="s">
        <v>20</v>
      </c>
      <c r="V24" s="106" t="s">
        <v>20</v>
      </c>
      <c r="W24" s="106" t="s">
        <v>20</v>
      </c>
      <c r="X24" s="106">
        <v>0.66852367688022274</v>
      </c>
      <c r="Y24" s="108" t="s">
        <v>20</v>
      </c>
      <c r="Z24" s="115">
        <v>0.95234470734400889</v>
      </c>
      <c r="AA24" s="93">
        <v>0.93354605197752327</v>
      </c>
      <c r="AB24" s="93">
        <v>0.89869928941639887</v>
      </c>
      <c r="AC24" s="93">
        <v>0.30780150058021466</v>
      </c>
      <c r="AD24" s="93">
        <v>0.2802984710163432</v>
      </c>
      <c r="AE24" s="93">
        <v>0.48046169856820381</v>
      </c>
      <c r="AF24" s="93">
        <v>0.41215757489451482</v>
      </c>
      <c r="AG24" s="93">
        <v>0.40458237216494847</v>
      </c>
      <c r="AH24" s="93">
        <v>0.41371500317931326</v>
      </c>
      <c r="AI24" s="93">
        <v>0.4336042085765604</v>
      </c>
      <c r="AJ24" s="93">
        <v>0.53837758866279073</v>
      </c>
      <c r="AK24" s="95">
        <v>0.43091144942067744</v>
      </c>
      <c r="AL24" s="94">
        <f t="shared" si="71"/>
        <v>4.7655292655991111E-2</v>
      </c>
      <c r="AM24" s="93">
        <f t="shared" si="60"/>
        <v>6.6453948022476728E-2</v>
      </c>
      <c r="AN24" s="93">
        <f t="shared" si="61"/>
        <v>0.10130071058360113</v>
      </c>
      <c r="AO24" s="93">
        <f t="shared" si="62"/>
        <v>0.6921984994197854</v>
      </c>
      <c r="AP24" s="93">
        <f t="shared" si="63"/>
        <v>0.7197015289836568</v>
      </c>
      <c r="AQ24" s="93">
        <f t="shared" si="64"/>
        <v>0.51953830143179625</v>
      </c>
      <c r="AR24" s="93">
        <f t="shared" si="65"/>
        <v>0.58784242510548523</v>
      </c>
      <c r="AS24" s="93">
        <f t="shared" si="66"/>
        <v>0.59541762783505159</v>
      </c>
      <c r="AT24" s="93">
        <f t="shared" si="67"/>
        <v>0.58628499682068669</v>
      </c>
      <c r="AU24" s="93">
        <f t="shared" si="68"/>
        <v>0.56639579142343965</v>
      </c>
      <c r="AV24" s="93">
        <f t="shared" si="69"/>
        <v>0.46162241133720927</v>
      </c>
      <c r="AW24" s="95">
        <f t="shared" si="70"/>
        <v>0.56908855057932262</v>
      </c>
    </row>
    <row r="25" spans="1:49">
      <c r="A25" s="53">
        <v>43327</v>
      </c>
      <c r="B25" s="94">
        <v>0.76819766249743704</v>
      </c>
      <c r="C25" s="93">
        <v>0.81489940184883092</v>
      </c>
      <c r="D25" s="93">
        <v>0.76202583138411484</v>
      </c>
      <c r="E25" s="93">
        <v>0.20234944639481503</v>
      </c>
      <c r="F25" s="93">
        <v>0.26818181818181819</v>
      </c>
      <c r="G25" s="93">
        <v>0.1941694739569837</v>
      </c>
      <c r="H25" s="93">
        <v>0.32395157803718116</v>
      </c>
      <c r="I25" s="93">
        <v>0.33302222222222227</v>
      </c>
      <c r="J25" s="93">
        <v>0.32214101461736888</v>
      </c>
      <c r="K25" s="93">
        <v>0.36480038948393384</v>
      </c>
      <c r="L25" s="93">
        <v>0.41836962590731441</v>
      </c>
      <c r="M25" s="99" t="s">
        <v>20</v>
      </c>
      <c r="N25" s="105" t="s">
        <v>20</v>
      </c>
      <c r="O25" s="106">
        <v>0.91309255079006768</v>
      </c>
      <c r="P25" s="106" t="s">
        <v>20</v>
      </c>
      <c r="Q25" s="106">
        <v>8.2568807339449546E-2</v>
      </c>
      <c r="R25" s="106" t="s">
        <v>20</v>
      </c>
      <c r="S25" s="106" t="s">
        <v>20</v>
      </c>
      <c r="T25" s="106" t="s">
        <v>20</v>
      </c>
      <c r="U25" s="106" t="s">
        <v>20</v>
      </c>
      <c r="V25" s="106" t="s">
        <v>20</v>
      </c>
      <c r="W25" s="106" t="s">
        <v>20</v>
      </c>
      <c r="X25" s="106">
        <v>0.62794612794612792</v>
      </c>
      <c r="Y25" s="108" t="s">
        <v>20</v>
      </c>
      <c r="Z25" s="115">
        <v>0.88383802645068688</v>
      </c>
      <c r="AA25" s="93">
        <v>0.93281834366503524</v>
      </c>
      <c r="AB25" s="93">
        <v>0.87736507169734568</v>
      </c>
      <c r="AC25" s="93">
        <v>0.290382075884418</v>
      </c>
      <c r="AD25" s="93">
        <v>0.35942640909090906</v>
      </c>
      <c r="AE25" s="93">
        <v>0.28180300259134489</v>
      </c>
      <c r="AF25" s="93">
        <v>0.41791717552961521</v>
      </c>
      <c r="AG25" s="93">
        <v>0.42743037644444448</v>
      </c>
      <c r="AH25" s="93">
        <v>0.41601827472055031</v>
      </c>
      <c r="AI25" s="93">
        <v>0.46075900048685492</v>
      </c>
      <c r="AJ25" s="93">
        <v>0.51694187995533225</v>
      </c>
      <c r="AK25" s="95" t="s">
        <v>20</v>
      </c>
      <c r="AL25" s="94">
        <f t="shared" si="71"/>
        <v>0.11616197354931312</v>
      </c>
      <c r="AM25" s="93">
        <f t="shared" si="60"/>
        <v>6.7181656334964757E-2</v>
      </c>
      <c r="AN25" s="93">
        <f t="shared" si="61"/>
        <v>0.12263492830265432</v>
      </c>
      <c r="AO25" s="93">
        <f t="shared" si="62"/>
        <v>0.709617924115582</v>
      </c>
      <c r="AP25" s="93">
        <f t="shared" si="63"/>
        <v>0.64057359090909094</v>
      </c>
      <c r="AQ25" s="93">
        <f t="shared" si="64"/>
        <v>0.71819699740865506</v>
      </c>
      <c r="AR25" s="93">
        <f t="shared" si="65"/>
        <v>0.58208282447038484</v>
      </c>
      <c r="AS25" s="93">
        <f t="shared" si="66"/>
        <v>0.57256962355555552</v>
      </c>
      <c r="AT25" s="93">
        <f t="shared" si="67"/>
        <v>0.58398172527944969</v>
      </c>
      <c r="AU25" s="93">
        <f t="shared" si="68"/>
        <v>0.53924099951314508</v>
      </c>
      <c r="AV25" s="93">
        <f t="shared" si="69"/>
        <v>0.48305812004466775</v>
      </c>
      <c r="AW25" s="95" t="s">
        <v>20</v>
      </c>
    </row>
    <row r="26" spans="1:49">
      <c r="A26" s="53">
        <v>43348</v>
      </c>
      <c r="B26" s="94">
        <v>0.73039215686274506</v>
      </c>
      <c r="C26" s="93">
        <v>0.75711382113821135</v>
      </c>
      <c r="D26" s="93">
        <v>0.81958195819581958</v>
      </c>
      <c r="E26" s="93">
        <v>0.20327421555252387</v>
      </c>
      <c r="F26" s="93">
        <v>0.36235408560311283</v>
      </c>
      <c r="G26" s="93">
        <v>0.21944035346097202</v>
      </c>
      <c r="H26" s="93">
        <v>0.32935455349248455</v>
      </c>
      <c r="I26" s="93">
        <v>0.34522706209453197</v>
      </c>
      <c r="J26" s="93">
        <v>0.33802177858439203</v>
      </c>
      <c r="K26" s="93">
        <v>0.37138584247258227</v>
      </c>
      <c r="L26" s="93">
        <v>0.44610778443113774</v>
      </c>
      <c r="M26" s="99">
        <v>0.3324408746095493</v>
      </c>
      <c r="N26" s="105" t="s">
        <v>20</v>
      </c>
      <c r="O26" s="106">
        <v>0.92973651191969886</v>
      </c>
      <c r="P26" s="106" t="s">
        <v>20</v>
      </c>
      <c r="Q26" s="106">
        <v>0.18305084745762715</v>
      </c>
      <c r="R26" s="106" t="s">
        <v>20</v>
      </c>
      <c r="S26" s="106" t="s">
        <v>20</v>
      </c>
      <c r="T26" s="106" t="s">
        <v>20</v>
      </c>
      <c r="U26" s="106" t="s">
        <v>20</v>
      </c>
      <c r="V26" s="106" t="s">
        <v>20</v>
      </c>
      <c r="W26" s="106" t="s">
        <v>20</v>
      </c>
      <c r="X26" s="106">
        <v>0.53485254691688999</v>
      </c>
      <c r="Y26" s="108" t="s">
        <v>20</v>
      </c>
      <c r="Z26" s="115">
        <v>0.84418799019607826</v>
      </c>
      <c r="AA26" s="93">
        <v>0.87221340447154461</v>
      </c>
      <c r="AB26" s="93">
        <v>0.9377293619361935</v>
      </c>
      <c r="AC26" s="93">
        <v>0.29135196452933149</v>
      </c>
      <c r="AD26" s="93">
        <v>0.45819334143968865</v>
      </c>
      <c r="AE26" s="93">
        <v>0.30830684830633281</v>
      </c>
      <c r="AF26" s="93">
        <v>0.42358376215738286</v>
      </c>
      <c r="AG26" s="93">
        <v>0.44023069045412416</v>
      </c>
      <c r="AH26" s="93">
        <v>0.43267386116152451</v>
      </c>
      <c r="AI26" s="93">
        <v>0.46766575772681951</v>
      </c>
      <c r="AJ26" s="93">
        <v>0.5460333832335329</v>
      </c>
      <c r="AK26" s="95">
        <v>0.42682066488174919</v>
      </c>
      <c r="AL26" s="94">
        <f t="shared" si="71"/>
        <v>0.15581200980392174</v>
      </c>
      <c r="AM26" s="93">
        <f t="shared" si="60"/>
        <v>0.12778659552845539</v>
      </c>
      <c r="AN26" s="93">
        <f t="shared" si="61"/>
        <v>6.2270638063806505E-2</v>
      </c>
      <c r="AO26" s="93">
        <f t="shared" si="62"/>
        <v>0.70864803547066857</v>
      </c>
      <c r="AP26" s="93">
        <f t="shared" si="63"/>
        <v>0.5418066585603114</v>
      </c>
      <c r="AQ26" s="93">
        <f t="shared" si="64"/>
        <v>0.69169315169366719</v>
      </c>
      <c r="AR26" s="93">
        <f t="shared" si="65"/>
        <v>0.5764162378426172</v>
      </c>
      <c r="AS26" s="93">
        <f t="shared" si="66"/>
        <v>0.55976930954587578</v>
      </c>
      <c r="AT26" s="93">
        <f t="shared" si="67"/>
        <v>0.56732613883847549</v>
      </c>
      <c r="AU26" s="93">
        <f t="shared" si="68"/>
        <v>0.53233424227318049</v>
      </c>
      <c r="AV26" s="93">
        <f t="shared" si="69"/>
        <v>0.4539666167664671</v>
      </c>
      <c r="AW26" s="95">
        <f t="shared" ref="AW26:AW32" si="72">1-AK26</f>
        <v>0.57317933511825081</v>
      </c>
    </row>
    <row r="27" spans="1:49">
      <c r="A27" s="53">
        <v>43360</v>
      </c>
      <c r="B27" s="94">
        <v>0.48631444939528962</v>
      </c>
      <c r="C27" s="93">
        <v>0.76783919597989947</v>
      </c>
      <c r="D27" s="93">
        <v>0.69771689497716893</v>
      </c>
      <c r="E27" s="93">
        <v>0.25637583892617449</v>
      </c>
      <c r="F27" s="93">
        <v>0.22358794263974247</v>
      </c>
      <c r="G27" s="93">
        <v>0.22942942942942943</v>
      </c>
      <c r="H27" s="93">
        <v>0.33435448577680527</v>
      </c>
      <c r="I27" s="93">
        <v>0.33582417582417584</v>
      </c>
      <c r="J27" s="93">
        <v>0.35239852398523985</v>
      </c>
      <c r="K27" s="93">
        <v>0.37542997542997542</v>
      </c>
      <c r="L27" s="93">
        <v>0.46163141993957701</v>
      </c>
      <c r="M27" s="99">
        <v>0.40573552841210836</v>
      </c>
      <c r="N27" s="105" t="s">
        <v>20</v>
      </c>
      <c r="O27" s="106">
        <v>0.89227642276422769</v>
      </c>
      <c r="P27" s="106" t="s">
        <v>20</v>
      </c>
      <c r="Q27" s="106" t="s">
        <v>20</v>
      </c>
      <c r="R27" s="106" t="s">
        <v>20</v>
      </c>
      <c r="S27" s="106" t="s">
        <v>20</v>
      </c>
      <c r="T27" s="106" t="s">
        <v>20</v>
      </c>
      <c r="U27" s="106" t="s">
        <v>20</v>
      </c>
      <c r="V27" s="106" t="s">
        <v>20</v>
      </c>
      <c r="W27" s="106" t="s">
        <v>20</v>
      </c>
      <c r="X27" s="106">
        <v>0.31993006993006995</v>
      </c>
      <c r="Y27" s="108" t="s">
        <v>20</v>
      </c>
      <c r="Z27" s="115">
        <v>0.58820173138128573</v>
      </c>
      <c r="AA27" s="93">
        <v>0.88346207035175872</v>
      </c>
      <c r="AB27" s="93">
        <v>0.80991850228310491</v>
      </c>
      <c r="AC27" s="93">
        <v>0.34704441610738251</v>
      </c>
      <c r="AD27" s="93">
        <v>0.31265679836113547</v>
      </c>
      <c r="AE27" s="93">
        <v>0.31878329129129124</v>
      </c>
      <c r="AF27" s="93">
        <v>0.42882764113785554</v>
      </c>
      <c r="AG27" s="93">
        <v>0.43036903736263737</v>
      </c>
      <c r="AH27" s="93">
        <v>0.44775204797047968</v>
      </c>
      <c r="AI27" s="93">
        <v>0.47190720393120389</v>
      </c>
      <c r="AJ27" s="93">
        <v>0.56231441691842887</v>
      </c>
      <c r="AK27" s="95">
        <v>0.5036913648433351</v>
      </c>
      <c r="AL27" s="94">
        <f t="shared" si="71"/>
        <v>0.41179826861871427</v>
      </c>
      <c r="AM27" s="93">
        <f t="shared" si="60"/>
        <v>0.11653792964824128</v>
      </c>
      <c r="AN27" s="93">
        <f t="shared" si="61"/>
        <v>0.19008149771689509</v>
      </c>
      <c r="AO27" s="93">
        <f t="shared" si="62"/>
        <v>0.65295558389261754</v>
      </c>
      <c r="AP27" s="93">
        <f t="shared" si="63"/>
        <v>0.68734320163886453</v>
      </c>
      <c r="AQ27" s="93">
        <f t="shared" si="64"/>
        <v>0.68121670870870876</v>
      </c>
      <c r="AR27" s="93">
        <f t="shared" si="65"/>
        <v>0.57117235886214446</v>
      </c>
      <c r="AS27" s="93">
        <f t="shared" si="66"/>
        <v>0.56963096263736257</v>
      </c>
      <c r="AT27" s="93">
        <f t="shared" si="67"/>
        <v>0.55224795202952026</v>
      </c>
      <c r="AU27" s="93">
        <f t="shared" si="68"/>
        <v>0.52809279606879611</v>
      </c>
      <c r="AV27" s="93">
        <f t="shared" si="69"/>
        <v>0.43768558308157113</v>
      </c>
      <c r="AW27" s="95">
        <f t="shared" si="72"/>
        <v>0.4963086351566649</v>
      </c>
    </row>
    <row r="28" spans="1:49">
      <c r="A28" s="53">
        <v>43384</v>
      </c>
      <c r="B28" s="94">
        <v>0.80685203574975173</v>
      </c>
      <c r="C28" s="93">
        <v>0.76795841209829863</v>
      </c>
      <c r="D28" s="93">
        <v>0.77900287631831255</v>
      </c>
      <c r="E28" s="93">
        <v>0.26806334543055099</v>
      </c>
      <c r="F28" s="93">
        <v>0.41454081632653061</v>
      </c>
      <c r="G28" s="93">
        <v>0.20886889460154243</v>
      </c>
      <c r="H28" s="93">
        <v>0.41327568667344861</v>
      </c>
      <c r="I28" s="93">
        <v>0.40322580645161288</v>
      </c>
      <c r="J28" s="93">
        <v>0.36549707602339182</v>
      </c>
      <c r="K28" s="93">
        <v>0.4151762902401635</v>
      </c>
      <c r="L28" s="93">
        <v>0.50623052959501558</v>
      </c>
      <c r="M28" s="99">
        <v>0.39251207729468601</v>
      </c>
      <c r="N28" s="105" t="s">
        <v>20</v>
      </c>
      <c r="O28" s="106">
        <v>0.90394366197183085</v>
      </c>
      <c r="P28" s="106" t="s">
        <v>20</v>
      </c>
      <c r="Q28" s="106" t="s">
        <v>20</v>
      </c>
      <c r="R28" s="106" t="s">
        <v>20</v>
      </c>
      <c r="S28" s="106" t="s">
        <v>20</v>
      </c>
      <c r="T28" s="106" t="s">
        <v>20</v>
      </c>
      <c r="U28" s="106" t="s">
        <v>20</v>
      </c>
      <c r="V28" s="106" t="s">
        <v>20</v>
      </c>
      <c r="W28" s="106" t="s">
        <v>20</v>
      </c>
      <c r="X28" s="106">
        <v>0.50265251989389925</v>
      </c>
      <c r="Y28" s="108" t="s">
        <v>20</v>
      </c>
      <c r="Z28" s="115">
        <v>0.92437834657398199</v>
      </c>
      <c r="AA28" s="93">
        <v>0.88358710302457455</v>
      </c>
      <c r="AB28" s="93">
        <v>0.89517042665388291</v>
      </c>
      <c r="AC28" s="93">
        <v>0.35930215605410754</v>
      </c>
      <c r="AD28" s="93">
        <v>0.512926262755102</v>
      </c>
      <c r="AE28" s="93">
        <v>0.29721960796915164</v>
      </c>
      <c r="AF28" s="93">
        <v>0.5115994074262461</v>
      </c>
      <c r="AG28" s="93">
        <v>0.50105919354838702</v>
      </c>
      <c r="AH28" s="93">
        <v>0.4614896783625731</v>
      </c>
      <c r="AI28" s="93">
        <v>0.51359274144098099</v>
      </c>
      <c r="AJ28" s="93">
        <v>0.60908951713395632</v>
      </c>
      <c r="AK28" s="95">
        <v>0.48982274154589373</v>
      </c>
      <c r="AL28" s="94">
        <f t="shared" si="71"/>
        <v>7.562165342601801E-2</v>
      </c>
      <c r="AM28" s="93">
        <f t="shared" si="60"/>
        <v>0.11641289697542545</v>
      </c>
      <c r="AN28" s="93">
        <f t="shared" si="61"/>
        <v>0.10482957334611709</v>
      </c>
      <c r="AO28" s="93">
        <f t="shared" si="62"/>
        <v>0.64069784394589246</v>
      </c>
      <c r="AP28" s="93">
        <f t="shared" si="63"/>
        <v>0.487073737244898</v>
      </c>
      <c r="AQ28" s="93">
        <f t="shared" si="64"/>
        <v>0.70278039203084841</v>
      </c>
      <c r="AR28" s="93">
        <f t="shared" si="65"/>
        <v>0.4884005925737539</v>
      </c>
      <c r="AS28" s="93">
        <f t="shared" si="66"/>
        <v>0.49894080645161298</v>
      </c>
      <c r="AT28" s="93">
        <f t="shared" si="67"/>
        <v>0.53851032163742696</v>
      </c>
      <c r="AU28" s="93">
        <f t="shared" si="68"/>
        <v>0.48640725855901901</v>
      </c>
      <c r="AV28" s="93">
        <f t="shared" si="69"/>
        <v>0.39091048286604368</v>
      </c>
      <c r="AW28" s="95">
        <f t="shared" si="72"/>
        <v>0.51017725845410622</v>
      </c>
    </row>
    <row r="29" spans="1:49">
      <c r="A29" s="53">
        <v>43411</v>
      </c>
      <c r="B29" s="94">
        <v>0.80340681362725452</v>
      </c>
      <c r="C29" s="93">
        <v>0.83433922996878263</v>
      </c>
      <c r="D29" s="93">
        <v>0.76507633587786261</v>
      </c>
      <c r="E29" s="93">
        <v>0.33689075630252102</v>
      </c>
      <c r="F29" s="93">
        <v>0.57476702508960575</v>
      </c>
      <c r="G29" s="93">
        <v>0.24978193146417449</v>
      </c>
      <c r="H29" s="93">
        <v>0.31868044515103339</v>
      </c>
      <c r="I29" s="93">
        <v>0.50843373493975907</v>
      </c>
      <c r="J29" s="93">
        <v>0.37928098391674553</v>
      </c>
      <c r="K29" s="93">
        <v>0.32200803212851409</v>
      </c>
      <c r="L29" s="93">
        <v>0.49616336633663372</v>
      </c>
      <c r="M29" s="99">
        <v>0.43910186199342832</v>
      </c>
      <c r="N29" s="105" t="s">
        <v>20</v>
      </c>
      <c r="O29" s="106" t="s">
        <v>20</v>
      </c>
      <c r="P29" s="106" t="s">
        <v>20</v>
      </c>
      <c r="Q29" s="106" t="s">
        <v>20</v>
      </c>
      <c r="R29" s="106" t="s">
        <v>20</v>
      </c>
      <c r="S29" s="106" t="s">
        <v>20</v>
      </c>
      <c r="T29" s="106" t="s">
        <v>20</v>
      </c>
      <c r="U29" s="106" t="s">
        <v>20</v>
      </c>
      <c r="V29" s="106" t="s">
        <v>20</v>
      </c>
      <c r="W29" s="106" t="s">
        <v>20</v>
      </c>
      <c r="X29" s="106" t="s">
        <v>20</v>
      </c>
      <c r="Y29" s="108" t="s">
        <v>20</v>
      </c>
      <c r="Z29" s="115">
        <v>0.92076503206412819</v>
      </c>
      <c r="AA29" s="93">
        <v>0.95320664099895946</v>
      </c>
      <c r="AB29" s="93">
        <v>0.88056441030534349</v>
      </c>
      <c r="AC29" s="93">
        <v>0.43148765630252101</v>
      </c>
      <c r="AD29" s="93">
        <v>0.68096990824372761</v>
      </c>
      <c r="AE29" s="93">
        <v>0.34012879190031153</v>
      </c>
      <c r="AF29" s="93">
        <v>0.41238886406995229</v>
      </c>
      <c r="AG29" s="93">
        <v>0.61140021686746993</v>
      </c>
      <c r="AH29" s="93">
        <v>0.4759461031220435</v>
      </c>
      <c r="AI29" s="93">
        <v>0.41587880401606425</v>
      </c>
      <c r="AJ29" s="93">
        <v>0.59853117698019798</v>
      </c>
      <c r="AK29" s="95">
        <v>0.5386856418400876</v>
      </c>
      <c r="AL29" s="94">
        <f t="shared" si="71"/>
        <v>7.9234967935871814E-2</v>
      </c>
      <c r="AM29" s="93">
        <f t="shared" si="60"/>
        <v>4.6793359001040535E-2</v>
      </c>
      <c r="AN29" s="93">
        <f t="shared" si="61"/>
        <v>0.11943558969465651</v>
      </c>
      <c r="AO29" s="93">
        <f t="shared" si="62"/>
        <v>0.56851234369747905</v>
      </c>
      <c r="AP29" s="93">
        <f t="shared" si="63"/>
        <v>0.31903009175627239</v>
      </c>
      <c r="AQ29" s="93">
        <f t="shared" si="64"/>
        <v>0.65987120809968847</v>
      </c>
      <c r="AR29" s="93">
        <f t="shared" si="65"/>
        <v>0.58761113593004777</v>
      </c>
      <c r="AS29" s="93">
        <f t="shared" si="66"/>
        <v>0.38859978313253007</v>
      </c>
      <c r="AT29" s="93">
        <f t="shared" si="67"/>
        <v>0.52405389687795645</v>
      </c>
      <c r="AU29" s="93">
        <f t="shared" si="68"/>
        <v>0.58412119598393575</v>
      </c>
      <c r="AV29" s="93">
        <f t="shared" si="69"/>
        <v>0.40146882301980202</v>
      </c>
      <c r="AW29" s="95">
        <f t="shared" si="72"/>
        <v>0.4613143581599124</v>
      </c>
    </row>
    <row r="30" spans="1:49">
      <c r="A30" s="53">
        <v>43430</v>
      </c>
      <c r="B30" s="94">
        <v>0.47826470588235298</v>
      </c>
      <c r="C30" s="93">
        <v>0.80340909090909096</v>
      </c>
      <c r="D30" s="93">
        <v>0.75422077922077924</v>
      </c>
      <c r="E30" s="93">
        <v>0.23614580307871044</v>
      </c>
      <c r="F30" s="93">
        <v>0.27796581196581199</v>
      </c>
      <c r="G30" s="93">
        <v>0.22967514124293786</v>
      </c>
      <c r="H30" s="93">
        <v>0.33349056603773586</v>
      </c>
      <c r="I30" s="93">
        <v>0.36296875000000001</v>
      </c>
      <c r="J30" s="93">
        <v>0.38606362773029446</v>
      </c>
      <c r="K30" s="93">
        <v>0.27891938250428822</v>
      </c>
      <c r="L30" s="93">
        <v>0.43759418729817012</v>
      </c>
      <c r="M30" s="99">
        <v>0.37816279069767444</v>
      </c>
      <c r="N30" s="105" t="s">
        <v>20</v>
      </c>
      <c r="O30" s="106" t="s">
        <v>20</v>
      </c>
      <c r="P30" s="106" t="s">
        <v>20</v>
      </c>
      <c r="Q30" s="106" t="s">
        <v>20</v>
      </c>
      <c r="R30" s="106" t="s">
        <v>20</v>
      </c>
      <c r="S30" s="106" t="s">
        <v>20</v>
      </c>
      <c r="T30" s="106" t="s">
        <v>20</v>
      </c>
      <c r="U30" s="106" t="s">
        <v>20</v>
      </c>
      <c r="V30" s="106" t="s">
        <v>20</v>
      </c>
      <c r="W30" s="106" t="s">
        <v>20</v>
      </c>
      <c r="X30" s="106" t="s">
        <v>20</v>
      </c>
      <c r="Y30" s="108" t="s">
        <v>20</v>
      </c>
      <c r="Z30" s="115">
        <v>0.57975924088235298</v>
      </c>
      <c r="AA30" s="93">
        <v>0.9207674204545454</v>
      </c>
      <c r="AB30" s="93">
        <v>0.86917921103896101</v>
      </c>
      <c r="AC30" s="93">
        <v>0.32582735681092068</v>
      </c>
      <c r="AD30" s="93">
        <v>0.36968776393162395</v>
      </c>
      <c r="AE30" s="93">
        <v>0.31904099138418079</v>
      </c>
      <c r="AF30" s="93">
        <v>0.42792157075471698</v>
      </c>
      <c r="AG30" s="93">
        <v>0.45883799531249997</v>
      </c>
      <c r="AH30" s="93">
        <v>0.48305967212725548</v>
      </c>
      <c r="AI30" s="93">
        <v>0.37068785917667241</v>
      </c>
      <c r="AJ30" s="93">
        <v>0.53710440769644774</v>
      </c>
      <c r="AK30" s="95">
        <v>0.47477335325581393</v>
      </c>
      <c r="AL30" s="94">
        <f t="shared" si="71"/>
        <v>0.42024075911764702</v>
      </c>
      <c r="AM30" s="93">
        <f t="shared" si="60"/>
        <v>7.9232579545454596E-2</v>
      </c>
      <c r="AN30" s="93">
        <f t="shared" si="61"/>
        <v>0.13082078896103899</v>
      </c>
      <c r="AO30" s="93">
        <f t="shared" si="62"/>
        <v>0.67417264318907932</v>
      </c>
      <c r="AP30" s="93">
        <f t="shared" si="63"/>
        <v>0.63031223606837605</v>
      </c>
      <c r="AQ30" s="93">
        <f t="shared" si="64"/>
        <v>0.68095900861581926</v>
      </c>
      <c r="AR30" s="93">
        <f t="shared" si="65"/>
        <v>0.57207842924528296</v>
      </c>
      <c r="AS30" s="93">
        <f t="shared" si="66"/>
        <v>0.54116200468750009</v>
      </c>
      <c r="AT30" s="93">
        <f t="shared" si="67"/>
        <v>0.51694032787274447</v>
      </c>
      <c r="AU30" s="93">
        <f t="shared" si="68"/>
        <v>0.62931214082332754</v>
      </c>
      <c r="AV30" s="93">
        <f t="shared" si="69"/>
        <v>0.46289559230355226</v>
      </c>
      <c r="AW30" s="95">
        <f t="shared" si="72"/>
        <v>0.52522664674418607</v>
      </c>
    </row>
    <row r="31" spans="1:49">
      <c r="A31" s="53">
        <v>43475</v>
      </c>
      <c r="B31" s="94">
        <v>0.71649958228905597</v>
      </c>
      <c r="C31" s="93">
        <v>0.77335437330928758</v>
      </c>
      <c r="D31" s="93">
        <v>0.76850358422939069</v>
      </c>
      <c r="E31" s="93">
        <v>0.5336963285625389</v>
      </c>
      <c r="F31" s="93">
        <v>0.36714469178082193</v>
      </c>
      <c r="G31" s="93">
        <v>0.46184706515885837</v>
      </c>
      <c r="H31" s="93">
        <v>0.39523041474654375</v>
      </c>
      <c r="I31" s="93">
        <v>0.66074730354391364</v>
      </c>
      <c r="J31" s="93">
        <v>0.43757653061224488</v>
      </c>
      <c r="K31" s="93">
        <v>0.4279690618762475</v>
      </c>
      <c r="L31" s="93">
        <v>0.46535539880629406</v>
      </c>
      <c r="M31" s="99">
        <v>0.44345915201654601</v>
      </c>
      <c r="N31" s="105" t="s">
        <v>20</v>
      </c>
      <c r="O31" s="106" t="s">
        <v>20</v>
      </c>
      <c r="P31" s="106" t="s">
        <v>20</v>
      </c>
      <c r="Q31" s="106" t="s">
        <v>20</v>
      </c>
      <c r="R31" s="106" t="s">
        <v>20</v>
      </c>
      <c r="S31" s="106" t="s">
        <v>20</v>
      </c>
      <c r="T31" s="106" t="s">
        <v>20</v>
      </c>
      <c r="U31" s="106" t="s">
        <v>20</v>
      </c>
      <c r="V31" s="106" t="s">
        <v>20</v>
      </c>
      <c r="W31" s="106" t="s">
        <v>20</v>
      </c>
      <c r="X31" s="106" t="s">
        <v>20</v>
      </c>
      <c r="Y31" s="108" t="s">
        <v>20</v>
      </c>
      <c r="Z31" s="115">
        <v>0.82961759690893899</v>
      </c>
      <c r="AA31" s="93">
        <v>0.88924633318304769</v>
      </c>
      <c r="AB31" s="93">
        <v>0.88415887410394256</v>
      </c>
      <c r="AC31" s="93">
        <v>0.63789537243310512</v>
      </c>
      <c r="AD31" s="93">
        <v>0.46321768129280821</v>
      </c>
      <c r="AE31" s="93">
        <v>0.56254058346795899</v>
      </c>
      <c r="AF31" s="93">
        <v>0.49267370668202759</v>
      </c>
      <c r="AG31" s="93">
        <v>0.77114516448382109</v>
      </c>
      <c r="AH31" s="93">
        <v>0.53708588954081626</v>
      </c>
      <c r="AI31" s="93">
        <v>0.52700967240518959</v>
      </c>
      <c r="AJ31" s="93">
        <v>0.56622008871405305</v>
      </c>
      <c r="AK31" s="95">
        <v>0.54325552404343325</v>
      </c>
      <c r="AL31" s="94">
        <f t="shared" si="71"/>
        <v>0.17038240309106101</v>
      </c>
      <c r="AM31" s="93">
        <f t="shared" si="60"/>
        <v>0.11075366681695231</v>
      </c>
      <c r="AN31" s="93">
        <f t="shared" si="61"/>
        <v>0.11584112589605744</v>
      </c>
      <c r="AO31" s="93">
        <f t="shared" si="62"/>
        <v>0.36210462756689488</v>
      </c>
      <c r="AP31" s="93">
        <f t="shared" si="63"/>
        <v>0.53678231870719184</v>
      </c>
      <c r="AQ31" s="93">
        <f t="shared" si="64"/>
        <v>0.43745941653204101</v>
      </c>
      <c r="AR31" s="93">
        <f t="shared" si="65"/>
        <v>0.50732629331797241</v>
      </c>
      <c r="AS31" s="93">
        <f t="shared" si="66"/>
        <v>0.22885483551617891</v>
      </c>
      <c r="AT31" s="93">
        <f t="shared" si="67"/>
        <v>0.46291411045918374</v>
      </c>
      <c r="AU31" s="93">
        <f t="shared" si="68"/>
        <v>0.47299032759481041</v>
      </c>
      <c r="AV31" s="93">
        <f t="shared" si="69"/>
        <v>0.43377991128594695</v>
      </c>
      <c r="AW31" s="95">
        <f t="shared" si="72"/>
        <v>0.45674447595656675</v>
      </c>
    </row>
    <row r="32" spans="1:49">
      <c r="A32" s="53">
        <v>43503</v>
      </c>
      <c r="B32" s="94">
        <v>0.64081010452961684</v>
      </c>
      <c r="C32" s="93">
        <v>0.62876068376068384</v>
      </c>
      <c r="D32" s="93">
        <v>0.63582541054451169</v>
      </c>
      <c r="E32" s="93">
        <v>0.3216659379099257</v>
      </c>
      <c r="F32" s="93">
        <v>0.37023150478107703</v>
      </c>
      <c r="G32" s="93">
        <v>0.30806113902847576</v>
      </c>
      <c r="H32" s="93">
        <v>0.47461290322580652</v>
      </c>
      <c r="I32" s="93">
        <v>0.43070843091334898</v>
      </c>
      <c r="J32" s="93">
        <v>0.37361604875571358</v>
      </c>
      <c r="K32" s="93">
        <v>0.37764373716632449</v>
      </c>
      <c r="L32" s="93">
        <v>0.44450151057401815</v>
      </c>
      <c r="M32" s="99">
        <v>0.42181766055045877</v>
      </c>
      <c r="N32" s="105" t="s">
        <v>20</v>
      </c>
      <c r="O32" s="106" t="s">
        <v>20</v>
      </c>
      <c r="P32" s="106" t="s">
        <v>20</v>
      </c>
      <c r="Q32" s="106" t="s">
        <v>20</v>
      </c>
      <c r="R32" s="106" t="s">
        <v>20</v>
      </c>
      <c r="S32" s="106" t="s">
        <v>20</v>
      </c>
      <c r="T32" s="106" t="s">
        <v>20</v>
      </c>
      <c r="U32" s="106" t="s">
        <v>20</v>
      </c>
      <c r="V32" s="106" t="s">
        <v>20</v>
      </c>
      <c r="W32" s="106" t="s">
        <v>20</v>
      </c>
      <c r="X32" s="106" t="s">
        <v>20</v>
      </c>
      <c r="Y32" s="108" t="s">
        <v>20</v>
      </c>
      <c r="Z32" s="115">
        <v>0.75023522952961674</v>
      </c>
      <c r="AA32" s="93">
        <v>0.7375979175213675</v>
      </c>
      <c r="AB32" s="93">
        <v>0.7450073323249784</v>
      </c>
      <c r="AC32" s="93">
        <v>0.41552001902055097</v>
      </c>
      <c r="AD32" s="93">
        <v>0.46645509989934575</v>
      </c>
      <c r="AE32" s="93">
        <v>0.40125144200167506</v>
      </c>
      <c r="AF32" s="93">
        <v>0.57592926677419354</v>
      </c>
      <c r="AG32" s="93">
        <v>0.52988269525761122</v>
      </c>
      <c r="AH32" s="93">
        <v>0.47000477577450483</v>
      </c>
      <c r="AI32" s="93">
        <v>0.47422897510266943</v>
      </c>
      <c r="AJ32" s="93">
        <v>0.54434873927492444</v>
      </c>
      <c r="AK32" s="95">
        <v>0.5205581442087156</v>
      </c>
      <c r="AL32" s="94">
        <f t="shared" si="71"/>
        <v>0.24976477047038326</v>
      </c>
      <c r="AM32" s="93">
        <f t="shared" si="60"/>
        <v>0.2624020824786325</v>
      </c>
      <c r="AN32" s="93">
        <f t="shared" si="61"/>
        <v>0.2549926676750216</v>
      </c>
      <c r="AO32" s="93">
        <f t="shared" si="62"/>
        <v>0.58447998097944898</v>
      </c>
      <c r="AP32" s="93">
        <f t="shared" si="63"/>
        <v>0.53354490010065425</v>
      </c>
      <c r="AQ32" s="93">
        <f t="shared" si="64"/>
        <v>0.59874855799832494</v>
      </c>
      <c r="AR32" s="93">
        <f t="shared" si="65"/>
        <v>0.42407073322580646</v>
      </c>
      <c r="AS32" s="93">
        <f t="shared" si="66"/>
        <v>0.47011730474238878</v>
      </c>
      <c r="AT32" s="93">
        <f t="shared" si="67"/>
        <v>0.52999522422549517</v>
      </c>
      <c r="AU32" s="93">
        <f t="shared" si="68"/>
        <v>0.52577102489733063</v>
      </c>
      <c r="AV32" s="93">
        <f t="shared" si="69"/>
        <v>0.45565126072507556</v>
      </c>
      <c r="AW32" s="95">
        <f t="shared" si="72"/>
        <v>0.4794418557912844</v>
      </c>
    </row>
    <row r="33" spans="1:49">
      <c r="A33" s="53">
        <v>43543</v>
      </c>
      <c r="B33" s="94">
        <v>0.69186882300089858</v>
      </c>
      <c r="C33" s="93">
        <v>0.69561878952122858</v>
      </c>
      <c r="D33" s="93">
        <v>0.69373873873873881</v>
      </c>
      <c r="E33" s="93">
        <v>0.34733874605322512</v>
      </c>
      <c r="F33" s="93">
        <v>0.38368211260587948</v>
      </c>
      <c r="G33" s="93">
        <v>0.35568129330254045</v>
      </c>
      <c r="H33" s="93">
        <v>0.39754775425916367</v>
      </c>
      <c r="I33" s="93">
        <v>0.51268308921438088</v>
      </c>
      <c r="J33" s="93">
        <v>0.43752840909090912</v>
      </c>
      <c r="K33" s="93">
        <v>0.51098208360982089</v>
      </c>
      <c r="L33" s="93">
        <v>0.56496698459281003</v>
      </c>
      <c r="M33" s="99">
        <v>0.56167031363967912</v>
      </c>
      <c r="N33" s="105" t="s">
        <v>20</v>
      </c>
      <c r="O33" s="106" t="s">
        <v>20</v>
      </c>
      <c r="P33" s="106" t="s">
        <v>20</v>
      </c>
      <c r="Q33" s="106" t="s">
        <v>20</v>
      </c>
      <c r="R33" s="106" t="s">
        <v>20</v>
      </c>
      <c r="S33" s="106" t="s">
        <v>20</v>
      </c>
      <c r="T33" s="106" t="s">
        <v>20</v>
      </c>
      <c r="U33" s="106" t="s">
        <v>20</v>
      </c>
      <c r="V33" s="106" t="s">
        <v>20</v>
      </c>
      <c r="W33" s="106" t="s">
        <v>20</v>
      </c>
      <c r="X33" s="106" t="s">
        <v>20</v>
      </c>
      <c r="Y33" s="108" t="s">
        <v>20</v>
      </c>
      <c r="Z33" s="115">
        <v>0.8037851028751124</v>
      </c>
      <c r="AA33" s="93">
        <v>0.8077180302619692</v>
      </c>
      <c r="AB33" s="93">
        <v>0.80574625180180182</v>
      </c>
      <c r="AC33" s="93">
        <v>0.44244540347316197</v>
      </c>
      <c r="AD33" s="93">
        <v>0.48056196287992031</v>
      </c>
      <c r="AE33" s="93">
        <v>0.45119498360277138</v>
      </c>
      <c r="AF33" s="93">
        <v>0.49510410918946823</v>
      </c>
      <c r="AG33" s="93">
        <v>0.61585689713715053</v>
      </c>
      <c r="AH33" s="93">
        <v>0.53703542017045447</v>
      </c>
      <c r="AI33" s="93">
        <v>0.61407289946914401</v>
      </c>
      <c r="AJ33" s="93">
        <v>0.67069172377109321</v>
      </c>
      <c r="AK33" s="95">
        <v>0.66723420824215895</v>
      </c>
      <c r="AL33" s="94">
        <f t="shared" si="71"/>
        <v>0.1962148971248876</v>
      </c>
      <c r="AM33" s="93">
        <f>1-AA33</f>
        <v>0.1922819697380308</v>
      </c>
      <c r="AN33" s="93">
        <f t="shared" si="61"/>
        <v>0.19425374819819818</v>
      </c>
      <c r="AO33" s="93">
        <f t="shared" si="62"/>
        <v>0.55755459652683803</v>
      </c>
      <c r="AP33" s="93">
        <f t="shared" si="63"/>
        <v>0.51943803712007974</v>
      </c>
      <c r="AQ33" s="93">
        <f t="shared" si="64"/>
        <v>0.54880501639722867</v>
      </c>
      <c r="AR33" s="93">
        <f t="shared" si="65"/>
        <v>0.50489589081053177</v>
      </c>
      <c r="AS33" s="93">
        <f t="shared" si="66"/>
        <v>0.38414310286284947</v>
      </c>
      <c r="AT33" s="93">
        <f t="shared" si="67"/>
        <v>0.46296457982954553</v>
      </c>
      <c r="AU33" s="93">
        <f t="shared" si="68"/>
        <v>0.38592710053085599</v>
      </c>
      <c r="AV33" s="93">
        <f t="shared" si="69"/>
        <v>0.32930827622890679</v>
      </c>
      <c r="AW33" s="95">
        <f>1-AK33</f>
        <v>0.33276579175784105</v>
      </c>
    </row>
    <row r="34" spans="1:49" ht="17" thickBot="1">
      <c r="A34" s="56">
        <v>43570</v>
      </c>
      <c r="B34" s="96">
        <v>0.70944498539435252</v>
      </c>
      <c r="C34" s="97">
        <v>0.66056210335448773</v>
      </c>
      <c r="D34" s="97">
        <v>0.6740055504162813</v>
      </c>
      <c r="E34" s="97">
        <v>0.30925297113752126</v>
      </c>
      <c r="F34" s="97">
        <v>0.28775671406003162</v>
      </c>
      <c r="G34" s="97">
        <v>0.27442561205273069</v>
      </c>
      <c r="H34" s="97">
        <v>0.3404672897196262</v>
      </c>
      <c r="I34" s="97">
        <v>0.40121145374449341</v>
      </c>
      <c r="J34" s="97">
        <v>0.36158808933002484</v>
      </c>
      <c r="K34" s="97">
        <v>0.38186582809224318</v>
      </c>
      <c r="L34" s="97">
        <v>0.3902517407605785</v>
      </c>
      <c r="M34" s="100">
        <v>0.41397727272727275</v>
      </c>
      <c r="N34" s="117" t="s">
        <v>20</v>
      </c>
      <c r="O34" s="118" t="s">
        <v>20</v>
      </c>
      <c r="P34" s="118" t="s">
        <v>20</v>
      </c>
      <c r="Q34" s="118" t="s">
        <v>20</v>
      </c>
      <c r="R34" s="118" t="s">
        <v>20</v>
      </c>
      <c r="S34" s="118" t="s">
        <v>20</v>
      </c>
      <c r="T34" s="118" t="s">
        <v>20</v>
      </c>
      <c r="U34" s="118" t="s">
        <v>20</v>
      </c>
      <c r="V34" s="118" t="s">
        <v>20</v>
      </c>
      <c r="W34" s="118" t="s">
        <v>20</v>
      </c>
      <c r="X34" s="118" t="s">
        <v>20</v>
      </c>
      <c r="Y34" s="119" t="s">
        <v>20</v>
      </c>
      <c r="Z34" s="116">
        <v>0.82221880623174293</v>
      </c>
      <c r="AA34" s="97">
        <v>0.77095092837715307</v>
      </c>
      <c r="AB34" s="97">
        <v>0.78505028122109155</v>
      </c>
      <c r="AC34" s="97">
        <v>0.4025014235993209</v>
      </c>
      <c r="AD34" s="97">
        <v>0.37995636413902051</v>
      </c>
      <c r="AE34" s="97">
        <v>0.36597483766478339</v>
      </c>
      <c r="AF34" s="97">
        <v>0.43523868878504673</v>
      </c>
      <c r="AG34" s="97">
        <v>0.49894656057268721</v>
      </c>
      <c r="AH34" s="97">
        <v>0.45738997220843675</v>
      </c>
      <c r="AI34" s="97">
        <v>0.47865706184486367</v>
      </c>
      <c r="AJ34" s="97">
        <v>0.48745212319228709</v>
      </c>
      <c r="AK34" s="98">
        <v>0.51233522386363628</v>
      </c>
      <c r="AL34" s="96">
        <f>1-Z34</f>
        <v>0.17778119376825707</v>
      </c>
      <c r="AM34" s="97">
        <f>1-AA34</f>
        <v>0.22904907162284693</v>
      </c>
      <c r="AN34" s="97">
        <f t="shared" si="61"/>
        <v>0.21494971877890845</v>
      </c>
      <c r="AO34" s="97">
        <f t="shared" si="62"/>
        <v>0.59749857640067905</v>
      </c>
      <c r="AP34" s="97">
        <f t="shared" si="63"/>
        <v>0.62004363586097955</v>
      </c>
      <c r="AQ34" s="97">
        <f t="shared" si="64"/>
        <v>0.63402516233521666</v>
      </c>
      <c r="AR34" s="97">
        <f t="shared" si="65"/>
        <v>0.56476131121495321</v>
      </c>
      <c r="AS34" s="97">
        <f t="shared" si="66"/>
        <v>0.50105343942731273</v>
      </c>
      <c r="AT34" s="97">
        <f t="shared" si="67"/>
        <v>0.54261002779156331</v>
      </c>
      <c r="AU34" s="97">
        <f t="shared" si="68"/>
        <v>0.52134293815513633</v>
      </c>
      <c r="AV34" s="97">
        <f t="shared" si="69"/>
        <v>0.51254787680771297</v>
      </c>
      <c r="AW34" s="98">
        <f>1-AK34</f>
        <v>0.48766477613636372</v>
      </c>
    </row>
    <row r="36" spans="1:49">
      <c r="A36" s="44" t="s">
        <v>21</v>
      </c>
      <c r="E36" s="46"/>
    </row>
    <row r="37" spans="1:49">
      <c r="A37" s="154" t="s">
        <v>24</v>
      </c>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row>
    <row r="38" spans="1:49" ht="32" customHeight="1">
      <c r="A38" s="155" t="s">
        <v>50</v>
      </c>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row>
    <row r="39" spans="1:49">
      <c r="A39" s="45" t="s">
        <v>52</v>
      </c>
      <c r="E39" s="46"/>
    </row>
    <row r="40" spans="1:49">
      <c r="A40" s="45" t="s">
        <v>64</v>
      </c>
      <c r="E40" s="46"/>
    </row>
    <row r="41" spans="1:49">
      <c r="E41" s="46"/>
    </row>
    <row r="42" spans="1:49">
      <c r="E42" s="46"/>
    </row>
    <row r="43" spans="1:49">
      <c r="E43" s="46"/>
    </row>
    <row r="44" spans="1:49">
      <c r="E44" s="46"/>
    </row>
    <row r="45" spans="1:49">
      <c r="E45" s="46"/>
    </row>
    <row r="46" spans="1:49">
      <c r="E46" s="46"/>
    </row>
    <row r="47" spans="1:49">
      <c r="E47" s="46"/>
    </row>
    <row r="48" spans="1:49">
      <c r="E48" s="46"/>
    </row>
    <row r="49" spans="5:5">
      <c r="E49" s="46"/>
    </row>
  </sheetData>
  <mergeCells count="14">
    <mergeCell ref="AL2:AN2"/>
    <mergeCell ref="AO2:AQ2"/>
    <mergeCell ref="A37:AW37"/>
    <mergeCell ref="A38:AW38"/>
    <mergeCell ref="B1:M1"/>
    <mergeCell ref="N1:Y1"/>
    <mergeCell ref="Z1:AK1"/>
    <mergeCell ref="AL1:AW1"/>
    <mergeCell ref="B2:D2"/>
    <mergeCell ref="E2:G2"/>
    <mergeCell ref="N2:P2"/>
    <mergeCell ref="Q2:S2"/>
    <mergeCell ref="Z2:AB2"/>
    <mergeCell ref="AC2:A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6E6C-DB18-B045-A2BF-45F6F4047B1A}">
  <dimension ref="A1:G351"/>
  <sheetViews>
    <sheetView tabSelected="1" topLeftCell="A7" workbookViewId="0">
      <selection activeCell="E8" sqref="E8"/>
    </sheetView>
  </sheetViews>
  <sheetFormatPr baseColWidth="10" defaultRowHeight="16"/>
  <cols>
    <col min="1" max="1" width="10.83203125" style="130"/>
    <col min="2" max="2" width="4.83203125" style="130" bestFit="1" customWidth="1"/>
    <col min="3" max="3" width="11.83203125" style="136" bestFit="1" customWidth="1"/>
    <col min="4" max="4" width="14" style="45" bestFit="1" customWidth="1"/>
    <col min="5" max="5" width="19" style="45" bestFit="1" customWidth="1"/>
    <col min="6" max="15" width="4.83203125" style="45" customWidth="1"/>
    <col min="16" max="16" width="10.83203125" style="45"/>
    <col min="17" max="28" width="6.1640625" style="45" customWidth="1"/>
    <col min="29" max="16384" width="10.83203125" style="45"/>
  </cols>
  <sheetData>
    <row r="1" spans="1:5" ht="17" thickBot="1">
      <c r="A1" s="126" t="s">
        <v>26</v>
      </c>
      <c r="B1" s="127" t="s">
        <v>44</v>
      </c>
      <c r="C1" s="127" t="s">
        <v>27</v>
      </c>
      <c r="D1" s="127" t="s">
        <v>31</v>
      </c>
      <c r="E1" s="128" t="s">
        <v>29</v>
      </c>
    </row>
    <row r="2" spans="1:5">
      <c r="A2" s="123">
        <v>42887</v>
      </c>
      <c r="B2" s="132" t="s">
        <v>32</v>
      </c>
      <c r="C2" s="124"/>
      <c r="D2" s="124">
        <v>0.73086322707904661</v>
      </c>
      <c r="E2" s="125">
        <v>0.81856540084388196</v>
      </c>
    </row>
    <row r="3" spans="1:5">
      <c r="A3" s="121">
        <v>42901</v>
      </c>
      <c r="B3" s="120" t="s">
        <v>32</v>
      </c>
      <c r="C3" s="93"/>
      <c r="D3" s="93">
        <v>0.7670964037928627</v>
      </c>
      <c r="E3" s="95">
        <v>0.82425789656111714</v>
      </c>
    </row>
    <row r="4" spans="1:5">
      <c r="A4" s="121">
        <v>42930</v>
      </c>
      <c r="B4" s="120" t="s">
        <v>32</v>
      </c>
      <c r="C4" s="93"/>
      <c r="D4" s="93">
        <v>0.7253832124967815</v>
      </c>
      <c r="E4" s="95">
        <v>0.82493681550126363</v>
      </c>
    </row>
    <row r="5" spans="1:5">
      <c r="A5" s="121">
        <v>42950</v>
      </c>
      <c r="B5" s="120" t="s">
        <v>32</v>
      </c>
      <c r="C5" s="93"/>
      <c r="D5" s="93">
        <v>0.65790300014235081</v>
      </c>
      <c r="E5" s="95">
        <v>0.75055889939810838</v>
      </c>
    </row>
    <row r="6" spans="1:5">
      <c r="A6" s="121">
        <v>42979</v>
      </c>
      <c r="B6" s="120" t="s">
        <v>32</v>
      </c>
      <c r="C6" s="93"/>
      <c r="D6" s="93">
        <v>0.52960467623685759</v>
      </c>
      <c r="E6" s="95">
        <v>0.662826797385621</v>
      </c>
    </row>
    <row r="7" spans="1:5">
      <c r="A7" s="121">
        <v>43045</v>
      </c>
      <c r="B7" s="120" t="s">
        <v>32</v>
      </c>
      <c r="C7" s="93"/>
      <c r="D7" s="93">
        <v>0.5600682292126663</v>
      </c>
      <c r="E7" s="95">
        <v>0.65826270618271587</v>
      </c>
    </row>
    <row r="8" spans="1:5">
      <c r="A8" s="121">
        <v>43084</v>
      </c>
      <c r="B8" s="120" t="s">
        <v>32</v>
      </c>
      <c r="C8" s="93"/>
      <c r="D8" s="93">
        <v>0.49605713929514533</v>
      </c>
      <c r="E8" s="95">
        <v>0.66520467836257313</v>
      </c>
    </row>
    <row r="9" spans="1:5">
      <c r="A9" s="121">
        <v>43139</v>
      </c>
      <c r="B9" s="120" t="s">
        <v>32</v>
      </c>
      <c r="C9" s="93"/>
      <c r="D9" s="93">
        <v>0.43233968596353561</v>
      </c>
      <c r="E9" s="95">
        <v>0.59636963696369638</v>
      </c>
    </row>
    <row r="10" spans="1:5">
      <c r="A10" s="121">
        <v>43167</v>
      </c>
      <c r="B10" s="120" t="s">
        <v>32</v>
      </c>
      <c r="C10" s="93"/>
      <c r="D10" s="93">
        <v>0.52541227330742535</v>
      </c>
      <c r="E10" s="95">
        <v>0.70580399619410095</v>
      </c>
    </row>
    <row r="11" spans="1:5">
      <c r="A11" s="121">
        <v>43195</v>
      </c>
      <c r="B11" s="120" t="s">
        <v>32</v>
      </c>
      <c r="C11" s="93"/>
      <c r="D11" s="93">
        <v>0.61381961934689178</v>
      </c>
      <c r="E11" s="95">
        <v>0.73056968463886074</v>
      </c>
    </row>
    <row r="12" spans="1:5">
      <c r="A12" s="121">
        <v>43222</v>
      </c>
      <c r="B12" s="120" t="s">
        <v>32</v>
      </c>
      <c r="C12" s="93"/>
      <c r="D12" s="93">
        <v>0.61379155619110914</v>
      </c>
      <c r="E12" s="95">
        <v>0.74190938511326854</v>
      </c>
    </row>
    <row r="13" spans="1:5">
      <c r="A13" s="121">
        <v>43237</v>
      </c>
      <c r="B13" s="120" t="s">
        <v>32</v>
      </c>
      <c r="C13" s="93"/>
      <c r="D13" s="93">
        <v>0.64971405921382708</v>
      </c>
      <c r="E13" s="95">
        <v>0.78388732394366212</v>
      </c>
    </row>
    <row r="14" spans="1:5">
      <c r="A14" s="121">
        <v>43256</v>
      </c>
      <c r="B14" s="120" t="s">
        <v>32</v>
      </c>
      <c r="C14" s="93"/>
      <c r="D14" s="93">
        <v>0.29685547898914949</v>
      </c>
      <c r="E14" s="95">
        <v>0.59722222222222221</v>
      </c>
    </row>
    <row r="15" spans="1:5">
      <c r="A15" s="121">
        <v>43271</v>
      </c>
      <c r="B15" s="120" t="s">
        <v>32</v>
      </c>
      <c r="C15" s="93"/>
      <c r="D15" s="93">
        <v>0.51191568178783964</v>
      </c>
      <c r="E15" s="95">
        <v>0.6771698113207546</v>
      </c>
    </row>
    <row r="16" spans="1:5">
      <c r="A16" s="121">
        <v>43284</v>
      </c>
      <c r="B16" s="120" t="s">
        <v>32</v>
      </c>
      <c r="C16" s="93"/>
      <c r="D16" s="93">
        <v>0.791812695509162</v>
      </c>
      <c r="E16" s="95">
        <v>0.83798358733880429</v>
      </c>
    </row>
    <row r="17" spans="1:5">
      <c r="A17" s="121">
        <v>43313</v>
      </c>
      <c r="B17" s="120" t="s">
        <v>32</v>
      </c>
      <c r="C17" s="93"/>
      <c r="D17" s="93">
        <v>0.74946120139377626</v>
      </c>
      <c r="E17" s="95">
        <v>0.83351739370513545</v>
      </c>
    </row>
    <row r="18" spans="1:5">
      <c r="A18" s="121">
        <v>43327</v>
      </c>
      <c r="B18" s="120" t="s">
        <v>32</v>
      </c>
      <c r="C18" s="93"/>
      <c r="D18" s="93">
        <v>0.64540558794155201</v>
      </c>
      <c r="E18" s="95">
        <v>0.76819766249743704</v>
      </c>
    </row>
    <row r="19" spans="1:5">
      <c r="A19" s="121">
        <v>43348</v>
      </c>
      <c r="B19" s="120" t="s">
        <v>32</v>
      </c>
      <c r="C19" s="93"/>
      <c r="D19" s="93">
        <v>0.5676136083517318</v>
      </c>
      <c r="E19" s="95">
        <v>0.73039215686274506</v>
      </c>
    </row>
    <row r="20" spans="1:5">
      <c r="A20" s="121">
        <v>43360</v>
      </c>
      <c r="B20" s="120" t="s">
        <v>32</v>
      </c>
      <c r="C20" s="93"/>
      <c r="D20" s="93">
        <v>0.25468011555407655</v>
      </c>
      <c r="E20" s="95">
        <v>0.48631444939528962</v>
      </c>
    </row>
    <row r="21" spans="1:5">
      <c r="A21" s="121">
        <v>43384</v>
      </c>
      <c r="B21" s="120" t="s">
        <v>32</v>
      </c>
      <c r="C21" s="93"/>
      <c r="D21" s="93">
        <v>0.70878522412650391</v>
      </c>
      <c r="E21" s="95">
        <v>0.80685203574975173</v>
      </c>
    </row>
    <row r="22" spans="1:5">
      <c r="A22" s="121">
        <v>43411</v>
      </c>
      <c r="B22" s="120" t="s">
        <v>32</v>
      </c>
      <c r="C22" s="93"/>
      <c r="D22" s="93">
        <v>0.68019061450676888</v>
      </c>
      <c r="E22" s="95">
        <v>0.80340681362725452</v>
      </c>
    </row>
    <row r="23" spans="1:5">
      <c r="A23" s="121">
        <v>43430</v>
      </c>
      <c r="B23" s="120" t="s">
        <v>32</v>
      </c>
      <c r="C23" s="93"/>
      <c r="D23" s="93">
        <v>0.33662033962218468</v>
      </c>
      <c r="E23" s="95">
        <v>0.47826470588235298</v>
      </c>
    </row>
    <row r="24" spans="1:5">
      <c r="A24" s="121">
        <v>43475</v>
      </c>
      <c r="B24" s="120" t="s">
        <v>32</v>
      </c>
      <c r="C24" s="93"/>
      <c r="D24" s="93">
        <v>0.59882881496911078</v>
      </c>
      <c r="E24" s="95">
        <v>0.71649958228905597</v>
      </c>
    </row>
    <row r="25" spans="1:5">
      <c r="A25" s="121">
        <v>43503</v>
      </c>
      <c r="B25" s="120" t="s">
        <v>32</v>
      </c>
      <c r="C25" s="93"/>
      <c r="D25" s="93">
        <v>0.45201555612948574</v>
      </c>
      <c r="E25" s="95">
        <v>0.64081010452961684</v>
      </c>
    </row>
    <row r="26" spans="1:5">
      <c r="A26" s="121">
        <v>43543</v>
      </c>
      <c r="B26" s="120" t="s">
        <v>32</v>
      </c>
      <c r="C26" s="93"/>
      <c r="D26" s="93">
        <v>0.4567933892642374</v>
      </c>
      <c r="E26" s="95">
        <v>0.69186882300089858</v>
      </c>
    </row>
    <row r="27" spans="1:5">
      <c r="A27" s="121">
        <v>43570</v>
      </c>
      <c r="B27" s="120" t="s">
        <v>32</v>
      </c>
      <c r="C27" s="93"/>
      <c r="D27" s="93">
        <v>0.60645629206033691</v>
      </c>
      <c r="E27" s="95">
        <v>0.70944498539435252</v>
      </c>
    </row>
    <row r="28" spans="1:5">
      <c r="A28" s="121">
        <v>42887</v>
      </c>
      <c r="B28" s="120" t="s">
        <v>33</v>
      </c>
      <c r="C28" s="93">
        <v>0.84</v>
      </c>
      <c r="D28" s="93">
        <v>0.65164003992093056</v>
      </c>
      <c r="E28" s="95">
        <v>0.71719038817005532</v>
      </c>
    </row>
    <row r="29" spans="1:5">
      <c r="A29" s="121">
        <v>42901</v>
      </c>
      <c r="B29" s="120" t="s">
        <v>33</v>
      </c>
      <c r="C29" s="93">
        <v>0.75217391304347836</v>
      </c>
      <c r="D29" s="93">
        <v>0.53535598792452133</v>
      </c>
      <c r="E29" s="95">
        <v>0.63844843111788119</v>
      </c>
    </row>
    <row r="30" spans="1:5">
      <c r="A30" s="121">
        <v>42913</v>
      </c>
      <c r="B30" s="120" t="s">
        <v>33</v>
      </c>
      <c r="C30" s="93">
        <v>0.62191780821917797</v>
      </c>
      <c r="D30" s="93">
        <v>0.57496844953635484</v>
      </c>
      <c r="E30" s="95">
        <v>0.62958508719182205</v>
      </c>
    </row>
    <row r="31" spans="1:5">
      <c r="A31" s="121">
        <v>42930</v>
      </c>
      <c r="B31" s="120" t="s">
        <v>33</v>
      </c>
      <c r="C31" s="93">
        <v>0.62825788751714684</v>
      </c>
      <c r="D31" s="93">
        <v>0.58566646608665185</v>
      </c>
      <c r="E31" s="95">
        <v>0.68</v>
      </c>
    </row>
    <row r="32" spans="1:5">
      <c r="A32" s="121">
        <v>42950</v>
      </c>
      <c r="B32" s="120" t="s">
        <v>33</v>
      </c>
      <c r="C32" s="93">
        <v>0.82515566625155656</v>
      </c>
      <c r="D32" s="93">
        <v>0.66408865969512731</v>
      </c>
      <c r="E32" s="95">
        <v>0.74927038626609443</v>
      </c>
    </row>
    <row r="33" spans="1:5">
      <c r="A33" s="121">
        <v>42979</v>
      </c>
      <c r="B33" s="120" t="s">
        <v>33</v>
      </c>
      <c r="C33" s="93">
        <v>0.6731034482758621</v>
      </c>
      <c r="D33" s="93">
        <v>0.63871588523113942</v>
      </c>
      <c r="E33" s="95">
        <v>0.76035613870665431</v>
      </c>
    </row>
    <row r="34" spans="1:5">
      <c r="A34" s="121">
        <v>43045</v>
      </c>
      <c r="B34" s="120" t="s">
        <v>33</v>
      </c>
      <c r="C34" s="93"/>
      <c r="D34" s="93">
        <v>0.71381573810256249</v>
      </c>
      <c r="E34" s="95">
        <v>0.78153745881063463</v>
      </c>
    </row>
    <row r="35" spans="1:5">
      <c r="A35" s="121">
        <v>43084</v>
      </c>
      <c r="B35" s="120" t="s">
        <v>33</v>
      </c>
      <c r="C35" s="93"/>
      <c r="D35" s="93">
        <v>0.54749857745830588</v>
      </c>
      <c r="E35" s="95">
        <v>0.72429162687042348</v>
      </c>
    </row>
    <row r="36" spans="1:5">
      <c r="A36" s="121">
        <v>43139</v>
      </c>
      <c r="B36" s="120" t="s">
        <v>33</v>
      </c>
      <c r="C36" s="93"/>
      <c r="D36" s="93">
        <v>0.51219165975127046</v>
      </c>
      <c r="E36" s="95">
        <v>0.68188679245283035</v>
      </c>
    </row>
    <row r="37" spans="1:5">
      <c r="A37" s="121">
        <v>43167</v>
      </c>
      <c r="B37" s="120" t="s">
        <v>33</v>
      </c>
      <c r="C37" s="93"/>
      <c r="D37" s="93">
        <v>0.60787527469641023</v>
      </c>
      <c r="E37" s="95">
        <v>0.76254111842105277</v>
      </c>
    </row>
    <row r="38" spans="1:5">
      <c r="A38" s="121">
        <v>43195</v>
      </c>
      <c r="B38" s="120" t="s">
        <v>33</v>
      </c>
      <c r="C38" s="93"/>
      <c r="D38" s="93">
        <v>0.66887347333830272</v>
      </c>
      <c r="E38" s="95">
        <v>0.78289545404992944</v>
      </c>
    </row>
    <row r="39" spans="1:5">
      <c r="A39" s="121">
        <v>43222</v>
      </c>
      <c r="B39" s="120" t="s">
        <v>33</v>
      </c>
      <c r="C39" s="93"/>
      <c r="D39" s="93">
        <v>0.53074009183079796</v>
      </c>
      <c r="E39" s="95">
        <v>0.69645569620253156</v>
      </c>
    </row>
    <row r="40" spans="1:5">
      <c r="A40" s="121">
        <v>43237</v>
      </c>
      <c r="B40" s="120" t="s">
        <v>33</v>
      </c>
      <c r="C40" s="93"/>
      <c r="D40" s="93">
        <v>0.59133256057942318</v>
      </c>
      <c r="E40" s="95">
        <v>0.73736089030206697</v>
      </c>
    </row>
    <row r="41" spans="1:5">
      <c r="A41" s="121">
        <v>43256</v>
      </c>
      <c r="B41" s="120" t="s">
        <v>33</v>
      </c>
      <c r="C41" s="93"/>
      <c r="D41" s="93">
        <v>0.6765019562007839</v>
      </c>
      <c r="E41" s="95">
        <v>0.8128315088590452</v>
      </c>
    </row>
    <row r="42" spans="1:5">
      <c r="A42" s="121">
        <v>43271</v>
      </c>
      <c r="B42" s="120" t="s">
        <v>33</v>
      </c>
      <c r="C42" s="93"/>
      <c r="D42" s="93">
        <v>0.69427971514701914</v>
      </c>
      <c r="E42" s="95">
        <v>0.82505747126436768</v>
      </c>
    </row>
    <row r="43" spans="1:5">
      <c r="A43" s="121">
        <v>43284</v>
      </c>
      <c r="B43" s="120" t="s">
        <v>33</v>
      </c>
      <c r="C43" s="93"/>
      <c r="D43" s="93">
        <v>0.45075455245842766</v>
      </c>
      <c r="E43" s="95">
        <v>0.60473773265651443</v>
      </c>
    </row>
    <row r="44" spans="1:5">
      <c r="A44" s="121">
        <v>43313</v>
      </c>
      <c r="B44" s="120" t="s">
        <v>33</v>
      </c>
      <c r="C44" s="93">
        <v>0.88251946213729648</v>
      </c>
      <c r="D44" s="93">
        <v>0.69471421317229853</v>
      </c>
      <c r="E44" s="95">
        <v>0.8155932569699591</v>
      </c>
    </row>
    <row r="45" spans="1:5">
      <c r="A45" s="121">
        <v>43327</v>
      </c>
      <c r="B45" s="120" t="s">
        <v>33</v>
      </c>
      <c r="C45" s="93">
        <v>0.87998549673676585</v>
      </c>
      <c r="D45" s="93">
        <v>0.69338208057471395</v>
      </c>
      <c r="E45" s="95">
        <v>0.81489940184883092</v>
      </c>
    </row>
    <row r="46" spans="1:5">
      <c r="A46" s="121">
        <v>43348</v>
      </c>
      <c r="B46" s="120" t="s">
        <v>33</v>
      </c>
      <c r="C46" s="93">
        <v>0.93560606060606077</v>
      </c>
      <c r="D46" s="93">
        <v>0.58448818055433194</v>
      </c>
      <c r="E46" s="95">
        <v>0.75711382113821135</v>
      </c>
    </row>
    <row r="47" spans="1:5">
      <c r="A47" s="121">
        <v>43360</v>
      </c>
      <c r="B47" s="120" t="s">
        <v>33</v>
      </c>
      <c r="C47" s="93">
        <v>0.89555283557731535</v>
      </c>
      <c r="D47" s="93">
        <v>0.63017730915470338</v>
      </c>
      <c r="E47" s="95">
        <v>0.76783919597989947</v>
      </c>
    </row>
    <row r="48" spans="1:5">
      <c r="A48" s="121">
        <v>43384</v>
      </c>
      <c r="B48" s="120" t="s">
        <v>33</v>
      </c>
      <c r="C48" s="93">
        <v>0.9317653890824622</v>
      </c>
      <c r="D48" s="93">
        <v>0.66148061553470172</v>
      </c>
      <c r="E48" s="95">
        <v>0.76795841209829863</v>
      </c>
    </row>
    <row r="49" spans="1:5">
      <c r="A49" s="121">
        <v>43411</v>
      </c>
      <c r="B49" s="120" t="s">
        <v>33</v>
      </c>
      <c r="C49" s="93"/>
      <c r="D49" s="93">
        <v>0.70601174453562865</v>
      </c>
      <c r="E49" s="95">
        <v>0.83433922996878263</v>
      </c>
    </row>
    <row r="50" spans="1:5">
      <c r="A50" s="121">
        <v>43430</v>
      </c>
      <c r="B50" s="120" t="s">
        <v>33</v>
      </c>
      <c r="C50" s="93"/>
      <c r="D50" s="93">
        <v>0.66558818569429001</v>
      </c>
      <c r="E50" s="95">
        <v>0.80340909090909096</v>
      </c>
    </row>
    <row r="51" spans="1:5">
      <c r="A51" s="121">
        <v>43475</v>
      </c>
      <c r="B51" s="120" t="s">
        <v>33</v>
      </c>
      <c r="C51" s="93"/>
      <c r="D51" s="93">
        <v>0.70461571179682192</v>
      </c>
      <c r="E51" s="95">
        <v>0.77335437330928758</v>
      </c>
    </row>
    <row r="52" spans="1:5">
      <c r="A52" s="121">
        <v>43503</v>
      </c>
      <c r="B52" s="120" t="s">
        <v>33</v>
      </c>
      <c r="C52" s="93"/>
      <c r="D52" s="93">
        <v>0.45772201611048935</v>
      </c>
      <c r="E52" s="95">
        <v>0.62876068376068384</v>
      </c>
    </row>
    <row r="53" spans="1:5">
      <c r="A53" s="121">
        <v>43543</v>
      </c>
      <c r="B53" s="120" t="s">
        <v>33</v>
      </c>
      <c r="C53" s="93"/>
      <c r="D53" s="93">
        <v>0.56049946484173319</v>
      </c>
      <c r="E53" s="95">
        <v>0.69561878952122858</v>
      </c>
    </row>
    <row r="54" spans="1:5">
      <c r="A54" s="121">
        <v>43570</v>
      </c>
      <c r="B54" s="120" t="s">
        <v>33</v>
      </c>
      <c r="C54" s="93"/>
      <c r="D54" s="93">
        <v>0.58076071234204019</v>
      </c>
      <c r="E54" s="95">
        <v>0.66056210335448773</v>
      </c>
    </row>
    <row r="55" spans="1:5">
      <c r="A55" s="121">
        <v>42887</v>
      </c>
      <c r="B55" s="120" t="s">
        <v>34</v>
      </c>
      <c r="C55" s="93"/>
      <c r="D55" s="93">
        <v>0.69812243068465774</v>
      </c>
      <c r="E55" s="95">
        <v>0.78808395396073117</v>
      </c>
    </row>
    <row r="56" spans="1:5">
      <c r="A56" s="121">
        <v>42901</v>
      </c>
      <c r="B56" s="120" t="s">
        <v>34</v>
      </c>
      <c r="C56" s="93"/>
      <c r="D56" s="93">
        <v>0.70950531874551848</v>
      </c>
      <c r="E56" s="95">
        <v>0.77808136457015664</v>
      </c>
    </row>
    <row r="57" spans="1:5">
      <c r="A57" s="121">
        <v>42913</v>
      </c>
      <c r="B57" s="120" t="s">
        <v>34</v>
      </c>
      <c r="C57" s="93"/>
      <c r="D57" s="93">
        <v>0.72214583405902344</v>
      </c>
      <c r="E57" s="95">
        <v>0.83559457302474061</v>
      </c>
    </row>
    <row r="58" spans="1:5">
      <c r="A58" s="121">
        <v>42930</v>
      </c>
      <c r="B58" s="120" t="s">
        <v>34</v>
      </c>
      <c r="C58" s="93"/>
      <c r="D58" s="93">
        <v>0.74663360701710546</v>
      </c>
      <c r="E58" s="95">
        <v>0.82354920100925144</v>
      </c>
    </row>
    <row r="59" spans="1:5">
      <c r="A59" s="121">
        <v>42950</v>
      </c>
      <c r="B59" s="120" t="s">
        <v>34</v>
      </c>
      <c r="C59" s="93"/>
      <c r="D59" s="93">
        <v>0.56017285817321494</v>
      </c>
      <c r="E59" s="95">
        <v>0.64851411589895991</v>
      </c>
    </row>
    <row r="60" spans="1:5">
      <c r="A60" s="121">
        <v>42979</v>
      </c>
      <c r="B60" s="120" t="s">
        <v>34</v>
      </c>
      <c r="C60" s="93"/>
      <c r="D60" s="93">
        <v>0.53528342490417025</v>
      </c>
      <c r="E60" s="95">
        <v>0.68348778433024437</v>
      </c>
    </row>
    <row r="61" spans="1:5">
      <c r="A61" s="121">
        <v>43045</v>
      </c>
      <c r="B61" s="120" t="s">
        <v>34</v>
      </c>
      <c r="C61" s="93"/>
      <c r="D61" s="93">
        <v>0.5141089575478146</v>
      </c>
      <c r="E61" s="95">
        <v>0.62141256216183771</v>
      </c>
    </row>
    <row r="62" spans="1:5">
      <c r="A62" s="121">
        <v>43084</v>
      </c>
      <c r="B62" s="120" t="s">
        <v>34</v>
      </c>
      <c r="C62" s="93"/>
      <c r="D62" s="93">
        <v>0.38858772897812893</v>
      </c>
      <c r="E62" s="95">
        <v>0.58383233532934131</v>
      </c>
    </row>
    <row r="63" spans="1:5">
      <c r="A63" s="121">
        <v>43139</v>
      </c>
      <c r="B63" s="120" t="s">
        <v>34</v>
      </c>
      <c r="C63" s="93"/>
      <c r="D63" s="93">
        <v>0.43430783468725337</v>
      </c>
      <c r="E63" s="95">
        <v>0.62797567332754134</v>
      </c>
    </row>
    <row r="64" spans="1:5">
      <c r="A64" s="121">
        <v>43167</v>
      </c>
      <c r="B64" s="120" t="s">
        <v>34</v>
      </c>
      <c r="C64" s="93"/>
      <c r="D64" s="93">
        <v>0.48502756115583168</v>
      </c>
      <c r="E64" s="95">
        <v>0.65996441281138796</v>
      </c>
    </row>
    <row r="65" spans="1:5">
      <c r="A65" s="121">
        <v>43195</v>
      </c>
      <c r="B65" s="120" t="s">
        <v>34</v>
      </c>
      <c r="C65" s="93"/>
      <c r="D65" s="93">
        <v>0.54752994783480935</v>
      </c>
      <c r="E65" s="95">
        <v>0.69723300970873792</v>
      </c>
    </row>
    <row r="66" spans="1:5">
      <c r="A66" s="121">
        <v>43222</v>
      </c>
      <c r="B66" s="120" t="s">
        <v>34</v>
      </c>
      <c r="C66" s="93"/>
      <c r="D66" s="93">
        <v>0.38487787937023282</v>
      </c>
      <c r="E66" s="95">
        <v>0.62579617834394896</v>
      </c>
    </row>
    <row r="67" spans="1:5">
      <c r="A67" s="121">
        <v>43237</v>
      </c>
      <c r="B67" s="120" t="s">
        <v>34</v>
      </c>
      <c r="C67" s="93"/>
      <c r="D67" s="93">
        <v>0.59992422810000179</v>
      </c>
      <c r="E67" s="95">
        <v>0.69021924609058127</v>
      </c>
    </row>
    <row r="68" spans="1:5">
      <c r="A68" s="121">
        <v>43256</v>
      </c>
      <c r="B68" s="120" t="s">
        <v>34</v>
      </c>
      <c r="C68" s="93"/>
      <c r="D68" s="93">
        <v>0.59329826492362192</v>
      </c>
      <c r="E68" s="95">
        <v>0.74893417905791837</v>
      </c>
    </row>
    <row r="69" spans="1:5">
      <c r="A69" s="121">
        <v>43271</v>
      </c>
      <c r="B69" s="120" t="s">
        <v>34</v>
      </c>
      <c r="C69" s="93"/>
      <c r="D69" s="93">
        <v>0.61088895675078936</v>
      </c>
      <c r="E69" s="95">
        <v>0.77818733738074586</v>
      </c>
    </row>
    <row r="70" spans="1:5">
      <c r="A70" s="121">
        <v>43284</v>
      </c>
      <c r="B70" s="120" t="s">
        <v>34</v>
      </c>
      <c r="C70" s="93"/>
      <c r="D70" s="93">
        <v>0.78996107017526085</v>
      </c>
      <c r="E70" s="95">
        <v>0.90595690747782009</v>
      </c>
    </row>
    <row r="71" spans="1:5">
      <c r="A71" s="121">
        <v>43313</v>
      </c>
      <c r="B71" s="120" t="s">
        <v>34</v>
      </c>
      <c r="C71" s="93"/>
      <c r="D71" s="93">
        <v>0.62140586038101286</v>
      </c>
      <c r="E71" s="95">
        <v>0.78236757541204527</v>
      </c>
    </row>
    <row r="72" spans="1:5">
      <c r="A72" s="121">
        <v>43327</v>
      </c>
      <c r="B72" s="120" t="s">
        <v>34</v>
      </c>
      <c r="C72" s="93"/>
      <c r="D72" s="93">
        <v>0.61332827919901201</v>
      </c>
      <c r="E72" s="95">
        <v>0.76202583138411484</v>
      </c>
    </row>
    <row r="73" spans="1:5">
      <c r="A73" s="121">
        <v>43348</v>
      </c>
      <c r="B73" s="120" t="s">
        <v>34</v>
      </c>
      <c r="C73" s="93"/>
      <c r="D73" s="93">
        <v>0.67240387899990139</v>
      </c>
      <c r="E73" s="95">
        <v>0.81958195819581958</v>
      </c>
    </row>
    <row r="74" spans="1:5">
      <c r="A74" s="121">
        <v>43360</v>
      </c>
      <c r="B74" s="120" t="s">
        <v>34</v>
      </c>
      <c r="C74" s="93"/>
      <c r="D74" s="93">
        <v>0.53059892498133832</v>
      </c>
      <c r="E74" s="95">
        <v>0.69771689497716893</v>
      </c>
    </row>
    <row r="75" spans="1:5">
      <c r="A75" s="121">
        <v>43384</v>
      </c>
      <c r="B75" s="120" t="s">
        <v>34</v>
      </c>
      <c r="C75" s="93"/>
      <c r="D75" s="93">
        <v>0.67936784327843158</v>
      </c>
      <c r="E75" s="95">
        <v>0.77900287631831255</v>
      </c>
    </row>
    <row r="76" spans="1:5">
      <c r="A76" s="121">
        <v>43411</v>
      </c>
      <c r="B76" s="120" t="s">
        <v>34</v>
      </c>
      <c r="C76" s="93"/>
      <c r="D76" s="93">
        <v>0.64443531739064064</v>
      </c>
      <c r="E76" s="95">
        <v>0.76507633587786261</v>
      </c>
    </row>
    <row r="77" spans="1:5">
      <c r="A77" s="121">
        <v>43430</v>
      </c>
      <c r="B77" s="120" t="s">
        <v>34</v>
      </c>
      <c r="C77" s="93"/>
      <c r="D77" s="93">
        <v>0.61086438968535794</v>
      </c>
      <c r="E77" s="95">
        <v>0.75422077922077924</v>
      </c>
    </row>
    <row r="78" spans="1:5">
      <c r="A78" s="121">
        <v>43475</v>
      </c>
      <c r="B78" s="120" t="s">
        <v>34</v>
      </c>
      <c r="C78" s="93"/>
      <c r="D78" s="93">
        <v>0.68531327458664915</v>
      </c>
      <c r="E78" s="95">
        <v>0.76850358422939069</v>
      </c>
    </row>
    <row r="79" spans="1:5">
      <c r="A79" s="121">
        <v>43503</v>
      </c>
      <c r="B79" s="120" t="s">
        <v>34</v>
      </c>
      <c r="C79" s="93"/>
      <c r="D79" s="93">
        <v>0.43418867183794241</v>
      </c>
      <c r="E79" s="95">
        <v>0.63582541054451169</v>
      </c>
    </row>
    <row r="80" spans="1:5">
      <c r="A80" s="121">
        <v>43543</v>
      </c>
      <c r="B80" s="120" t="s">
        <v>34</v>
      </c>
      <c r="C80" s="93"/>
      <c r="D80" s="93">
        <v>0.52208866797699927</v>
      </c>
      <c r="E80" s="95">
        <v>0.69373873873873881</v>
      </c>
    </row>
    <row r="81" spans="1:5">
      <c r="A81" s="121">
        <v>43570</v>
      </c>
      <c r="B81" s="120" t="s">
        <v>34</v>
      </c>
      <c r="C81" s="93"/>
      <c r="D81" s="93">
        <v>0.54701859531625263</v>
      </c>
      <c r="E81" s="95">
        <v>0.6740055504162813</v>
      </c>
    </row>
    <row r="82" spans="1:5">
      <c r="A82" s="121">
        <v>42887</v>
      </c>
      <c r="B82" s="120" t="s">
        <v>35</v>
      </c>
      <c r="C82" s="93"/>
      <c r="D82" s="93">
        <v>0.55472071470932627</v>
      </c>
      <c r="E82" s="95">
        <v>0.63364180729450192</v>
      </c>
    </row>
    <row r="83" spans="1:5">
      <c r="A83" s="121">
        <v>42901</v>
      </c>
      <c r="B83" s="120" t="s">
        <v>35</v>
      </c>
      <c r="C83" s="93"/>
      <c r="D83" s="93">
        <v>0.52879370915016877</v>
      </c>
      <c r="E83" s="95">
        <v>0.63318679599660543</v>
      </c>
    </row>
    <row r="84" spans="1:5">
      <c r="A84" s="121">
        <v>42913</v>
      </c>
      <c r="B84" s="120" t="s">
        <v>35</v>
      </c>
      <c r="C84" s="93"/>
      <c r="D84" s="93">
        <v>0.49380440381699681</v>
      </c>
      <c r="E84" s="95">
        <v>0.58688340807174888</v>
      </c>
    </row>
    <row r="85" spans="1:5">
      <c r="A85" s="121">
        <v>42930</v>
      </c>
      <c r="B85" s="120" t="s">
        <v>35</v>
      </c>
      <c r="C85" s="93"/>
      <c r="D85" s="93">
        <v>0.59837083782648015</v>
      </c>
      <c r="E85" s="95">
        <v>0.70956521739130418</v>
      </c>
    </row>
    <row r="86" spans="1:5">
      <c r="A86" s="121">
        <v>42950</v>
      </c>
      <c r="B86" s="120" t="s">
        <v>35</v>
      </c>
      <c r="C86" s="93"/>
      <c r="D86" s="93">
        <v>0.69800035656740322</v>
      </c>
      <c r="E86" s="95">
        <v>0.74416027280477415</v>
      </c>
    </row>
    <row r="87" spans="1:5">
      <c r="A87" s="121">
        <v>42979</v>
      </c>
      <c r="B87" s="120" t="s">
        <v>35</v>
      </c>
      <c r="C87" s="93">
        <v>0.86228893058161349</v>
      </c>
      <c r="D87" s="93">
        <v>0.60973109506397505</v>
      </c>
      <c r="E87" s="95">
        <v>0.66718750000000016</v>
      </c>
    </row>
    <row r="88" spans="1:5">
      <c r="A88" s="137">
        <v>43012</v>
      </c>
      <c r="B88" s="55" t="s">
        <v>35</v>
      </c>
      <c r="C88" s="93">
        <v>0.41731066460587324</v>
      </c>
      <c r="D88" s="93">
        <v>0.2</v>
      </c>
      <c r="E88" s="138">
        <v>0.26154758375333537</v>
      </c>
    </row>
    <row r="89" spans="1:5">
      <c r="A89" s="121">
        <v>43045</v>
      </c>
      <c r="B89" s="120" t="s">
        <v>35</v>
      </c>
      <c r="C89" s="93">
        <v>0.97677066727396933</v>
      </c>
      <c r="D89" s="93">
        <v>0.76163568442910334</v>
      </c>
      <c r="E89" s="95">
        <v>0.8198794917752551</v>
      </c>
    </row>
    <row r="90" spans="1:5">
      <c r="A90" s="121">
        <v>43084</v>
      </c>
      <c r="B90" s="120" t="s">
        <v>35</v>
      </c>
      <c r="C90" s="93">
        <v>1</v>
      </c>
      <c r="D90" s="93">
        <v>0.50985530396072531</v>
      </c>
      <c r="E90" s="95">
        <v>0.6390449438202247</v>
      </c>
    </row>
    <row r="91" spans="1:5">
      <c r="A91" s="121">
        <v>43139</v>
      </c>
      <c r="B91" s="120" t="s">
        <v>35</v>
      </c>
      <c r="C91" s="93">
        <v>0.8617208077260754</v>
      </c>
      <c r="D91" s="93">
        <v>0.55012988859579226</v>
      </c>
      <c r="E91" s="95">
        <v>0.68576850094876673</v>
      </c>
    </row>
    <row r="92" spans="1:5">
      <c r="A92" s="121">
        <v>43167</v>
      </c>
      <c r="B92" s="120" t="s">
        <v>35</v>
      </c>
      <c r="C92" s="93"/>
      <c r="D92" s="93">
        <v>0.6321397654032932</v>
      </c>
      <c r="E92" s="95">
        <v>0.75462868769074254</v>
      </c>
    </row>
    <row r="93" spans="1:5">
      <c r="A93" s="121">
        <v>43195</v>
      </c>
      <c r="B93" s="120" t="s">
        <v>35</v>
      </c>
      <c r="C93" s="93"/>
      <c r="D93" s="93">
        <v>0.63726463593349025</v>
      </c>
      <c r="E93" s="95">
        <v>0.71103960396039623</v>
      </c>
    </row>
    <row r="94" spans="1:5">
      <c r="A94" s="121">
        <v>43222</v>
      </c>
      <c r="B94" s="120" t="s">
        <v>35</v>
      </c>
      <c r="C94" s="93"/>
      <c r="D94" s="93">
        <v>0.51635446015655984</v>
      </c>
      <c r="E94" s="95">
        <v>0.64882075471698097</v>
      </c>
    </row>
    <row r="95" spans="1:5">
      <c r="A95" s="121">
        <v>43237</v>
      </c>
      <c r="B95" s="120" t="s">
        <v>35</v>
      </c>
      <c r="C95" s="93"/>
      <c r="D95" s="93">
        <v>0.64303671411228092</v>
      </c>
      <c r="E95" s="95">
        <v>0.72478683737522687</v>
      </c>
    </row>
    <row r="96" spans="1:5">
      <c r="A96" s="121">
        <v>43256</v>
      </c>
      <c r="B96" s="120" t="s">
        <v>35</v>
      </c>
      <c r="C96" s="93"/>
      <c r="D96" s="93">
        <v>0.5794345595092445</v>
      </c>
      <c r="E96" s="95">
        <v>0.7040566959921799</v>
      </c>
    </row>
    <row r="97" spans="1:5">
      <c r="A97" s="121">
        <v>43271</v>
      </c>
      <c r="B97" s="120" t="s">
        <v>35</v>
      </c>
      <c r="C97" s="93"/>
      <c r="D97" s="93">
        <v>0.64690201373345957</v>
      </c>
      <c r="E97" s="95">
        <v>0.73764258555133067</v>
      </c>
    </row>
    <row r="98" spans="1:5">
      <c r="A98" s="121">
        <v>43284</v>
      </c>
      <c r="B98" s="120" t="s">
        <v>35</v>
      </c>
      <c r="C98" s="93"/>
      <c r="D98" s="93">
        <v>0.30508682077118843</v>
      </c>
      <c r="E98" s="95">
        <v>0.41413673232908466</v>
      </c>
    </row>
    <row r="99" spans="1:5">
      <c r="A99" s="121">
        <v>43313</v>
      </c>
      <c r="B99" s="120" t="s">
        <v>35</v>
      </c>
      <c r="C99" s="93"/>
      <c r="D99" s="93">
        <v>0.11932332603687455</v>
      </c>
      <c r="E99" s="95">
        <v>0.21895851465042068</v>
      </c>
    </row>
    <row r="100" spans="1:5">
      <c r="A100" s="121">
        <v>43327</v>
      </c>
      <c r="B100" s="120" t="s">
        <v>35</v>
      </c>
      <c r="C100" s="93">
        <v>8.219178082191779E-2</v>
      </c>
      <c r="D100" s="93">
        <v>0.11128051428096682</v>
      </c>
      <c r="E100" s="95">
        <v>0.20234944639481503</v>
      </c>
    </row>
    <row r="101" spans="1:5">
      <c r="A101" s="121">
        <v>43348</v>
      </c>
      <c r="B101" s="120" t="s">
        <v>35</v>
      </c>
      <c r="C101" s="93">
        <v>0.18274111675126903</v>
      </c>
      <c r="D101" s="93">
        <v>0.11073418121546127</v>
      </c>
      <c r="E101" s="95">
        <v>0.20327421555252387</v>
      </c>
    </row>
    <row r="102" spans="1:5">
      <c r="A102" s="121">
        <v>43360</v>
      </c>
      <c r="B102" s="120" t="s">
        <v>35</v>
      </c>
      <c r="C102" s="93"/>
      <c r="D102" s="93">
        <v>0.15444208241078272</v>
      </c>
      <c r="E102" s="95">
        <v>0.25637583892617449</v>
      </c>
    </row>
    <row r="103" spans="1:5">
      <c r="A103" s="121">
        <v>43384</v>
      </c>
      <c r="B103" s="120" t="s">
        <v>35</v>
      </c>
      <c r="C103" s="93"/>
      <c r="D103" s="93">
        <v>0.20775213149982308</v>
      </c>
      <c r="E103" s="95">
        <v>0.26806334543055099</v>
      </c>
    </row>
    <row r="104" spans="1:5">
      <c r="A104" s="121">
        <v>43411</v>
      </c>
      <c r="B104" s="120" t="s">
        <v>35</v>
      </c>
      <c r="C104" s="93"/>
      <c r="D104" s="93">
        <v>0.22404468785283349</v>
      </c>
      <c r="E104" s="95">
        <v>0.33689075630252102</v>
      </c>
    </row>
    <row r="105" spans="1:5">
      <c r="A105" s="121">
        <v>43430</v>
      </c>
      <c r="B105" s="120" t="s">
        <v>35</v>
      </c>
      <c r="C105" s="93"/>
      <c r="D105" s="93">
        <v>0.14194986958820571</v>
      </c>
      <c r="E105" s="95">
        <v>0.23614580307871044</v>
      </c>
    </row>
    <row r="106" spans="1:5">
      <c r="A106" s="121">
        <v>43475</v>
      </c>
      <c r="B106" s="120" t="s">
        <v>35</v>
      </c>
      <c r="C106" s="93"/>
      <c r="D106" s="93">
        <v>0.44685995272116219</v>
      </c>
      <c r="E106" s="95">
        <v>0.5336963285625389</v>
      </c>
    </row>
    <row r="107" spans="1:5">
      <c r="A107" s="121">
        <v>43503</v>
      </c>
      <c r="B107" s="120" t="s">
        <v>35</v>
      </c>
      <c r="C107" s="93"/>
      <c r="D107" s="93">
        <v>0.17292159858601819</v>
      </c>
      <c r="E107" s="95">
        <v>0.3216659379099257</v>
      </c>
    </row>
    <row r="108" spans="1:5">
      <c r="A108" s="121">
        <v>43543</v>
      </c>
      <c r="B108" s="120" t="s">
        <v>35</v>
      </c>
      <c r="C108" s="93"/>
      <c r="D108" s="93">
        <v>0.20868992193214025</v>
      </c>
      <c r="E108" s="95">
        <v>0.34733874605322512</v>
      </c>
    </row>
    <row r="109" spans="1:5">
      <c r="A109" s="121">
        <v>43570</v>
      </c>
      <c r="B109" s="120" t="s">
        <v>35</v>
      </c>
      <c r="C109" s="93"/>
      <c r="D109" s="93">
        <v>0.17966961834635445</v>
      </c>
      <c r="E109" s="95">
        <v>0.30925297113752126</v>
      </c>
    </row>
    <row r="110" spans="1:5">
      <c r="A110" s="121">
        <v>42887</v>
      </c>
      <c r="B110" s="120" t="s">
        <v>36</v>
      </c>
      <c r="C110" s="93"/>
      <c r="D110" s="93">
        <v>0.39221164841607709</v>
      </c>
      <c r="E110" s="95">
        <v>0.49113924050632912</v>
      </c>
    </row>
    <row r="111" spans="1:5">
      <c r="A111" s="121">
        <v>42901</v>
      </c>
      <c r="B111" s="120" t="s">
        <v>36</v>
      </c>
      <c r="C111" s="93"/>
      <c r="D111" s="93">
        <v>0.30485466173034198</v>
      </c>
      <c r="E111" s="95">
        <v>0.45363246777538818</v>
      </c>
    </row>
    <row r="112" spans="1:5">
      <c r="A112" s="121">
        <v>42913</v>
      </c>
      <c r="B112" s="120" t="s">
        <v>36</v>
      </c>
      <c r="C112" s="93"/>
      <c r="D112" s="93">
        <v>0.30497552282084095</v>
      </c>
      <c r="E112" s="95">
        <v>0.42405832320777642</v>
      </c>
    </row>
    <row r="113" spans="1:5">
      <c r="A113" s="121">
        <v>42930</v>
      </c>
      <c r="B113" s="120" t="s">
        <v>36</v>
      </c>
      <c r="C113" s="93"/>
      <c r="D113" s="93">
        <v>0.19152305041739895</v>
      </c>
      <c r="E113" s="95">
        <v>0.27237830319888734</v>
      </c>
    </row>
    <row r="114" spans="1:5">
      <c r="A114" s="121">
        <v>42950</v>
      </c>
      <c r="B114" s="120" t="s">
        <v>36</v>
      </c>
      <c r="C114" s="93"/>
      <c r="D114" s="93">
        <v>0.31626956180911897</v>
      </c>
      <c r="E114" s="95">
        <v>0.43492775286497265</v>
      </c>
    </row>
    <row r="115" spans="1:5">
      <c r="A115" s="121">
        <v>42979</v>
      </c>
      <c r="B115" s="120" t="s">
        <v>36</v>
      </c>
      <c r="C115" s="93"/>
      <c r="D115" s="93">
        <v>0.29876128929727741</v>
      </c>
      <c r="E115" s="95">
        <v>0.35882352941176476</v>
      </c>
    </row>
    <row r="116" spans="1:5">
      <c r="A116" s="121">
        <v>43045</v>
      </c>
      <c r="B116" s="120" t="s">
        <v>36</v>
      </c>
      <c r="C116" s="93">
        <v>1.0146033853302356</v>
      </c>
      <c r="D116" s="93">
        <v>0.57382029986126859</v>
      </c>
      <c r="E116" s="95">
        <v>0.66928911642876521</v>
      </c>
    </row>
    <row r="117" spans="1:5">
      <c r="A117" s="121">
        <v>43084</v>
      </c>
      <c r="B117" s="120" t="s">
        <v>36</v>
      </c>
      <c r="C117" s="93">
        <v>0.94988696307460452</v>
      </c>
      <c r="D117" s="93">
        <v>0.5946532513843622</v>
      </c>
      <c r="E117" s="95">
        <v>0.71570889261744963</v>
      </c>
    </row>
    <row r="118" spans="1:5">
      <c r="A118" s="121">
        <v>43139</v>
      </c>
      <c r="B118" s="120" t="s">
        <v>36</v>
      </c>
      <c r="C118" s="93"/>
      <c r="D118" s="93">
        <v>0.66070791870302747</v>
      </c>
      <c r="E118" s="95">
        <v>0.78556678621888931</v>
      </c>
    </row>
    <row r="119" spans="1:5">
      <c r="A119" s="121">
        <v>43167</v>
      </c>
      <c r="B119" s="120" t="s">
        <v>36</v>
      </c>
      <c r="C119" s="93"/>
      <c r="D119" s="93">
        <v>0.59997886015913238</v>
      </c>
      <c r="E119" s="95">
        <v>0.74180000000000001</v>
      </c>
    </row>
    <row r="120" spans="1:5">
      <c r="A120" s="121">
        <v>43195</v>
      </c>
      <c r="B120" s="120" t="s">
        <v>36</v>
      </c>
      <c r="C120" s="93"/>
      <c r="D120" s="93">
        <v>0.7270299509762812</v>
      </c>
      <c r="E120" s="95">
        <v>0.79626344384078074</v>
      </c>
    </row>
    <row r="121" spans="1:5">
      <c r="A121" s="121">
        <v>43222</v>
      </c>
      <c r="B121" s="120" t="s">
        <v>36</v>
      </c>
      <c r="C121" s="93"/>
      <c r="D121" s="93">
        <v>0.19626699820999574</v>
      </c>
      <c r="E121" s="95">
        <v>0.30539520426287742</v>
      </c>
    </row>
    <row r="122" spans="1:5">
      <c r="A122" s="121">
        <v>43237</v>
      </c>
      <c r="B122" s="120" t="s">
        <v>36</v>
      </c>
      <c r="C122" s="93"/>
      <c r="D122" s="93">
        <v>0.57758580134625026</v>
      </c>
      <c r="E122" s="95">
        <v>0.67230829551942339</v>
      </c>
    </row>
    <row r="123" spans="1:5">
      <c r="A123" s="121">
        <v>43256</v>
      </c>
      <c r="B123" s="120" t="s">
        <v>36</v>
      </c>
      <c r="C123" s="93"/>
      <c r="D123" s="93">
        <v>0.52689311725584842</v>
      </c>
      <c r="E123" s="95">
        <v>0.68334914611005682</v>
      </c>
    </row>
    <row r="124" spans="1:5">
      <c r="A124" s="121">
        <v>43271</v>
      </c>
      <c r="B124" s="120" t="s">
        <v>36</v>
      </c>
      <c r="C124" s="93"/>
      <c r="D124" s="93">
        <v>0.53433782686351805</v>
      </c>
      <c r="E124" s="95">
        <v>0.66462962962962946</v>
      </c>
    </row>
    <row r="125" spans="1:5">
      <c r="A125" s="121">
        <v>43284</v>
      </c>
      <c r="B125" s="120" t="s">
        <v>36</v>
      </c>
      <c r="C125" s="93"/>
      <c r="D125" s="93">
        <v>0.38600278777424601</v>
      </c>
      <c r="E125" s="95">
        <v>0.52137126185266236</v>
      </c>
    </row>
    <row r="126" spans="1:5">
      <c r="A126" s="121">
        <v>43313</v>
      </c>
      <c r="B126" s="120" t="s">
        <v>36</v>
      </c>
      <c r="C126" s="93"/>
      <c r="D126" s="93">
        <v>0.11507604153998929</v>
      </c>
      <c r="E126" s="95">
        <v>0.19273493360572014</v>
      </c>
    </row>
    <row r="127" spans="1:5">
      <c r="A127" s="121">
        <v>43327</v>
      </c>
      <c r="B127" s="120" t="s">
        <v>36</v>
      </c>
      <c r="C127" s="93"/>
      <c r="D127" s="93">
        <v>0.16352114808849127</v>
      </c>
      <c r="E127" s="95">
        <v>0.26818181818181819</v>
      </c>
    </row>
    <row r="128" spans="1:5">
      <c r="A128" s="121">
        <v>43348</v>
      </c>
      <c r="B128" s="120" t="s">
        <v>36</v>
      </c>
      <c r="C128" s="93"/>
      <c r="D128" s="93">
        <v>0.24295289925758629</v>
      </c>
      <c r="E128" s="95">
        <v>0.36235408560311283</v>
      </c>
    </row>
    <row r="129" spans="1:5">
      <c r="A129" s="121">
        <v>43360</v>
      </c>
      <c r="B129" s="120" t="s">
        <v>36</v>
      </c>
      <c r="C129" s="93"/>
      <c r="D129" s="93">
        <v>0.1324816535354667</v>
      </c>
      <c r="E129" s="95">
        <v>0.22358794263974247</v>
      </c>
    </row>
    <row r="130" spans="1:5">
      <c r="A130" s="121">
        <v>43384</v>
      </c>
      <c r="B130" s="120" t="s">
        <v>36</v>
      </c>
      <c r="C130" s="93"/>
      <c r="D130" s="93">
        <v>0.35195577804300787</v>
      </c>
      <c r="E130" s="95">
        <v>0.41454081632653061</v>
      </c>
    </row>
    <row r="131" spans="1:5">
      <c r="A131" s="121">
        <v>43411</v>
      </c>
      <c r="B131" s="120" t="s">
        <v>36</v>
      </c>
      <c r="C131" s="93"/>
      <c r="D131" s="93">
        <v>0.47418309291317295</v>
      </c>
      <c r="E131" s="95">
        <v>0.57476702508960575</v>
      </c>
    </row>
    <row r="132" spans="1:5">
      <c r="A132" s="121">
        <v>43430</v>
      </c>
      <c r="B132" s="120" t="s">
        <v>36</v>
      </c>
      <c r="C132" s="93"/>
      <c r="D132" s="93">
        <v>0.19020486951505461</v>
      </c>
      <c r="E132" s="95">
        <v>0.27796581196581199</v>
      </c>
    </row>
    <row r="133" spans="1:5">
      <c r="A133" s="121">
        <v>43475</v>
      </c>
      <c r="B133" s="120" t="s">
        <v>36</v>
      </c>
      <c r="C133" s="93"/>
      <c r="D133" s="93">
        <v>0.28518755091079206</v>
      </c>
      <c r="E133" s="95">
        <v>0.36714469178082193</v>
      </c>
    </row>
    <row r="134" spans="1:5">
      <c r="A134" s="121">
        <v>43503</v>
      </c>
      <c r="B134" s="120" t="s">
        <v>36</v>
      </c>
      <c r="C134" s="93"/>
      <c r="D134" s="93">
        <v>0.21514468393760039</v>
      </c>
      <c r="E134" s="95">
        <v>0.37023150478107703</v>
      </c>
    </row>
    <row r="135" spans="1:5">
      <c r="A135" s="121">
        <v>43543</v>
      </c>
      <c r="B135" s="120" t="s">
        <v>36</v>
      </c>
      <c r="C135" s="93"/>
      <c r="D135" s="93">
        <v>0.23681209425345395</v>
      </c>
      <c r="E135" s="95">
        <v>0.38368211260587948</v>
      </c>
    </row>
    <row r="136" spans="1:5">
      <c r="A136" s="121">
        <v>43570</v>
      </c>
      <c r="B136" s="120" t="s">
        <v>36</v>
      </c>
      <c r="C136" s="93"/>
      <c r="D136" s="93">
        <v>0.1657205235814001</v>
      </c>
      <c r="E136" s="95">
        <v>0.28775671406003162</v>
      </c>
    </row>
    <row r="137" spans="1:5">
      <c r="A137" s="121">
        <v>42887</v>
      </c>
      <c r="B137" s="120" t="s">
        <v>37</v>
      </c>
      <c r="C137" s="93"/>
      <c r="D137" s="93">
        <v>0.57046733315913212</v>
      </c>
      <c r="E137" s="95">
        <v>0.63226507332971216</v>
      </c>
    </row>
    <row r="138" spans="1:5">
      <c r="A138" s="121">
        <v>42901</v>
      </c>
      <c r="B138" s="120" t="s">
        <v>37</v>
      </c>
      <c r="C138" s="93"/>
      <c r="D138" s="93">
        <v>0.52643117884575241</v>
      </c>
      <c r="E138" s="95">
        <v>0.63129251919852425</v>
      </c>
    </row>
    <row r="139" spans="1:5">
      <c r="A139" s="121">
        <v>42913</v>
      </c>
      <c r="B139" s="120" t="s">
        <v>37</v>
      </c>
      <c r="C139" s="93"/>
      <c r="D139" s="93">
        <v>0.69401033956844105</v>
      </c>
      <c r="E139" s="95">
        <v>0.64990689013035385</v>
      </c>
    </row>
    <row r="140" spans="1:5">
      <c r="A140" s="121">
        <v>42930</v>
      </c>
      <c r="B140" s="120" t="s">
        <v>37</v>
      </c>
      <c r="C140" s="93"/>
      <c r="D140" s="93">
        <v>0.69260497168677648</v>
      </c>
      <c r="E140" s="95">
        <v>0.73846153846153839</v>
      </c>
    </row>
    <row r="141" spans="1:5">
      <c r="A141" s="121">
        <v>42950</v>
      </c>
      <c r="B141" s="120" t="s">
        <v>37</v>
      </c>
      <c r="C141" s="93"/>
      <c r="D141" s="93">
        <v>0.69246530367151904</v>
      </c>
      <c r="E141" s="95">
        <v>0.747345890410959</v>
      </c>
    </row>
    <row r="142" spans="1:5">
      <c r="A142" s="121">
        <v>42979</v>
      </c>
      <c r="B142" s="120" t="s">
        <v>37</v>
      </c>
      <c r="C142" s="93"/>
      <c r="D142" s="93">
        <v>0.53363983071800936</v>
      </c>
      <c r="E142" s="95">
        <v>0.62073450650344308</v>
      </c>
    </row>
    <row r="143" spans="1:5">
      <c r="A143" s="121">
        <v>43045</v>
      </c>
      <c r="B143" s="120" t="s">
        <v>37</v>
      </c>
      <c r="C143" s="93"/>
      <c r="D143" s="93">
        <v>0.69016244025136497</v>
      </c>
      <c r="E143" s="95">
        <v>0.76257224459354445</v>
      </c>
    </row>
    <row r="144" spans="1:5">
      <c r="A144" s="121">
        <v>43084</v>
      </c>
      <c r="B144" s="120" t="s">
        <v>37</v>
      </c>
      <c r="C144" s="93"/>
      <c r="D144" s="93">
        <v>0.59473482147276313</v>
      </c>
      <c r="E144" s="95">
        <v>0.74582012894765592</v>
      </c>
    </row>
    <row r="145" spans="1:5">
      <c r="A145" s="121">
        <v>43139</v>
      </c>
      <c r="B145" s="120" t="s">
        <v>37</v>
      </c>
      <c r="C145" s="93"/>
      <c r="D145" s="93">
        <v>0.53162233224942201</v>
      </c>
      <c r="E145" s="95">
        <v>0.67362534948741848</v>
      </c>
    </row>
    <row r="146" spans="1:5">
      <c r="A146" s="121">
        <v>43167</v>
      </c>
      <c r="B146" s="120" t="s">
        <v>37</v>
      </c>
      <c r="C146" s="93"/>
      <c r="D146" s="93">
        <v>0.61546218027658517</v>
      </c>
      <c r="E146" s="95">
        <v>0.7566299469604244</v>
      </c>
    </row>
    <row r="147" spans="1:5">
      <c r="A147" s="121">
        <v>43195</v>
      </c>
      <c r="B147" s="120" t="s">
        <v>37</v>
      </c>
      <c r="C147" s="93"/>
      <c r="D147" s="93">
        <v>0.57768878665897017</v>
      </c>
      <c r="E147" s="95">
        <v>0.64756537421100102</v>
      </c>
    </row>
    <row r="148" spans="1:5">
      <c r="A148" s="121">
        <v>43222</v>
      </c>
      <c r="B148" s="120" t="s">
        <v>37</v>
      </c>
      <c r="C148" s="93"/>
      <c r="D148" s="93">
        <v>0.5140828216940686</v>
      </c>
      <c r="E148" s="95">
        <v>0.64577464788732386</v>
      </c>
    </row>
    <row r="149" spans="1:5">
      <c r="A149" s="121">
        <v>43237</v>
      </c>
      <c r="B149" s="120" t="s">
        <v>37</v>
      </c>
      <c r="C149" s="93"/>
      <c r="D149" s="93">
        <v>0.67905733330646489</v>
      </c>
      <c r="E149" s="95">
        <v>0.75366816984512353</v>
      </c>
    </row>
    <row r="150" spans="1:5">
      <c r="A150" s="121">
        <v>43256</v>
      </c>
      <c r="B150" s="120" t="s">
        <v>37</v>
      </c>
      <c r="C150" s="93"/>
      <c r="D150" s="93">
        <v>0.57985989332943044</v>
      </c>
      <c r="E150" s="95">
        <v>0.71666666666666667</v>
      </c>
    </row>
    <row r="151" spans="1:5">
      <c r="A151" s="121">
        <v>43271</v>
      </c>
      <c r="B151" s="120" t="s">
        <v>37</v>
      </c>
      <c r="C151" s="93"/>
      <c r="D151" s="93">
        <v>0.62378963079427796</v>
      </c>
      <c r="E151" s="95">
        <v>0.74483760506381635</v>
      </c>
    </row>
    <row r="152" spans="1:5">
      <c r="A152" s="121">
        <v>43284</v>
      </c>
      <c r="B152" s="120" t="s">
        <v>37</v>
      </c>
      <c r="C152" s="93"/>
      <c r="D152" s="93">
        <v>0.3075332653684652</v>
      </c>
      <c r="E152" s="95">
        <v>0.45126262626262631</v>
      </c>
    </row>
    <row r="153" spans="1:5">
      <c r="A153" s="121">
        <v>43313</v>
      </c>
      <c r="B153" s="120" t="s">
        <v>37</v>
      </c>
      <c r="C153" s="93"/>
      <c r="D153" s="93">
        <v>0.31589086648042947</v>
      </c>
      <c r="E153" s="95">
        <v>0.38358651261759158</v>
      </c>
    </row>
    <row r="154" spans="1:5">
      <c r="A154" s="121">
        <v>43327</v>
      </c>
      <c r="B154" s="120" t="s">
        <v>37</v>
      </c>
      <c r="C154" s="93"/>
      <c r="D154" s="93">
        <v>0.119908065405404</v>
      </c>
      <c r="E154" s="95">
        <v>0.1941694739569837</v>
      </c>
    </row>
    <row r="155" spans="1:5">
      <c r="A155" s="121">
        <v>43348</v>
      </c>
      <c r="B155" s="120" t="s">
        <v>37</v>
      </c>
      <c r="C155" s="93"/>
      <c r="D155" s="93">
        <v>0.12087174780246676</v>
      </c>
      <c r="E155" s="95">
        <v>0.21944035346097202</v>
      </c>
    </row>
    <row r="156" spans="1:5">
      <c r="A156" s="121">
        <v>43360</v>
      </c>
      <c r="B156" s="120" t="s">
        <v>37</v>
      </c>
      <c r="C156" s="93"/>
      <c r="D156" s="93">
        <v>0.13208909175966749</v>
      </c>
      <c r="E156" s="95">
        <v>0.22942942942942943</v>
      </c>
    </row>
    <row r="157" spans="1:5">
      <c r="A157" s="121">
        <v>43384</v>
      </c>
      <c r="B157" s="120" t="s">
        <v>37</v>
      </c>
      <c r="C157" s="93"/>
      <c r="D157" s="93">
        <v>0.15333102923687295</v>
      </c>
      <c r="E157" s="95">
        <v>0.20886889460154243</v>
      </c>
    </row>
    <row r="158" spans="1:5">
      <c r="A158" s="121">
        <v>43411</v>
      </c>
      <c r="B158" s="120" t="s">
        <v>37</v>
      </c>
      <c r="C158" s="93"/>
      <c r="D158" s="93">
        <v>0.14306349342554486</v>
      </c>
      <c r="E158" s="95">
        <v>0.24978193146417449</v>
      </c>
    </row>
    <row r="159" spans="1:5">
      <c r="A159" s="121">
        <v>43430</v>
      </c>
      <c r="B159" s="120" t="s">
        <v>37</v>
      </c>
      <c r="C159" s="93"/>
      <c r="D159" s="93">
        <v>0.14732722661271735</v>
      </c>
      <c r="E159" s="95">
        <v>0.22967514124293786</v>
      </c>
    </row>
    <row r="160" spans="1:5">
      <c r="A160" s="121">
        <v>43475</v>
      </c>
      <c r="B160" s="120" t="s">
        <v>37</v>
      </c>
      <c r="C160" s="93"/>
      <c r="D160" s="93">
        <v>0.38505426155747702</v>
      </c>
      <c r="E160" s="95">
        <v>0.46184706515885837</v>
      </c>
    </row>
    <row r="161" spans="1:5">
      <c r="A161" s="121">
        <v>43503</v>
      </c>
      <c r="B161" s="120" t="s">
        <v>37</v>
      </c>
      <c r="C161" s="93"/>
      <c r="D161" s="93">
        <v>0.18101673317425535</v>
      </c>
      <c r="E161" s="95">
        <v>0.30806113902847576</v>
      </c>
    </row>
    <row r="162" spans="1:5">
      <c r="A162" s="121">
        <v>43543</v>
      </c>
      <c r="B162" s="120" t="s">
        <v>37</v>
      </c>
      <c r="C162" s="93"/>
      <c r="D162" s="93">
        <v>0.21299160432350867</v>
      </c>
      <c r="E162" s="95">
        <v>0.35568129330254045</v>
      </c>
    </row>
    <row r="163" spans="1:5">
      <c r="A163" s="121">
        <v>43570</v>
      </c>
      <c r="B163" s="120" t="s">
        <v>37</v>
      </c>
      <c r="C163" s="93"/>
      <c r="D163" s="93">
        <v>0.14758436465404817</v>
      </c>
      <c r="E163" s="95">
        <v>0.27442561205273069</v>
      </c>
    </row>
    <row r="164" spans="1:5">
      <c r="A164" s="121">
        <v>42887</v>
      </c>
      <c r="B164" s="120" t="s">
        <v>38</v>
      </c>
      <c r="C164" s="93"/>
      <c r="D164" s="93">
        <v>0.25938168818149521</v>
      </c>
      <c r="E164" s="95">
        <v>0.38942790230846436</v>
      </c>
    </row>
    <row r="165" spans="1:5">
      <c r="A165" s="121">
        <v>42901</v>
      </c>
      <c r="B165" s="120" t="s">
        <v>38</v>
      </c>
      <c r="C165" s="93"/>
      <c r="D165" s="93">
        <v>0.2573634756603207</v>
      </c>
      <c r="E165" s="95">
        <v>0.41555403478444508</v>
      </c>
    </row>
    <row r="166" spans="1:5">
      <c r="A166" s="121">
        <v>42913</v>
      </c>
      <c r="B166" s="120" t="s">
        <v>38</v>
      </c>
      <c r="C166" s="93"/>
      <c r="D166" s="93">
        <v>0.25634895579243694</v>
      </c>
      <c r="E166" s="95">
        <v>0.40581395348837207</v>
      </c>
    </row>
    <row r="167" spans="1:5">
      <c r="A167" s="121">
        <v>42930</v>
      </c>
      <c r="B167" s="120" t="s">
        <v>38</v>
      </c>
      <c r="C167" s="93"/>
      <c r="D167" s="93">
        <v>0.22154555480316981</v>
      </c>
      <c r="E167" s="95">
        <v>0.29781021897810217</v>
      </c>
    </row>
    <row r="168" spans="1:5">
      <c r="A168" s="121">
        <v>42950</v>
      </c>
      <c r="B168" s="120" t="s">
        <v>38</v>
      </c>
      <c r="C168" s="93"/>
      <c r="D168" s="93">
        <v>0.54247677687296736</v>
      </c>
      <c r="E168" s="95">
        <v>0.59019607843137256</v>
      </c>
    </row>
    <row r="169" spans="1:5">
      <c r="A169" s="121">
        <v>42979</v>
      </c>
      <c r="B169" s="120" t="s">
        <v>38</v>
      </c>
      <c r="C169" s="93"/>
      <c r="D169" s="93">
        <v>0.73072062075829614</v>
      </c>
      <c r="E169" s="95">
        <v>0.75189990732159417</v>
      </c>
    </row>
    <row r="170" spans="1:5">
      <c r="A170" s="121">
        <v>43045</v>
      </c>
      <c r="B170" s="120" t="s">
        <v>38</v>
      </c>
      <c r="C170" s="93"/>
      <c r="D170" s="93">
        <v>0.82439001966334891</v>
      </c>
      <c r="E170" s="95">
        <v>0.87019591776607308</v>
      </c>
    </row>
    <row r="171" spans="1:5">
      <c r="A171" s="121">
        <v>43084</v>
      </c>
      <c r="B171" s="120" t="s">
        <v>38</v>
      </c>
      <c r="C171" s="93"/>
      <c r="D171" s="93">
        <v>0.54522624831711985</v>
      </c>
      <c r="E171" s="95">
        <v>0.63785046728971961</v>
      </c>
    </row>
    <row r="172" spans="1:5">
      <c r="A172" s="121">
        <v>43139</v>
      </c>
      <c r="B172" s="120" t="s">
        <v>38</v>
      </c>
      <c r="C172" s="93"/>
      <c r="D172" s="93">
        <v>0.646416301775671</v>
      </c>
      <c r="E172" s="95">
        <v>0.74034620505992021</v>
      </c>
    </row>
    <row r="173" spans="1:5">
      <c r="A173" s="121">
        <v>43167</v>
      </c>
      <c r="B173" s="120" t="s">
        <v>38</v>
      </c>
      <c r="C173" s="93"/>
      <c r="D173" s="93">
        <v>0.59875523720884971</v>
      </c>
      <c r="E173" s="95">
        <v>0.72370731707317082</v>
      </c>
    </row>
    <row r="174" spans="1:5">
      <c r="A174" s="121">
        <v>43195</v>
      </c>
      <c r="B174" s="120" t="s">
        <v>38</v>
      </c>
      <c r="C174" s="93"/>
      <c r="D174" s="93">
        <v>0.61341452426092624</v>
      </c>
      <c r="E174" s="95">
        <v>0.69995126705653032</v>
      </c>
    </row>
    <row r="175" spans="1:5">
      <c r="A175" s="121">
        <v>43222</v>
      </c>
      <c r="B175" s="120" t="s">
        <v>38</v>
      </c>
      <c r="C175" s="93"/>
      <c r="D175" s="93">
        <v>0.5479962548863716</v>
      </c>
      <c r="E175" s="95">
        <v>0.64396067415730329</v>
      </c>
    </row>
    <row r="176" spans="1:5">
      <c r="A176" s="121">
        <v>43237</v>
      </c>
      <c r="B176" s="120" t="s">
        <v>38</v>
      </c>
      <c r="C176" s="93"/>
      <c r="D176" s="93">
        <v>0.55967811921700583</v>
      </c>
      <c r="E176" s="95">
        <v>0.6579499159881953</v>
      </c>
    </row>
    <row r="177" spans="1:5">
      <c r="A177" s="121">
        <v>43256</v>
      </c>
      <c r="B177" s="120" t="s">
        <v>38</v>
      </c>
      <c r="C177" s="93"/>
      <c r="D177" s="93">
        <v>0.55382175757915164</v>
      </c>
      <c r="E177" s="95">
        <v>0.67</v>
      </c>
    </row>
    <row r="178" spans="1:5">
      <c r="A178" s="121">
        <v>43271</v>
      </c>
      <c r="B178" s="120" t="s">
        <v>38</v>
      </c>
      <c r="C178" s="93"/>
      <c r="D178" s="93">
        <v>0.60228290152812192</v>
      </c>
      <c r="E178" s="95">
        <v>0.65373406193078309</v>
      </c>
    </row>
    <row r="179" spans="1:5">
      <c r="A179" s="121">
        <v>43284</v>
      </c>
      <c r="B179" s="120" t="s">
        <v>38</v>
      </c>
      <c r="C179" s="93"/>
      <c r="D179" s="93">
        <v>0.38151626221369167</v>
      </c>
      <c r="E179" s="95">
        <v>0.44955974842767299</v>
      </c>
    </row>
    <row r="180" spans="1:5">
      <c r="A180" s="121">
        <v>43313</v>
      </c>
      <c r="B180" s="120" t="s">
        <v>38</v>
      </c>
      <c r="C180" s="93"/>
      <c r="D180" s="93">
        <v>0.20924609681212414</v>
      </c>
      <c r="E180" s="95">
        <v>0.31845991561181441</v>
      </c>
    </row>
    <row r="181" spans="1:5">
      <c r="A181" s="121">
        <v>43327</v>
      </c>
      <c r="B181" s="120" t="s">
        <v>38</v>
      </c>
      <c r="C181" s="93"/>
      <c r="D181" s="93">
        <v>0.2165219224639694</v>
      </c>
      <c r="E181" s="95">
        <v>0.32395157803718116</v>
      </c>
    </row>
    <row r="182" spans="1:5">
      <c r="A182" s="121">
        <v>43348</v>
      </c>
      <c r="B182" s="120" t="s">
        <v>38</v>
      </c>
      <c r="C182" s="93"/>
      <c r="D182" s="93">
        <v>0.22363063072569564</v>
      </c>
      <c r="E182" s="95">
        <v>0.32935455349248455</v>
      </c>
    </row>
    <row r="183" spans="1:5">
      <c r="A183" s="121">
        <v>43360</v>
      </c>
      <c r="B183" s="120" t="s">
        <v>38</v>
      </c>
      <c r="C183" s="93"/>
      <c r="D183" s="93">
        <v>0.23957686083325452</v>
      </c>
      <c r="E183" s="95">
        <v>0.33435448577680527</v>
      </c>
    </row>
    <row r="184" spans="1:5">
      <c r="A184" s="121">
        <v>43384</v>
      </c>
      <c r="B184" s="120" t="s">
        <v>38</v>
      </c>
      <c r="C184" s="93"/>
      <c r="D184" s="93">
        <v>0.35080532998890446</v>
      </c>
      <c r="E184" s="95">
        <v>0.41327568667344861</v>
      </c>
    </row>
    <row r="185" spans="1:5">
      <c r="A185" s="121">
        <v>43411</v>
      </c>
      <c r="B185" s="120" t="s">
        <v>38</v>
      </c>
      <c r="C185" s="93"/>
      <c r="D185" s="93">
        <v>0.21674306493981932</v>
      </c>
      <c r="E185" s="95">
        <v>0.31868044515103339</v>
      </c>
    </row>
    <row r="186" spans="1:5">
      <c r="A186" s="121">
        <v>43430</v>
      </c>
      <c r="B186" s="120" t="s">
        <v>38</v>
      </c>
      <c r="C186" s="93"/>
      <c r="D186" s="93">
        <v>0.1946560498729544</v>
      </c>
      <c r="E186" s="95">
        <v>0.33349056603773586</v>
      </c>
    </row>
    <row r="187" spans="1:5">
      <c r="A187" s="121">
        <v>43475</v>
      </c>
      <c r="B187" s="120" t="s">
        <v>38</v>
      </c>
      <c r="C187" s="93"/>
      <c r="D187" s="93">
        <v>0.28972055053420254</v>
      </c>
      <c r="E187" s="95">
        <v>0.39523041474654375</v>
      </c>
    </row>
    <row r="188" spans="1:5">
      <c r="A188" s="121">
        <v>43503</v>
      </c>
      <c r="B188" s="120" t="s">
        <v>38</v>
      </c>
      <c r="C188" s="93"/>
      <c r="D188" s="93">
        <v>0.31836138303402095</v>
      </c>
      <c r="E188" s="95">
        <v>0.47461290322580652</v>
      </c>
    </row>
    <row r="189" spans="1:5">
      <c r="A189" s="121">
        <v>43543</v>
      </c>
      <c r="B189" s="120" t="s">
        <v>38</v>
      </c>
      <c r="C189" s="93"/>
      <c r="D189" s="93">
        <v>0.2339006894528865</v>
      </c>
      <c r="E189" s="95">
        <v>0.39754775425916367</v>
      </c>
    </row>
    <row r="190" spans="1:5">
      <c r="A190" s="121">
        <v>43570</v>
      </c>
      <c r="B190" s="120" t="s">
        <v>38</v>
      </c>
      <c r="C190" s="93"/>
      <c r="D190" s="93">
        <v>0.19219300296272737</v>
      </c>
      <c r="E190" s="95">
        <v>0.3404672897196262</v>
      </c>
    </row>
    <row r="191" spans="1:5">
      <c r="A191" s="121">
        <v>42887</v>
      </c>
      <c r="B191" s="120" t="s">
        <v>39</v>
      </c>
      <c r="C191" s="93">
        <v>0.9769542772861356</v>
      </c>
      <c r="D191" s="93">
        <v>0.7762489373781053</v>
      </c>
      <c r="E191" s="95">
        <v>0.81799016163035843</v>
      </c>
    </row>
    <row r="192" spans="1:5">
      <c r="A192" s="121">
        <v>42901</v>
      </c>
      <c r="B192" s="120" t="s">
        <v>39</v>
      </c>
      <c r="C192" s="93">
        <v>0.85376912903835256</v>
      </c>
      <c r="D192" s="93">
        <v>0.74675967749245353</v>
      </c>
      <c r="E192" s="95">
        <v>0.80795190941344908</v>
      </c>
    </row>
    <row r="193" spans="1:5">
      <c r="A193" s="121">
        <v>42913</v>
      </c>
      <c r="B193" s="120" t="s">
        <v>39</v>
      </c>
      <c r="C193" s="93">
        <v>0.8793382485164537</v>
      </c>
      <c r="D193" s="93">
        <v>0.72908111049795854</v>
      </c>
      <c r="E193" s="95">
        <v>0.79680365296803657</v>
      </c>
    </row>
    <row r="194" spans="1:5">
      <c r="A194" s="121">
        <v>42930</v>
      </c>
      <c r="B194" s="120" t="s">
        <v>39</v>
      </c>
      <c r="C194" s="93">
        <v>0.86733303044070886</v>
      </c>
      <c r="D194" s="93">
        <v>0.66573787531054129</v>
      </c>
      <c r="E194" s="95">
        <v>0.72479644707623991</v>
      </c>
    </row>
    <row r="195" spans="1:5">
      <c r="A195" s="121">
        <v>42950</v>
      </c>
      <c r="B195" s="120" t="s">
        <v>39</v>
      </c>
      <c r="C195" s="93">
        <v>0.89865470852017937</v>
      </c>
      <c r="D195" s="93">
        <v>0.58718569519000985</v>
      </c>
      <c r="E195" s="95">
        <v>0.68302034428795</v>
      </c>
    </row>
    <row r="196" spans="1:5">
      <c r="A196" s="121">
        <v>42979</v>
      </c>
      <c r="B196" s="120" t="s">
        <v>39</v>
      </c>
      <c r="C196" s="93"/>
      <c r="D196" s="93">
        <v>0.52357596051842847</v>
      </c>
      <c r="E196" s="95">
        <v>0.60862715678919732</v>
      </c>
    </row>
    <row r="197" spans="1:5">
      <c r="A197" s="121">
        <v>43045</v>
      </c>
      <c r="B197" s="120" t="s">
        <v>39</v>
      </c>
      <c r="C197" s="93">
        <v>0.96455484231091271</v>
      </c>
      <c r="D197" s="93">
        <v>0.66349080042191044</v>
      </c>
      <c r="E197" s="95">
        <v>0.74118692377828788</v>
      </c>
    </row>
    <row r="198" spans="1:5">
      <c r="A198" s="121">
        <v>43084</v>
      </c>
      <c r="B198" s="120" t="s">
        <v>39</v>
      </c>
      <c r="C198" s="93"/>
      <c r="D198" s="93">
        <v>0.36712263511172843</v>
      </c>
      <c r="E198" s="95">
        <v>0.52580893682588603</v>
      </c>
    </row>
    <row r="199" spans="1:5">
      <c r="A199" s="121">
        <v>43139</v>
      </c>
      <c r="B199" s="120" t="s">
        <v>39</v>
      </c>
      <c r="C199" s="93">
        <v>0.8779317697228145</v>
      </c>
      <c r="D199" s="93">
        <v>0.45691297756525562</v>
      </c>
      <c r="E199" s="95">
        <v>0.6135823429541597</v>
      </c>
    </row>
    <row r="200" spans="1:5">
      <c r="A200" s="121">
        <v>43167</v>
      </c>
      <c r="B200" s="120" t="s">
        <v>39</v>
      </c>
      <c r="C200" s="93">
        <v>0.947449768160742</v>
      </c>
      <c r="D200" s="93">
        <v>0.46817533659888194</v>
      </c>
      <c r="E200" s="95">
        <v>0.61816666666666675</v>
      </c>
    </row>
    <row r="201" spans="1:5">
      <c r="A201" s="121">
        <v>43195</v>
      </c>
      <c r="B201" s="120" t="s">
        <v>39</v>
      </c>
      <c r="C201" s="93">
        <v>0.76419213973799116</v>
      </c>
      <c r="D201" s="93">
        <v>0.40249338758352926</v>
      </c>
      <c r="E201" s="95">
        <v>0.52960914454277297</v>
      </c>
    </row>
    <row r="202" spans="1:5">
      <c r="A202" s="121">
        <v>43222</v>
      </c>
      <c r="B202" s="120" t="s">
        <v>39</v>
      </c>
      <c r="C202" s="93">
        <v>0.47791519434628987</v>
      </c>
      <c r="D202" s="93">
        <v>0.26390559954105847</v>
      </c>
      <c r="E202" s="95">
        <v>0.38855932203389826</v>
      </c>
    </row>
    <row r="203" spans="1:5">
      <c r="A203" s="121">
        <v>43237</v>
      </c>
      <c r="B203" s="120" t="s">
        <v>39</v>
      </c>
      <c r="C203" s="93"/>
      <c r="D203" s="93">
        <v>0.37213702065423465</v>
      </c>
      <c r="E203" s="95">
        <v>0.50757946316056524</v>
      </c>
    </row>
    <row r="204" spans="1:5">
      <c r="A204" s="121">
        <v>43256</v>
      </c>
      <c r="B204" s="120" t="s">
        <v>39</v>
      </c>
      <c r="C204" s="93"/>
      <c r="D204" s="93">
        <v>0.27570885188065841</v>
      </c>
      <c r="E204" s="95">
        <v>0.394873903508772</v>
      </c>
    </row>
    <row r="205" spans="1:5">
      <c r="A205" s="121">
        <v>43271</v>
      </c>
      <c r="B205" s="120" t="s">
        <v>39</v>
      </c>
      <c r="C205" s="93"/>
      <c r="D205" s="93">
        <v>0.30877612333195292</v>
      </c>
      <c r="E205" s="95">
        <v>0.4290496114763897</v>
      </c>
    </row>
    <row r="206" spans="1:5">
      <c r="A206" s="121">
        <v>43284</v>
      </c>
      <c r="B206" s="120" t="s">
        <v>39</v>
      </c>
      <c r="C206" s="93"/>
      <c r="D206" s="93">
        <v>0.46895309075000102</v>
      </c>
      <c r="E206" s="95">
        <v>0.58446443172526574</v>
      </c>
    </row>
    <row r="207" spans="1:5">
      <c r="A207" s="121">
        <v>43313</v>
      </c>
      <c r="B207" s="120" t="s">
        <v>39</v>
      </c>
      <c r="C207" s="93"/>
      <c r="D207" s="93">
        <v>0.18074867216025869</v>
      </c>
      <c r="E207" s="95">
        <v>0.31123711340206189</v>
      </c>
    </row>
    <row r="208" spans="1:5">
      <c r="A208" s="121">
        <v>43327</v>
      </c>
      <c r="B208" s="120" t="s">
        <v>39</v>
      </c>
      <c r="C208" s="93"/>
      <c r="D208" s="93">
        <v>0.21344849443092528</v>
      </c>
      <c r="E208" s="95">
        <v>0.33302222222222227</v>
      </c>
    </row>
    <row r="209" spans="1:5">
      <c r="A209" s="121">
        <v>43348</v>
      </c>
      <c r="B209" s="120" t="s">
        <v>39</v>
      </c>
      <c r="C209" s="93"/>
      <c r="D209" s="93">
        <v>0.22101964341304509</v>
      </c>
      <c r="E209" s="95">
        <v>0.34522706209453197</v>
      </c>
    </row>
    <row r="210" spans="1:5">
      <c r="A210" s="121">
        <v>43360</v>
      </c>
      <c r="B210" s="120" t="s">
        <v>39</v>
      </c>
      <c r="C210" s="93"/>
      <c r="D210" s="93">
        <v>0.22050310241357607</v>
      </c>
      <c r="E210" s="95">
        <v>0.33582417582417584</v>
      </c>
    </row>
    <row r="211" spans="1:5">
      <c r="A211" s="121">
        <v>43384</v>
      </c>
      <c r="B211" s="120" t="s">
        <v>39</v>
      </c>
      <c r="C211" s="93"/>
      <c r="D211" s="93">
        <v>0.32935790102276741</v>
      </c>
      <c r="E211" s="95">
        <v>0.40322580645161288</v>
      </c>
    </row>
    <row r="212" spans="1:5">
      <c r="A212" s="121">
        <v>43411</v>
      </c>
      <c r="B212" s="120" t="s">
        <v>39</v>
      </c>
      <c r="C212" s="93"/>
      <c r="D212" s="93">
        <v>0.38297730675878683</v>
      </c>
      <c r="E212" s="95">
        <v>0.50843373493975907</v>
      </c>
    </row>
    <row r="213" spans="1:5">
      <c r="A213" s="121">
        <v>43430</v>
      </c>
      <c r="B213" s="120" t="s">
        <v>39</v>
      </c>
      <c r="C213" s="93"/>
      <c r="D213" s="93">
        <v>0.23354603869487495</v>
      </c>
      <c r="E213" s="95">
        <v>0.36296875000000001</v>
      </c>
    </row>
    <row r="214" spans="1:5">
      <c r="A214" s="121">
        <v>43475</v>
      </c>
      <c r="B214" s="120" t="s">
        <v>39</v>
      </c>
      <c r="C214" s="93"/>
      <c r="D214" s="93">
        <v>0.58759524374512317</v>
      </c>
      <c r="E214" s="95">
        <v>0.66074730354391364</v>
      </c>
    </row>
    <row r="215" spans="1:5">
      <c r="A215" s="121">
        <v>43503</v>
      </c>
      <c r="B215" s="120" t="s">
        <v>39</v>
      </c>
      <c r="C215" s="93"/>
      <c r="D215" s="93">
        <v>0.26255738126026218</v>
      </c>
      <c r="E215" s="95">
        <v>0.43070843091334898</v>
      </c>
    </row>
    <row r="216" spans="1:5">
      <c r="A216" s="121">
        <v>43543</v>
      </c>
      <c r="B216" s="120" t="s">
        <v>39</v>
      </c>
      <c r="C216" s="93"/>
      <c r="D216" s="93">
        <v>0.34333486665022472</v>
      </c>
      <c r="E216" s="95">
        <v>0.51268308921438088</v>
      </c>
    </row>
    <row r="217" spans="1:5">
      <c r="A217" s="121">
        <v>43570</v>
      </c>
      <c r="B217" s="120" t="s">
        <v>39</v>
      </c>
      <c r="C217" s="93"/>
      <c r="D217" s="93">
        <v>0.25309843753651706</v>
      </c>
      <c r="E217" s="95">
        <v>0.40121145374449341</v>
      </c>
    </row>
    <row r="218" spans="1:5">
      <c r="A218" s="121">
        <v>42887</v>
      </c>
      <c r="B218" s="120" t="s">
        <v>40</v>
      </c>
      <c r="C218" s="93">
        <v>0.92011990830541324</v>
      </c>
      <c r="D218" s="93">
        <v>0.79023400408400157</v>
      </c>
      <c r="E218" s="95">
        <v>0.8465454545454546</v>
      </c>
    </row>
    <row r="219" spans="1:5">
      <c r="A219" s="121">
        <v>42901</v>
      </c>
      <c r="B219" s="120" t="s">
        <v>40</v>
      </c>
      <c r="C219" s="93">
        <v>0.84640747355405943</v>
      </c>
      <c r="D219" s="93">
        <v>0.7995531371755864</v>
      </c>
      <c r="E219" s="95">
        <v>0.85028170538738512</v>
      </c>
    </row>
    <row r="220" spans="1:5">
      <c r="A220" s="121">
        <v>42913</v>
      </c>
      <c r="B220" s="120" t="s">
        <v>40</v>
      </c>
      <c r="C220" s="93">
        <v>0.89327655181313725</v>
      </c>
      <c r="D220" s="93">
        <v>0.81863795828151409</v>
      </c>
      <c r="E220" s="95">
        <v>0.85539215686274506</v>
      </c>
    </row>
    <row r="221" spans="1:5">
      <c r="A221" s="121">
        <v>42930</v>
      </c>
      <c r="B221" s="120" t="s">
        <v>40</v>
      </c>
      <c r="C221" s="93">
        <v>0.91664921465968585</v>
      </c>
      <c r="D221" s="93">
        <v>0.82579055597435191</v>
      </c>
      <c r="E221" s="95">
        <v>0.87117437722419921</v>
      </c>
    </row>
    <row r="222" spans="1:5">
      <c r="A222" s="121">
        <v>42950</v>
      </c>
      <c r="B222" s="120" t="s">
        <v>40</v>
      </c>
      <c r="C222" s="93">
        <v>0.86018518518518516</v>
      </c>
      <c r="D222" s="93">
        <v>0.64598701311645179</v>
      </c>
      <c r="E222" s="95">
        <v>0.71666666666666679</v>
      </c>
    </row>
    <row r="223" spans="1:5">
      <c r="A223" s="121">
        <v>42979</v>
      </c>
      <c r="B223" s="120" t="s">
        <v>40</v>
      </c>
      <c r="C223" s="93"/>
      <c r="D223" s="93">
        <v>0.58483869913040498</v>
      </c>
      <c r="E223" s="95">
        <v>0.67327800829875528</v>
      </c>
    </row>
    <row r="224" spans="1:5">
      <c r="A224" s="121">
        <v>43045</v>
      </c>
      <c r="B224" s="120" t="s">
        <v>40</v>
      </c>
      <c r="C224" s="93"/>
      <c r="D224" s="93">
        <v>0.68424756495206129</v>
      </c>
      <c r="E224" s="95">
        <v>0.75782969757856267</v>
      </c>
    </row>
    <row r="225" spans="1:5">
      <c r="A225" s="121">
        <v>43084</v>
      </c>
      <c r="B225" s="120" t="s">
        <v>40</v>
      </c>
      <c r="C225" s="93"/>
      <c r="D225" s="93">
        <v>0.48835795624717754</v>
      </c>
      <c r="E225" s="95">
        <v>0.62215132178669097</v>
      </c>
    </row>
    <row r="226" spans="1:5">
      <c r="A226" s="121">
        <v>43139</v>
      </c>
      <c r="B226" s="120" t="s">
        <v>40</v>
      </c>
      <c r="C226" s="93"/>
      <c r="D226" s="93">
        <v>0.62502817521590015</v>
      </c>
      <c r="E226" s="95">
        <v>0.73470217523886971</v>
      </c>
    </row>
    <row r="227" spans="1:5">
      <c r="A227" s="121">
        <v>43167</v>
      </c>
      <c r="B227" s="120" t="s">
        <v>40</v>
      </c>
      <c r="C227" s="93"/>
      <c r="D227" s="93">
        <v>0.57755157833596871</v>
      </c>
      <c r="E227" s="95">
        <v>0.70179754020813634</v>
      </c>
    </row>
    <row r="228" spans="1:5">
      <c r="A228" s="121">
        <v>43195</v>
      </c>
      <c r="B228" s="120" t="s">
        <v>40</v>
      </c>
      <c r="C228" s="93"/>
      <c r="D228" s="93">
        <v>0.58725984459850233</v>
      </c>
      <c r="E228" s="95">
        <v>0.66067157313707459</v>
      </c>
    </row>
    <row r="229" spans="1:5">
      <c r="A229" s="121">
        <v>43222</v>
      </c>
      <c r="B229" s="120" t="s">
        <v>40</v>
      </c>
      <c r="C229" s="93"/>
      <c r="D229" s="93">
        <v>0.42066987912159365</v>
      </c>
      <c r="E229" s="95">
        <v>0.54453681710213764</v>
      </c>
    </row>
    <row r="230" spans="1:5">
      <c r="A230" s="121">
        <v>43237</v>
      </c>
      <c r="B230" s="120" t="s">
        <v>40</v>
      </c>
      <c r="C230" s="93"/>
      <c r="D230" s="93">
        <v>0.57426415987952717</v>
      </c>
      <c r="E230" s="95">
        <v>0.66964500339140487</v>
      </c>
    </row>
    <row r="231" spans="1:5">
      <c r="A231" s="121">
        <v>43256</v>
      </c>
      <c r="B231" s="120" t="s">
        <v>40</v>
      </c>
      <c r="C231" s="93"/>
      <c r="D231" s="93">
        <v>0.58635077646389611</v>
      </c>
      <c r="E231" s="95">
        <v>0.66813543599257885</v>
      </c>
    </row>
    <row r="232" spans="1:5">
      <c r="A232" s="121">
        <v>43271</v>
      </c>
      <c r="B232" s="120" t="s">
        <v>40</v>
      </c>
      <c r="C232" s="93"/>
      <c r="D232" s="93">
        <v>0.61578950613147243</v>
      </c>
      <c r="E232" s="95">
        <v>0.69019230769230744</v>
      </c>
    </row>
    <row r="233" spans="1:5">
      <c r="A233" s="121">
        <v>43284</v>
      </c>
      <c r="B233" s="120" t="s">
        <v>40</v>
      </c>
      <c r="C233" s="93"/>
      <c r="D233" s="93">
        <v>0.40837514764953609</v>
      </c>
      <c r="E233" s="95">
        <v>0.49811846689895473</v>
      </c>
    </row>
    <row r="234" spans="1:5">
      <c r="A234" s="121">
        <v>43313</v>
      </c>
      <c r="B234" s="120" t="s">
        <v>40</v>
      </c>
      <c r="C234" s="93"/>
      <c r="D234" s="93">
        <v>0.19398764956348694</v>
      </c>
      <c r="E234" s="95">
        <v>0.3199448919033489</v>
      </c>
    </row>
    <row r="235" spans="1:5">
      <c r="A235" s="121">
        <v>43327</v>
      </c>
      <c r="B235" s="120" t="s">
        <v>40</v>
      </c>
      <c r="C235" s="93"/>
      <c r="D235" s="93">
        <v>0.19575189329006198</v>
      </c>
      <c r="E235" s="95">
        <v>0.32214101461736888</v>
      </c>
    </row>
    <row r="236" spans="1:5">
      <c r="A236" s="121">
        <v>43348</v>
      </c>
      <c r="B236" s="120" t="s">
        <v>40</v>
      </c>
      <c r="C236" s="93"/>
      <c r="D236" s="93">
        <v>0.20742506463296606</v>
      </c>
      <c r="E236" s="95">
        <v>0.33802177858439203</v>
      </c>
    </row>
    <row r="237" spans="1:5">
      <c r="A237" s="121">
        <v>43360</v>
      </c>
      <c r="B237" s="120" t="s">
        <v>40</v>
      </c>
      <c r="C237" s="93"/>
      <c r="D237" s="93">
        <v>0.22094444152199427</v>
      </c>
      <c r="E237" s="95">
        <v>0.35239852398523985</v>
      </c>
    </row>
    <row r="238" spans="1:5">
      <c r="A238" s="121">
        <v>43384</v>
      </c>
      <c r="B238" s="120" t="s">
        <v>40</v>
      </c>
      <c r="C238" s="93"/>
      <c r="D238" s="93">
        <v>0.26329838016122209</v>
      </c>
      <c r="E238" s="95">
        <v>0.36549707602339182</v>
      </c>
    </row>
    <row r="239" spans="1:5">
      <c r="A239" s="121">
        <v>43411</v>
      </c>
      <c r="B239" s="120" t="s">
        <v>40</v>
      </c>
      <c r="C239" s="93"/>
      <c r="D239" s="93">
        <v>0.24441139210776208</v>
      </c>
      <c r="E239" s="95">
        <v>0.37928098391674553</v>
      </c>
    </row>
    <row r="240" spans="1:5">
      <c r="A240" s="121">
        <v>43430</v>
      </c>
      <c r="B240" s="120" t="s">
        <v>40</v>
      </c>
      <c r="C240" s="93"/>
      <c r="D240" s="93">
        <v>0.24355872767948084</v>
      </c>
      <c r="E240" s="95">
        <v>0.38606362773029446</v>
      </c>
    </row>
    <row r="241" spans="1:5">
      <c r="A241" s="121">
        <v>43475</v>
      </c>
      <c r="B241" s="120" t="s">
        <v>40</v>
      </c>
      <c r="C241" s="93"/>
      <c r="D241" s="93">
        <v>0.31180034177205906</v>
      </c>
      <c r="E241" s="95">
        <v>0.43757653061224488</v>
      </c>
    </row>
    <row r="242" spans="1:5">
      <c r="A242" s="121">
        <v>43503</v>
      </c>
      <c r="B242" s="120" t="s">
        <v>40</v>
      </c>
      <c r="C242" s="93"/>
      <c r="D242" s="93">
        <v>0.21689623380263739</v>
      </c>
      <c r="E242" s="95">
        <v>0.37361604875571358</v>
      </c>
    </row>
    <row r="243" spans="1:5">
      <c r="A243" s="121">
        <v>43543</v>
      </c>
      <c r="B243" s="120" t="s">
        <v>40</v>
      </c>
      <c r="C243" s="93"/>
      <c r="D243" s="93">
        <v>0.26588244048745402</v>
      </c>
      <c r="E243" s="95">
        <v>0.43752840909090912</v>
      </c>
    </row>
    <row r="244" spans="1:5">
      <c r="A244" s="121">
        <v>43570</v>
      </c>
      <c r="B244" s="120" t="s">
        <v>40</v>
      </c>
      <c r="C244" s="93"/>
      <c r="D244" s="93">
        <v>0.21846956405340356</v>
      </c>
      <c r="E244" s="95">
        <v>0.36158808933002484</v>
      </c>
    </row>
    <row r="245" spans="1:5">
      <c r="A245" s="121">
        <v>42887</v>
      </c>
      <c r="B245" s="120" t="s">
        <v>41</v>
      </c>
      <c r="C245" s="93"/>
      <c r="D245" s="93">
        <v>0.26507995171365445</v>
      </c>
      <c r="E245" s="95">
        <v>0.40928270042194087</v>
      </c>
    </row>
    <row r="246" spans="1:5">
      <c r="A246" s="121">
        <v>42901</v>
      </c>
      <c r="B246" s="120" t="s">
        <v>41</v>
      </c>
      <c r="C246" s="93"/>
      <c r="D246" s="93">
        <v>0.25477414508392493</v>
      </c>
      <c r="E246" s="95">
        <v>0.413477909528291</v>
      </c>
    </row>
    <row r="247" spans="1:5">
      <c r="A247" s="121">
        <v>42913</v>
      </c>
      <c r="B247" s="120" t="s">
        <v>41</v>
      </c>
      <c r="C247" s="93"/>
      <c r="D247" s="93">
        <v>0.29550100326285467</v>
      </c>
      <c r="E247" s="95">
        <v>0.39809885931558936</v>
      </c>
    </row>
    <row r="248" spans="1:5">
      <c r="A248" s="121">
        <v>42930</v>
      </c>
      <c r="B248" s="120" t="s">
        <v>41</v>
      </c>
      <c r="C248" s="93"/>
      <c r="D248" s="93">
        <v>0.23782535967590046</v>
      </c>
      <c r="E248" s="95">
        <v>0.33742246726395586</v>
      </c>
    </row>
    <row r="249" spans="1:5">
      <c r="A249" s="121">
        <v>42950</v>
      </c>
      <c r="B249" s="120" t="s">
        <v>41</v>
      </c>
      <c r="C249" s="93"/>
      <c r="D249" s="93">
        <v>0.19462820537610659</v>
      </c>
      <c r="E249" s="95">
        <v>0.29086971009663448</v>
      </c>
    </row>
    <row r="250" spans="1:5">
      <c r="A250" s="121">
        <v>42979</v>
      </c>
      <c r="B250" s="120" t="s">
        <v>41</v>
      </c>
      <c r="C250" s="93"/>
      <c r="D250" s="93">
        <v>0.15540755549321206</v>
      </c>
      <c r="E250" s="95">
        <v>0.26003205128205131</v>
      </c>
    </row>
    <row r="251" spans="1:5">
      <c r="A251" s="121">
        <v>43045</v>
      </c>
      <c r="B251" s="120" t="s">
        <v>41</v>
      </c>
      <c r="C251" s="93"/>
      <c r="D251" s="93">
        <v>0.13221734225792045</v>
      </c>
      <c r="E251" s="95">
        <v>0.31521186502240056</v>
      </c>
    </row>
    <row r="252" spans="1:5">
      <c r="A252" s="121">
        <v>43084</v>
      </c>
      <c r="B252" s="120" t="s">
        <v>41</v>
      </c>
      <c r="C252" s="93"/>
      <c r="D252" s="93">
        <v>5.1437695969001773E-2</v>
      </c>
      <c r="E252" s="95">
        <v>0.13601036269430053</v>
      </c>
    </row>
    <row r="253" spans="1:5">
      <c r="A253" s="121">
        <v>43139</v>
      </c>
      <c r="B253" s="120" t="s">
        <v>41</v>
      </c>
      <c r="C253" s="93"/>
      <c r="D253" s="93">
        <v>0.11894422938067462</v>
      </c>
      <c r="E253" s="95">
        <v>0.22830069488313331</v>
      </c>
    </row>
    <row r="254" spans="1:5">
      <c r="A254" s="121">
        <v>43167</v>
      </c>
      <c r="B254" s="120" t="s">
        <v>41</v>
      </c>
      <c r="C254" s="93"/>
      <c r="D254" s="93">
        <v>0.13552539822682266</v>
      </c>
      <c r="E254" s="95">
        <v>0.26645114942528736</v>
      </c>
    </row>
    <row r="255" spans="1:5">
      <c r="A255" s="121">
        <v>43195</v>
      </c>
      <c r="B255" s="120" t="s">
        <v>41</v>
      </c>
      <c r="C255" s="93"/>
      <c r="D255" s="93">
        <v>0.71331140675766436</v>
      </c>
      <c r="E255" s="95">
        <v>0.72635784363305367</v>
      </c>
    </row>
    <row r="256" spans="1:5">
      <c r="A256" s="121">
        <v>43222</v>
      </c>
      <c r="B256" s="120" t="s">
        <v>41</v>
      </c>
      <c r="C256" s="93"/>
      <c r="D256" s="93">
        <v>0.75898674547764111</v>
      </c>
      <c r="E256" s="95">
        <v>0.77310026978417257</v>
      </c>
    </row>
    <row r="257" spans="1:7">
      <c r="A257" s="121">
        <v>43237</v>
      </c>
      <c r="B257" s="120" t="s">
        <v>41</v>
      </c>
      <c r="C257" s="93"/>
      <c r="D257" s="93">
        <v>0.830475824010387</v>
      </c>
      <c r="E257" s="95">
        <v>0.87507551569152831</v>
      </c>
    </row>
    <row r="258" spans="1:7">
      <c r="A258" s="121">
        <v>43256</v>
      </c>
      <c r="B258" s="120" t="s">
        <v>41</v>
      </c>
      <c r="C258" s="93"/>
      <c r="D258" s="93">
        <v>0.78366101813029321</v>
      </c>
      <c r="E258" s="95">
        <v>0.82635383203304269</v>
      </c>
    </row>
    <row r="259" spans="1:7">
      <c r="A259" s="121">
        <v>43271</v>
      </c>
      <c r="B259" s="120" t="s">
        <v>41</v>
      </c>
      <c r="C259" s="93"/>
      <c r="D259" s="93">
        <v>0.82410819022820225</v>
      </c>
      <c r="E259" s="95">
        <v>0.86722242358342372</v>
      </c>
    </row>
    <row r="260" spans="1:7">
      <c r="A260" s="121">
        <v>43284</v>
      </c>
      <c r="B260" s="120" t="s">
        <v>41</v>
      </c>
      <c r="C260" s="93"/>
      <c r="D260" s="93">
        <v>0.41702172346862759</v>
      </c>
      <c r="E260" s="95">
        <v>0.49364640883977906</v>
      </c>
    </row>
    <row r="261" spans="1:7">
      <c r="A261" s="121">
        <v>43313</v>
      </c>
      <c r="B261" s="120" t="s">
        <v>41</v>
      </c>
      <c r="C261" s="93"/>
      <c r="D261" s="93">
        <v>0.21221224881281539</v>
      </c>
      <c r="E261" s="95">
        <v>0.33890884598114057</v>
      </c>
    </row>
    <row r="262" spans="1:7">
      <c r="A262" s="121">
        <v>43327</v>
      </c>
      <c r="B262" s="120" t="s">
        <v>41</v>
      </c>
      <c r="C262" s="93"/>
      <c r="D262" s="93">
        <v>0.23856661494700943</v>
      </c>
      <c r="E262" s="95">
        <v>0.36480038948393384</v>
      </c>
    </row>
    <row r="263" spans="1:7">
      <c r="A263" s="121">
        <v>43348</v>
      </c>
      <c r="B263" s="120" t="s">
        <v>41</v>
      </c>
      <c r="C263" s="93"/>
      <c r="D263" s="93">
        <v>0.22754400876600428</v>
      </c>
      <c r="E263" s="95">
        <v>0.37138584247258227</v>
      </c>
    </row>
    <row r="264" spans="1:7">
      <c r="A264" s="121">
        <v>43360</v>
      </c>
      <c r="B264" s="120" t="s">
        <v>41</v>
      </c>
      <c r="C264" s="93"/>
      <c r="D264" s="93">
        <v>0.2408493514702269</v>
      </c>
      <c r="E264" s="95">
        <v>0.37542997542997542</v>
      </c>
    </row>
    <row r="265" spans="1:7">
      <c r="A265" s="121">
        <v>43384</v>
      </c>
      <c r="B265" s="120" t="s">
        <v>41</v>
      </c>
      <c r="C265" s="93"/>
      <c r="D265" s="93">
        <v>0.31348920378464873</v>
      </c>
      <c r="E265" s="95">
        <v>0.4151762902401635</v>
      </c>
    </row>
    <row r="266" spans="1:7">
      <c r="A266" s="121">
        <v>43411</v>
      </c>
      <c r="B266" s="120" t="s">
        <v>41</v>
      </c>
      <c r="C266" s="93"/>
      <c r="D266" s="93">
        <v>0.18568889671622543</v>
      </c>
      <c r="E266" s="95">
        <v>0.32200803212851409</v>
      </c>
    </row>
    <row r="267" spans="1:7">
      <c r="A267" s="121">
        <v>43430</v>
      </c>
      <c r="B267" s="120" t="s">
        <v>41</v>
      </c>
      <c r="C267" s="93"/>
      <c r="D267" s="93">
        <v>0.16558605962050063</v>
      </c>
      <c r="E267" s="95">
        <v>0.27891938250428822</v>
      </c>
    </row>
    <row r="268" spans="1:7">
      <c r="A268" s="121">
        <v>43475</v>
      </c>
      <c r="B268" s="120" t="s">
        <v>41</v>
      </c>
      <c r="C268" s="93"/>
      <c r="D268" s="93">
        <v>0.33599610815254827</v>
      </c>
      <c r="E268" s="95">
        <v>0.4279690618762475</v>
      </c>
    </row>
    <row r="269" spans="1:7">
      <c r="A269" s="121">
        <v>43503</v>
      </c>
      <c r="B269" s="120" t="s">
        <v>41</v>
      </c>
      <c r="C269" s="93"/>
      <c r="D269" s="93">
        <v>0.2348341534404515</v>
      </c>
      <c r="E269" s="95">
        <v>0.37764373716632449</v>
      </c>
      <c r="G269" s="130"/>
    </row>
    <row r="270" spans="1:7">
      <c r="A270" s="121">
        <v>43543</v>
      </c>
      <c r="B270" s="120" t="s">
        <v>41</v>
      </c>
      <c r="C270" s="93"/>
      <c r="D270" s="93">
        <v>0.34403900645442764</v>
      </c>
      <c r="E270" s="95">
        <v>0.51098208360982089</v>
      </c>
      <c r="G270" s="130"/>
    </row>
    <row r="271" spans="1:7">
      <c r="A271" s="121">
        <v>43570</v>
      </c>
      <c r="B271" s="120" t="s">
        <v>41</v>
      </c>
      <c r="C271" s="93"/>
      <c r="D271" s="93">
        <v>0.24767086316040465</v>
      </c>
      <c r="E271" s="95">
        <v>0.38186582809224318</v>
      </c>
      <c r="G271" s="130"/>
    </row>
    <row r="272" spans="1:7">
      <c r="A272" s="121">
        <v>42887</v>
      </c>
      <c r="B272" s="120" t="s">
        <v>42</v>
      </c>
      <c r="C272" s="93">
        <v>0.91126656848306331</v>
      </c>
      <c r="D272" s="93">
        <v>0.78021080054195036</v>
      </c>
      <c r="E272" s="95">
        <v>0.79562542720437468</v>
      </c>
      <c r="G272" s="136"/>
    </row>
    <row r="273" spans="1:7">
      <c r="A273" s="121">
        <v>42901</v>
      </c>
      <c r="B273" s="120" t="s">
        <v>42</v>
      </c>
      <c r="C273" s="93">
        <v>0.8407413763514674</v>
      </c>
      <c r="D273" s="93">
        <v>0.76377319326437076</v>
      </c>
      <c r="E273" s="95">
        <v>0.82159334635937264</v>
      </c>
      <c r="G273" s="136"/>
    </row>
    <row r="274" spans="1:7">
      <c r="A274" s="121">
        <v>42913</v>
      </c>
      <c r="B274" s="120" t="s">
        <v>42</v>
      </c>
      <c r="C274" s="93">
        <v>0.86765908719123175</v>
      </c>
      <c r="D274" s="93">
        <v>0.76818695702688722</v>
      </c>
      <c r="E274" s="95">
        <v>0.7925813777441334</v>
      </c>
      <c r="G274" s="136"/>
    </row>
    <row r="275" spans="1:7">
      <c r="A275" s="121">
        <v>42930</v>
      </c>
      <c r="B275" s="120" t="s">
        <v>42</v>
      </c>
      <c r="C275" s="93">
        <v>0.77884979190314063</v>
      </c>
      <c r="D275" s="93">
        <v>0.73956234204888649</v>
      </c>
      <c r="E275" s="95">
        <v>0.74013605442176866</v>
      </c>
      <c r="G275" s="136"/>
    </row>
    <row r="276" spans="1:7">
      <c r="A276" s="121">
        <v>42950</v>
      </c>
      <c r="B276" s="120" t="s">
        <v>42</v>
      </c>
      <c r="C276" s="93">
        <v>0.57215895886590751</v>
      </c>
      <c r="D276" s="93">
        <v>0.64512632071557097</v>
      </c>
      <c r="E276" s="95">
        <v>0.66888888888888898</v>
      </c>
      <c r="G276" s="136"/>
    </row>
    <row r="277" spans="1:7">
      <c r="A277" s="121">
        <v>42979</v>
      </c>
      <c r="B277" s="120" t="s">
        <v>42</v>
      </c>
      <c r="C277" s="130"/>
      <c r="D277" s="93">
        <v>0.62305262069177403</v>
      </c>
      <c r="E277" s="95">
        <v>0.64286846275752774</v>
      </c>
      <c r="G277" s="130"/>
    </row>
    <row r="278" spans="1:7">
      <c r="A278" s="121">
        <v>43045</v>
      </c>
      <c r="B278" s="120" t="s">
        <v>42</v>
      </c>
      <c r="C278" s="93"/>
      <c r="D278" s="93">
        <v>0.35115116061260743</v>
      </c>
      <c r="E278" s="95">
        <v>0.49075300057918864</v>
      </c>
      <c r="G278" s="130"/>
    </row>
    <row r="279" spans="1:7">
      <c r="A279" s="121">
        <v>43084</v>
      </c>
      <c r="B279" s="120" t="s">
        <v>42</v>
      </c>
      <c r="C279" s="93"/>
      <c r="D279" s="93">
        <v>0.71840171461717439</v>
      </c>
      <c r="E279" s="95">
        <v>0.81922938422758373</v>
      </c>
    </row>
    <row r="280" spans="1:7">
      <c r="A280" s="121">
        <v>43139</v>
      </c>
      <c r="B280" s="120" t="s">
        <v>42</v>
      </c>
      <c r="C280" s="93"/>
      <c r="D280" s="93">
        <v>0.68340156931739882</v>
      </c>
      <c r="E280" s="95">
        <v>0.76689655172413795</v>
      </c>
    </row>
    <row r="281" spans="1:7">
      <c r="A281" s="121">
        <v>43167</v>
      </c>
      <c r="B281" s="120" t="s">
        <v>42</v>
      </c>
      <c r="C281" s="93"/>
      <c r="D281" s="93">
        <v>0.65253309228543799</v>
      </c>
      <c r="E281" s="95">
        <v>0.76167984392648125</v>
      </c>
    </row>
    <row r="282" spans="1:7">
      <c r="A282" s="121">
        <v>43195</v>
      </c>
      <c r="B282" s="120" t="s">
        <v>42</v>
      </c>
      <c r="C282" s="93"/>
      <c r="D282" s="93">
        <v>0.63567530531321281</v>
      </c>
      <c r="E282" s="95">
        <v>0.73109029827954808</v>
      </c>
    </row>
    <row r="283" spans="1:7">
      <c r="A283" s="121">
        <v>43222</v>
      </c>
      <c r="B283" s="120" t="s">
        <v>42</v>
      </c>
      <c r="C283" s="93"/>
      <c r="D283" s="93">
        <v>0.5384636696563464</v>
      </c>
      <c r="E283" s="95">
        <v>0.67097560975609749</v>
      </c>
    </row>
    <row r="284" spans="1:7">
      <c r="A284" s="121">
        <v>43237</v>
      </c>
      <c r="B284" s="120" t="s">
        <v>42</v>
      </c>
      <c r="C284" s="93"/>
      <c r="D284" s="93">
        <v>0.59218623852422858</v>
      </c>
      <c r="E284" s="95">
        <v>0.68401492604872638</v>
      </c>
    </row>
    <row r="285" spans="1:7">
      <c r="A285" s="121">
        <v>43256</v>
      </c>
      <c r="B285" s="120" t="s">
        <v>42</v>
      </c>
      <c r="C285" s="93"/>
      <c r="D285" s="93">
        <v>0.54076317959465714</v>
      </c>
      <c r="E285" s="95">
        <v>0.66689814814814818</v>
      </c>
    </row>
    <row r="286" spans="1:7">
      <c r="A286" s="121">
        <v>43271</v>
      </c>
      <c r="B286" s="120" t="s">
        <v>42</v>
      </c>
      <c r="C286" s="93">
        <v>0.91307913079130798</v>
      </c>
      <c r="D286" s="93">
        <v>0.57532424040161034</v>
      </c>
      <c r="E286" s="95">
        <v>0.68886756238003821</v>
      </c>
    </row>
    <row r="287" spans="1:7">
      <c r="A287" s="121">
        <v>43284</v>
      </c>
      <c r="B287" s="120" t="s">
        <v>42</v>
      </c>
      <c r="C287" s="93"/>
      <c r="D287" s="93">
        <v>0.3421653902387819</v>
      </c>
      <c r="E287" s="95">
        <v>0.4593830334190232</v>
      </c>
    </row>
    <row r="288" spans="1:7">
      <c r="A288" s="121">
        <v>43313</v>
      </c>
      <c r="B288" s="120" t="s">
        <v>42</v>
      </c>
      <c r="C288" s="93">
        <v>0.68473609129814561</v>
      </c>
      <c r="D288" s="93">
        <v>0.2916650470690404</v>
      </c>
      <c r="E288" s="95">
        <v>0.43880813953488379</v>
      </c>
    </row>
    <row r="289" spans="1:5">
      <c r="A289" s="121">
        <v>43327</v>
      </c>
      <c r="B289" s="120" t="s">
        <v>42</v>
      </c>
      <c r="C289" s="93">
        <v>0.59489633173843703</v>
      </c>
      <c r="D289" s="93">
        <v>0.2696607757932637</v>
      </c>
      <c r="E289" s="95">
        <v>0.41836962590731441</v>
      </c>
    </row>
    <row r="290" spans="1:5">
      <c r="A290" s="121">
        <v>43348</v>
      </c>
      <c r="B290" s="120" t="s">
        <v>42</v>
      </c>
      <c r="C290" s="93">
        <v>0.54582763337893292</v>
      </c>
      <c r="D290" s="93">
        <v>0.28647536055952366</v>
      </c>
      <c r="E290" s="95">
        <v>0.44610778443113774</v>
      </c>
    </row>
    <row r="291" spans="1:5">
      <c r="A291" s="121">
        <v>43360</v>
      </c>
      <c r="B291" s="120" t="s">
        <v>42</v>
      </c>
      <c r="C291" s="93">
        <v>0.32332155477031799</v>
      </c>
      <c r="D291" s="93">
        <v>0.31052566850841001</v>
      </c>
      <c r="E291" s="95">
        <v>0.46163141993957701</v>
      </c>
    </row>
    <row r="292" spans="1:5">
      <c r="A292" s="121">
        <v>43384</v>
      </c>
      <c r="B292" s="120" t="s">
        <v>42</v>
      </c>
      <c r="C292" s="93">
        <v>0.51564625850340129</v>
      </c>
      <c r="D292" s="93">
        <v>0.40436200712417536</v>
      </c>
      <c r="E292" s="95">
        <v>0.50623052959501558</v>
      </c>
    </row>
    <row r="293" spans="1:5">
      <c r="A293" s="121">
        <v>43411</v>
      </c>
      <c r="B293" s="120" t="s">
        <v>42</v>
      </c>
      <c r="C293" s="93"/>
      <c r="D293" s="93">
        <v>0.32995671722663522</v>
      </c>
      <c r="E293" s="95">
        <v>0.49616336633663372</v>
      </c>
    </row>
    <row r="294" spans="1:5">
      <c r="A294" s="121">
        <v>43430</v>
      </c>
      <c r="B294" s="120" t="s">
        <v>42</v>
      </c>
      <c r="C294" s="93"/>
      <c r="D294" s="93">
        <v>0.32515294882578005</v>
      </c>
      <c r="E294" s="95">
        <v>0.43759418729817012</v>
      </c>
    </row>
    <row r="295" spans="1:5">
      <c r="A295" s="121">
        <v>43475</v>
      </c>
      <c r="B295" s="120" t="s">
        <v>42</v>
      </c>
      <c r="C295" s="93"/>
      <c r="D295" s="93">
        <v>0.34718303970695835</v>
      </c>
      <c r="E295" s="95">
        <v>0.46535539880629406</v>
      </c>
    </row>
    <row r="296" spans="1:5">
      <c r="A296" s="121">
        <v>43503</v>
      </c>
      <c r="B296" s="120" t="s">
        <v>42</v>
      </c>
      <c r="C296" s="93"/>
      <c r="D296" s="93">
        <v>0.29515619146787808</v>
      </c>
      <c r="E296" s="95">
        <v>0.44450151057401815</v>
      </c>
    </row>
    <row r="297" spans="1:5">
      <c r="A297" s="121">
        <v>43543</v>
      </c>
      <c r="B297" s="120" t="s">
        <v>42</v>
      </c>
      <c r="C297" s="93"/>
      <c r="D297" s="93">
        <v>0.39001255016630254</v>
      </c>
      <c r="E297" s="95">
        <v>0.56496698459281003</v>
      </c>
    </row>
    <row r="298" spans="1:5">
      <c r="A298" s="121">
        <v>43570</v>
      </c>
      <c r="B298" s="120" t="s">
        <v>42</v>
      </c>
      <c r="C298" s="93"/>
      <c r="D298" s="93">
        <v>0.22067295511202462</v>
      </c>
      <c r="E298" s="95">
        <v>0.3902517407605785</v>
      </c>
    </row>
    <row r="299" spans="1:5">
      <c r="A299" s="121">
        <v>42887</v>
      </c>
      <c r="B299" s="120" t="s">
        <v>43</v>
      </c>
      <c r="C299" s="93"/>
      <c r="D299" s="93">
        <v>0.73611559351360556</v>
      </c>
      <c r="E299" s="95">
        <v>0.78120805369127522</v>
      </c>
    </row>
    <row r="300" spans="1:5">
      <c r="A300" s="121">
        <v>42901</v>
      </c>
      <c r="B300" s="120" t="s">
        <v>43</v>
      </c>
      <c r="C300" s="93"/>
      <c r="D300" s="93">
        <v>0.66240504375814002</v>
      </c>
      <c r="E300" s="95">
        <v>0.74031636408527657</v>
      </c>
    </row>
    <row r="301" spans="1:5">
      <c r="A301" s="121">
        <v>42913</v>
      </c>
      <c r="B301" s="120" t="s">
        <v>43</v>
      </c>
      <c r="C301" s="93"/>
      <c r="D301" s="93">
        <v>0.42654424183338907</v>
      </c>
      <c r="E301" s="95">
        <v>0.52376188094047027</v>
      </c>
    </row>
    <row r="302" spans="1:5">
      <c r="A302" s="121">
        <v>42930</v>
      </c>
      <c r="B302" s="120" t="s">
        <v>43</v>
      </c>
      <c r="C302" s="93"/>
      <c r="D302" s="93">
        <v>0.27842652519323058</v>
      </c>
      <c r="E302" s="95">
        <v>0.3407098121085595</v>
      </c>
    </row>
    <row r="303" spans="1:5">
      <c r="A303" s="121">
        <v>42950</v>
      </c>
      <c r="B303" s="120" t="s">
        <v>43</v>
      </c>
      <c r="C303" s="93"/>
      <c r="D303" s="93">
        <v>0.20191234662858851</v>
      </c>
      <c r="E303" s="95">
        <v>0.31904239766081877</v>
      </c>
    </row>
    <row r="304" spans="1:5">
      <c r="A304" s="121">
        <v>42979</v>
      </c>
      <c r="B304" s="120" t="s">
        <v>43</v>
      </c>
      <c r="C304" s="93"/>
      <c r="D304" s="93">
        <v>0.20446414492987078</v>
      </c>
      <c r="E304" s="95">
        <v>0.32517034068136275</v>
      </c>
    </row>
    <row r="305" spans="1:5">
      <c r="A305" s="121">
        <v>43045</v>
      </c>
      <c r="B305" s="120" t="s">
        <v>43</v>
      </c>
      <c r="C305" s="93"/>
      <c r="D305" s="93">
        <v>0.15599059213928659</v>
      </c>
      <c r="E305" s="95">
        <v>0.33427325677727998</v>
      </c>
    </row>
    <row r="306" spans="1:5">
      <c r="A306" s="121">
        <v>43084</v>
      </c>
      <c r="B306" s="120" t="s">
        <v>43</v>
      </c>
      <c r="C306" s="93"/>
      <c r="D306" s="93">
        <v>9.9309181403007707E-2</v>
      </c>
      <c r="E306" s="95">
        <v>0.19662921348314608</v>
      </c>
    </row>
    <row r="307" spans="1:5">
      <c r="A307" s="121">
        <v>43139</v>
      </c>
      <c r="B307" s="120" t="s">
        <v>43</v>
      </c>
      <c r="C307" s="93"/>
      <c r="D307" s="93">
        <v>0.13010916594332647</v>
      </c>
      <c r="E307" s="95">
        <v>0.23414318108195661</v>
      </c>
    </row>
    <row r="308" spans="1:5">
      <c r="A308" s="121">
        <v>43167</v>
      </c>
      <c r="B308" s="120" t="s">
        <v>43</v>
      </c>
      <c r="C308" s="93"/>
      <c r="D308" s="93">
        <v>0.11739773849764355</v>
      </c>
      <c r="E308" s="95">
        <v>0.23224796493425173</v>
      </c>
    </row>
    <row r="309" spans="1:5">
      <c r="A309" s="121">
        <v>43195</v>
      </c>
      <c r="B309" s="120" t="s">
        <v>43</v>
      </c>
      <c r="C309" s="93"/>
      <c r="D309" s="93">
        <v>0.43155255221862338</v>
      </c>
      <c r="E309" s="95">
        <v>0.44661069651741298</v>
      </c>
    </row>
    <row r="310" spans="1:5">
      <c r="A310" s="121">
        <v>43222</v>
      </c>
      <c r="B310" s="120" t="s">
        <v>43</v>
      </c>
      <c r="C310" s="93"/>
      <c r="D310" s="93">
        <v>0.55428762271186161</v>
      </c>
      <c r="E310" s="95">
        <v>0.58832335329341312</v>
      </c>
    </row>
    <row r="311" spans="1:5">
      <c r="A311" s="121">
        <v>43237</v>
      </c>
      <c r="B311" s="120" t="s">
        <v>43</v>
      </c>
      <c r="C311" s="93"/>
      <c r="D311" s="93">
        <v>0.7255123878265185</v>
      </c>
      <c r="E311" s="95">
        <v>0.79091583255930242</v>
      </c>
    </row>
    <row r="312" spans="1:5">
      <c r="A312" s="121">
        <v>43256</v>
      </c>
      <c r="B312" s="120" t="s">
        <v>43</v>
      </c>
      <c r="C312" s="93"/>
      <c r="D312" s="93">
        <v>0.64255416432562229</v>
      </c>
      <c r="E312" s="95">
        <v>0.70890748031496065</v>
      </c>
    </row>
    <row r="313" spans="1:5">
      <c r="A313" s="121">
        <v>43271</v>
      </c>
      <c r="B313" s="120" t="s">
        <v>43</v>
      </c>
      <c r="C313" s="93"/>
      <c r="D313" s="93">
        <v>0.70141090009847906</v>
      </c>
      <c r="E313" s="95">
        <v>0.76361702127659559</v>
      </c>
    </row>
    <row r="314" spans="1:5">
      <c r="A314" s="121">
        <v>43284</v>
      </c>
      <c r="B314" s="120" t="s">
        <v>43</v>
      </c>
      <c r="C314" s="93"/>
      <c r="D314" s="93">
        <v>0.53894538382763546</v>
      </c>
      <c r="E314" s="95">
        <v>0.61198630136986309</v>
      </c>
    </row>
    <row r="315" spans="1:5">
      <c r="A315" s="121">
        <v>43313</v>
      </c>
      <c r="B315" s="120" t="s">
        <v>43</v>
      </c>
      <c r="C315" s="93"/>
      <c r="D315" s="93">
        <v>0.20926501296182709</v>
      </c>
      <c r="E315" s="95">
        <v>0.33634135472370774</v>
      </c>
    </row>
    <row r="316" spans="1:5">
      <c r="A316" s="121">
        <v>43327</v>
      </c>
      <c r="B316" s="120" t="s">
        <v>43</v>
      </c>
      <c r="C316" s="93"/>
      <c r="D316" s="93">
        <v>0.39290613681426917</v>
      </c>
      <c r="E316" s="95">
        <v>0.55339734121122608</v>
      </c>
    </row>
    <row r="317" spans="1:5">
      <c r="A317" s="121">
        <v>43348</v>
      </c>
      <c r="B317" s="120" t="s">
        <v>43</v>
      </c>
      <c r="C317" s="93"/>
      <c r="D317" s="93">
        <v>0.19063721996359009</v>
      </c>
      <c r="E317" s="95">
        <v>0.3324408746095493</v>
      </c>
    </row>
    <row r="318" spans="1:5">
      <c r="A318" s="121">
        <v>43360</v>
      </c>
      <c r="B318" s="120" t="s">
        <v>43</v>
      </c>
      <c r="C318" s="93"/>
      <c r="D318" s="93">
        <v>0.25970207487050589</v>
      </c>
      <c r="E318" s="95">
        <v>0.40573552841210836</v>
      </c>
    </row>
    <row r="319" spans="1:5">
      <c r="A319" s="121">
        <v>43384</v>
      </c>
      <c r="B319" s="120" t="s">
        <v>43</v>
      </c>
      <c r="C319" s="93"/>
      <c r="D319" s="93">
        <v>0.27967093113396563</v>
      </c>
      <c r="E319" s="95">
        <v>0.39251207729468601</v>
      </c>
    </row>
    <row r="320" spans="1:5">
      <c r="A320" s="121">
        <v>43411</v>
      </c>
      <c r="B320" s="120" t="s">
        <v>43</v>
      </c>
      <c r="C320" s="93"/>
      <c r="D320" s="93">
        <v>0.27910148601090057</v>
      </c>
      <c r="E320" s="95">
        <v>0.43910186199342832</v>
      </c>
    </row>
    <row r="321" spans="1:5">
      <c r="A321" s="121">
        <v>43430</v>
      </c>
      <c r="B321" s="120" t="s">
        <v>43</v>
      </c>
      <c r="C321" s="93"/>
      <c r="D321" s="93">
        <v>0.22522899356592707</v>
      </c>
      <c r="E321" s="95">
        <v>0.37816279069767444</v>
      </c>
    </row>
    <row r="322" spans="1:5">
      <c r="A322" s="121">
        <v>43475</v>
      </c>
      <c r="B322" s="120" t="s">
        <v>43</v>
      </c>
      <c r="C322" s="93"/>
      <c r="D322" s="93">
        <v>0.29202122535936248</v>
      </c>
      <c r="E322" s="95">
        <v>0.44345915201654601</v>
      </c>
    </row>
    <row r="323" spans="1:5">
      <c r="A323" s="121">
        <v>43503</v>
      </c>
      <c r="B323" s="120" t="s">
        <v>43</v>
      </c>
      <c r="C323" s="93"/>
      <c r="D323" s="93">
        <v>0.25468121145278222</v>
      </c>
      <c r="E323" s="95">
        <v>0.42181766055045877</v>
      </c>
    </row>
    <row r="324" spans="1:5">
      <c r="A324" s="121">
        <v>43543</v>
      </c>
      <c r="B324" s="120" t="s">
        <v>43</v>
      </c>
      <c r="C324" s="93"/>
      <c r="D324" s="93">
        <v>0.38462479539913935</v>
      </c>
      <c r="E324" s="95">
        <v>0.56167031363967912</v>
      </c>
    </row>
    <row r="325" spans="1:5" ht="17" thickBot="1">
      <c r="A325" s="122">
        <v>43570</v>
      </c>
      <c r="B325" s="131" t="s">
        <v>43</v>
      </c>
      <c r="C325" s="97"/>
      <c r="D325" s="97">
        <v>0.29959673206029253</v>
      </c>
      <c r="E325" s="98">
        <v>0.41397727272727275</v>
      </c>
    </row>
    <row r="326" spans="1:5">
      <c r="A326" s="129"/>
      <c r="B326" s="129"/>
      <c r="D326" s="46"/>
      <c r="E326" s="46"/>
    </row>
    <row r="327" spans="1:5">
      <c r="A327" s="129"/>
      <c r="B327" s="129"/>
    </row>
    <row r="328" spans="1:5">
      <c r="A328" s="129"/>
      <c r="B328" s="129"/>
    </row>
    <row r="329" spans="1:5">
      <c r="A329" s="129"/>
      <c r="B329" s="129"/>
    </row>
    <row r="330" spans="1:5">
      <c r="A330" s="129"/>
      <c r="B330" s="129"/>
    </row>
    <row r="331" spans="1:5">
      <c r="A331" s="129"/>
      <c r="B331" s="129"/>
    </row>
    <row r="332" spans="1:5">
      <c r="A332" s="129"/>
      <c r="B332" s="129"/>
    </row>
    <row r="333" spans="1:5">
      <c r="A333" s="129"/>
      <c r="B333" s="129"/>
    </row>
    <row r="334" spans="1:5">
      <c r="A334" s="129"/>
      <c r="B334" s="129"/>
    </row>
    <row r="335" spans="1:5">
      <c r="A335" s="129"/>
      <c r="B335" s="129"/>
    </row>
    <row r="336" spans="1:5">
      <c r="A336" s="129"/>
      <c r="B336" s="129"/>
    </row>
    <row r="337" spans="1:2">
      <c r="A337" s="129"/>
      <c r="B337" s="129"/>
    </row>
    <row r="338" spans="1:2">
      <c r="A338" s="129"/>
      <c r="B338" s="129"/>
    </row>
    <row r="339" spans="1:2">
      <c r="A339" s="129"/>
      <c r="B339" s="129"/>
    </row>
    <row r="340" spans="1:2">
      <c r="A340" s="129"/>
      <c r="B340" s="129"/>
    </row>
    <row r="341" spans="1:2">
      <c r="A341" s="129"/>
      <c r="B341" s="129"/>
    </row>
    <row r="342" spans="1:2">
      <c r="A342" s="129"/>
      <c r="B342" s="129"/>
    </row>
    <row r="343" spans="1:2">
      <c r="A343" s="129"/>
      <c r="B343" s="129"/>
    </row>
    <row r="344" spans="1:2">
      <c r="A344" s="129"/>
      <c r="B344" s="129"/>
    </row>
    <row r="345" spans="1:2">
      <c r="A345" s="129"/>
      <c r="B345" s="129"/>
    </row>
    <row r="346" spans="1:2">
      <c r="A346" s="129"/>
      <c r="B346" s="129"/>
    </row>
    <row r="347" spans="1:2">
      <c r="A347" s="129"/>
      <c r="B347" s="129"/>
    </row>
    <row r="348" spans="1:2">
      <c r="A348" s="129"/>
      <c r="B348" s="129"/>
    </row>
    <row r="349" spans="1:2">
      <c r="A349" s="129"/>
      <c r="B349" s="129"/>
    </row>
    <row r="350" spans="1:2">
      <c r="A350" s="129"/>
      <c r="B350" s="129"/>
    </row>
    <row r="351" spans="1:2">
      <c r="A351" s="129"/>
      <c r="B351" s="12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7D98B-E552-B043-B827-39F6F4EABD5D}">
  <dimension ref="A1:BK41"/>
  <sheetViews>
    <sheetView workbookViewId="0">
      <selection activeCell="A40" sqref="A40:Y40"/>
    </sheetView>
  </sheetViews>
  <sheetFormatPr baseColWidth="10" defaultRowHeight="16"/>
  <cols>
    <col min="1" max="1" width="14" bestFit="1" customWidth="1"/>
    <col min="2" max="5" width="5.6640625" bestFit="1" customWidth="1"/>
    <col min="6" max="6" width="5.5" bestFit="1" customWidth="1"/>
    <col min="7" max="7" width="5.33203125" bestFit="1" customWidth="1"/>
    <col min="8" max="8" width="5.6640625" bestFit="1" customWidth="1"/>
    <col min="9" max="9" width="7.1640625" bestFit="1" customWidth="1"/>
    <col min="10" max="10" width="5.1640625" bestFit="1" customWidth="1"/>
    <col min="11" max="11" width="7.1640625" bestFit="1" customWidth="1"/>
    <col min="12" max="12" width="6.83203125" bestFit="1" customWidth="1"/>
    <col min="13" max="13" width="7.1640625" bestFit="1" customWidth="1"/>
    <col min="14" max="17" width="5.6640625" bestFit="1" customWidth="1"/>
    <col min="18" max="18" width="5.5" bestFit="1" customWidth="1"/>
    <col min="19" max="19" width="5.33203125" bestFit="1" customWidth="1"/>
    <col min="20" max="20" width="5.6640625" bestFit="1" customWidth="1"/>
    <col min="21" max="21" width="7.1640625" bestFit="1" customWidth="1"/>
    <col min="22" max="22" width="5.5" customWidth="1"/>
    <col min="23" max="23" width="7.1640625" bestFit="1" customWidth="1"/>
    <col min="24" max="24" width="6.83203125" bestFit="1" customWidth="1"/>
    <col min="25" max="25" width="7.1640625" bestFit="1" customWidth="1"/>
  </cols>
  <sheetData>
    <row r="1" spans="1:25">
      <c r="A1" s="9" t="s">
        <v>0</v>
      </c>
      <c r="B1" s="149" t="s">
        <v>60</v>
      </c>
      <c r="C1" s="150"/>
      <c r="D1" s="150"/>
      <c r="E1" s="150"/>
      <c r="F1" s="150"/>
      <c r="G1" s="150"/>
      <c r="H1" s="150"/>
      <c r="I1" s="150"/>
      <c r="J1" s="150"/>
      <c r="K1" s="150"/>
      <c r="L1" s="150"/>
      <c r="M1" s="157"/>
      <c r="N1" s="149" t="s">
        <v>63</v>
      </c>
      <c r="O1" s="150"/>
      <c r="P1" s="150"/>
      <c r="Q1" s="150"/>
      <c r="R1" s="150"/>
      <c r="S1" s="150"/>
      <c r="T1" s="150"/>
      <c r="U1" s="150"/>
      <c r="V1" s="150"/>
      <c r="W1" s="150"/>
      <c r="X1" s="150"/>
      <c r="Y1" s="157"/>
    </row>
    <row r="2" spans="1:25">
      <c r="A2" s="10" t="s">
        <v>1</v>
      </c>
      <c r="B2" s="152" t="s">
        <v>2</v>
      </c>
      <c r="C2" s="153"/>
      <c r="D2" s="153"/>
      <c r="E2" s="153" t="s">
        <v>3</v>
      </c>
      <c r="F2" s="153"/>
      <c r="G2" s="153"/>
      <c r="H2" s="1" t="s">
        <v>4</v>
      </c>
      <c r="I2" s="1" t="s">
        <v>19</v>
      </c>
      <c r="J2" s="1" t="s">
        <v>5</v>
      </c>
      <c r="K2" s="1" t="s">
        <v>19</v>
      </c>
      <c r="L2" s="1" t="s">
        <v>5</v>
      </c>
      <c r="M2" s="2" t="s">
        <v>19</v>
      </c>
      <c r="N2" s="152" t="s">
        <v>2</v>
      </c>
      <c r="O2" s="153"/>
      <c r="P2" s="153"/>
      <c r="Q2" s="153" t="s">
        <v>3</v>
      </c>
      <c r="R2" s="153"/>
      <c r="S2" s="153"/>
      <c r="T2" s="1" t="s">
        <v>4</v>
      </c>
      <c r="U2" s="1" t="s">
        <v>19</v>
      </c>
      <c r="V2" s="1" t="s">
        <v>5</v>
      </c>
      <c r="W2" s="1" t="s">
        <v>19</v>
      </c>
      <c r="X2" s="1" t="s">
        <v>5</v>
      </c>
      <c r="Y2" s="2" t="s">
        <v>19</v>
      </c>
    </row>
    <row r="3" spans="1:25" ht="17" thickBot="1">
      <c r="A3" s="11" t="s">
        <v>6</v>
      </c>
      <c r="B3" s="3" t="s">
        <v>7</v>
      </c>
      <c r="C3" s="4" t="s">
        <v>8</v>
      </c>
      <c r="D3" s="4" t="s">
        <v>9</v>
      </c>
      <c r="E3" s="4" t="s">
        <v>10</v>
      </c>
      <c r="F3" s="4" t="s">
        <v>11</v>
      </c>
      <c r="G3" s="4" t="s">
        <v>12</v>
      </c>
      <c r="H3" s="4" t="s">
        <v>13</v>
      </c>
      <c r="I3" s="4" t="s">
        <v>14</v>
      </c>
      <c r="J3" s="4" t="s">
        <v>15</v>
      </c>
      <c r="K3" s="4" t="s">
        <v>16</v>
      </c>
      <c r="L3" s="4" t="s">
        <v>17</v>
      </c>
      <c r="M3" s="5" t="s">
        <v>18</v>
      </c>
      <c r="N3" s="3" t="s">
        <v>7</v>
      </c>
      <c r="O3" s="4" t="s">
        <v>8</v>
      </c>
      <c r="P3" s="4" t="s">
        <v>9</v>
      </c>
      <c r="Q3" s="4" t="s">
        <v>10</v>
      </c>
      <c r="R3" s="4" t="s">
        <v>11</v>
      </c>
      <c r="S3" s="4" t="s">
        <v>12</v>
      </c>
      <c r="T3" s="4" t="s">
        <v>13</v>
      </c>
      <c r="U3" s="4" t="s">
        <v>14</v>
      </c>
      <c r="V3" s="4" t="s">
        <v>15</v>
      </c>
      <c r="W3" s="4" t="s">
        <v>16</v>
      </c>
      <c r="X3" s="4" t="s">
        <v>17</v>
      </c>
      <c r="Y3" s="5" t="s">
        <v>18</v>
      </c>
    </row>
    <row r="4" spans="1:25">
      <c r="A4" s="50">
        <v>42852</v>
      </c>
      <c r="B4" s="109">
        <v>0.33687275175024584</v>
      </c>
      <c r="C4" s="110">
        <v>0</v>
      </c>
      <c r="D4" s="110">
        <v>0</v>
      </c>
      <c r="E4" s="110">
        <v>0.25308998645962316</v>
      </c>
      <c r="F4" s="110">
        <v>0</v>
      </c>
      <c r="G4" s="110">
        <v>0</v>
      </c>
      <c r="H4" s="110">
        <v>0</v>
      </c>
      <c r="I4" s="110">
        <v>0.22292944032138884</v>
      </c>
      <c r="J4" s="110">
        <v>0.25606720163623975</v>
      </c>
      <c r="K4" s="110">
        <v>0</v>
      </c>
      <c r="L4" s="110">
        <v>0</v>
      </c>
      <c r="M4" s="111">
        <v>0</v>
      </c>
      <c r="N4" s="109">
        <f>1-B4</f>
        <v>0.66312724824975411</v>
      </c>
      <c r="O4" s="110">
        <f>1-C4</f>
        <v>1</v>
      </c>
      <c r="P4" s="110">
        <f t="shared" ref="P4:X4" si="0">1-D4</f>
        <v>1</v>
      </c>
      <c r="Q4" s="110">
        <f t="shared" si="0"/>
        <v>0.74691001354037678</v>
      </c>
      <c r="R4" s="110">
        <f t="shared" si="0"/>
        <v>1</v>
      </c>
      <c r="S4" s="110">
        <f t="shared" si="0"/>
        <v>1</v>
      </c>
      <c r="T4" s="110">
        <f t="shared" si="0"/>
        <v>1</v>
      </c>
      <c r="U4" s="110">
        <f t="shared" si="0"/>
        <v>0.77707055967861116</v>
      </c>
      <c r="V4" s="110">
        <f t="shared" si="0"/>
        <v>0.74393279836376025</v>
      </c>
      <c r="W4" s="110">
        <f t="shared" si="0"/>
        <v>1</v>
      </c>
      <c r="X4" s="110">
        <f t="shared" si="0"/>
        <v>1</v>
      </c>
      <c r="Y4" s="111">
        <f>1-M4</f>
        <v>1</v>
      </c>
    </row>
    <row r="5" spans="1:25">
      <c r="A5" s="51">
        <v>42867</v>
      </c>
      <c r="B5" s="112">
        <v>0.27215120809451565</v>
      </c>
      <c r="C5" s="113">
        <v>6.9638956785428682E-2</v>
      </c>
      <c r="D5" s="113">
        <v>7.2786884673197369E-2</v>
      </c>
      <c r="E5" s="113">
        <v>6.3318703338807042E-3</v>
      </c>
      <c r="F5" s="113">
        <v>5.702359740984003E-3</v>
      </c>
      <c r="G5" s="113">
        <v>1.1214890963857922E-2</v>
      </c>
      <c r="H5" s="113">
        <v>0</v>
      </c>
      <c r="I5" s="113">
        <v>2.2039327599678044E-2</v>
      </c>
      <c r="J5" s="113">
        <v>2.0970936932234244E-2</v>
      </c>
      <c r="K5" s="113">
        <v>0</v>
      </c>
      <c r="L5" s="113">
        <v>1.3842543615796383E-2</v>
      </c>
      <c r="M5" s="114">
        <v>9.365652955279807E-3</v>
      </c>
      <c r="N5" s="112">
        <f>1-B5</f>
        <v>0.72784879190548435</v>
      </c>
      <c r="O5" s="113">
        <f>C5</f>
        <v>6.9638956785428682E-2</v>
      </c>
      <c r="P5" s="113">
        <f t="shared" ref="P5:X5" si="1">D5</f>
        <v>7.2786884673197369E-2</v>
      </c>
      <c r="Q5" s="113">
        <f t="shared" si="1"/>
        <v>6.3318703338807042E-3</v>
      </c>
      <c r="R5" s="113">
        <f t="shared" si="1"/>
        <v>5.702359740984003E-3</v>
      </c>
      <c r="S5" s="113">
        <f t="shared" si="1"/>
        <v>1.1214890963857922E-2</v>
      </c>
      <c r="T5" s="113">
        <f t="shared" si="1"/>
        <v>0</v>
      </c>
      <c r="U5" s="113">
        <f t="shared" si="1"/>
        <v>2.2039327599678044E-2</v>
      </c>
      <c r="V5" s="113">
        <f t="shared" si="1"/>
        <v>2.0970936932234244E-2</v>
      </c>
      <c r="W5" s="113">
        <f t="shared" si="1"/>
        <v>0</v>
      </c>
      <c r="X5" s="113">
        <f t="shared" si="1"/>
        <v>1.3842543615796383E-2</v>
      </c>
      <c r="Y5" s="114">
        <f>1-M5</f>
        <v>0.9906343470447202</v>
      </c>
    </row>
    <row r="6" spans="1:25">
      <c r="A6" s="52">
        <v>42887</v>
      </c>
      <c r="B6" s="94">
        <v>0.74024357590916612</v>
      </c>
      <c r="C6" s="93">
        <v>0.47764987742736548</v>
      </c>
      <c r="D6" s="93">
        <v>0.77898409904937116</v>
      </c>
      <c r="E6" s="93">
        <v>0.32901328883396502</v>
      </c>
      <c r="F6" s="93">
        <v>2.2265880441020621E-2</v>
      </c>
      <c r="G6" s="93">
        <v>0.40647371020200063</v>
      </c>
      <c r="H6" s="93">
        <v>0</v>
      </c>
      <c r="I6" s="93">
        <v>0.6123930238291998</v>
      </c>
      <c r="J6" s="93">
        <v>0.78335471325630923</v>
      </c>
      <c r="K6" s="93">
        <v>0</v>
      </c>
      <c r="L6" s="93">
        <v>0.53492080192402103</v>
      </c>
      <c r="M6" s="95">
        <v>0.50942441699790952</v>
      </c>
      <c r="N6" s="94">
        <f>1-B6</f>
        <v>0.25975642409083388</v>
      </c>
      <c r="O6" s="93">
        <f>1-C6</f>
        <v>0.52235012257263458</v>
      </c>
      <c r="P6" s="93">
        <f t="shared" ref="P6:Y11" si="2">1-D6</f>
        <v>0.22101590095062884</v>
      </c>
      <c r="Q6" s="93">
        <f t="shared" si="2"/>
        <v>0.67098671116603503</v>
      </c>
      <c r="R6" s="93">
        <f t="shared" si="2"/>
        <v>0.97773411955897938</v>
      </c>
      <c r="S6" s="93">
        <f t="shared" si="2"/>
        <v>0.59352628979799937</v>
      </c>
      <c r="T6" s="93">
        <f t="shared" si="2"/>
        <v>1</v>
      </c>
      <c r="U6" s="93">
        <f t="shared" si="2"/>
        <v>0.3876069761708002</v>
      </c>
      <c r="V6" s="93">
        <f t="shared" si="2"/>
        <v>0.21664528674369077</v>
      </c>
      <c r="W6" s="93">
        <f t="shared" si="2"/>
        <v>1</v>
      </c>
      <c r="X6" s="93">
        <f t="shared" si="2"/>
        <v>0.46507919807597897</v>
      </c>
      <c r="Y6" s="95">
        <f t="shared" si="2"/>
        <v>0.49057558300209048</v>
      </c>
    </row>
    <row r="7" spans="1:25">
      <c r="A7" s="53">
        <v>42901</v>
      </c>
      <c r="B7" s="94">
        <v>0.76097284740161941</v>
      </c>
      <c r="C7" s="93">
        <v>0.2937898323736679</v>
      </c>
      <c r="D7" s="93">
        <v>0.71401937888379152</v>
      </c>
      <c r="E7" s="93">
        <v>0.23250091695880518</v>
      </c>
      <c r="F7" s="93">
        <v>7.882457057840889E-3</v>
      </c>
      <c r="G7" s="93">
        <v>0.27586812916423531</v>
      </c>
      <c r="H7" s="93">
        <v>0</v>
      </c>
      <c r="I7" s="93">
        <v>0.4696782886012964</v>
      </c>
      <c r="J7" s="93">
        <v>0.74184254732598498</v>
      </c>
      <c r="K7" s="93">
        <v>0</v>
      </c>
      <c r="L7" s="93">
        <v>0.48991800617772485</v>
      </c>
      <c r="M7" s="95">
        <v>0.34686855564078661</v>
      </c>
      <c r="N7" s="94">
        <f t="shared" ref="N7:O11" si="3">1-B7</f>
        <v>0.23902715259838059</v>
      </c>
      <c r="O7" s="93">
        <f t="shared" si="3"/>
        <v>0.70621016762633215</v>
      </c>
      <c r="P7" s="93">
        <f t="shared" si="2"/>
        <v>0.28598062111620848</v>
      </c>
      <c r="Q7" s="93">
        <f t="shared" si="2"/>
        <v>0.76749908304119485</v>
      </c>
      <c r="R7" s="93">
        <f t="shared" si="2"/>
        <v>0.99211754294215915</v>
      </c>
      <c r="S7" s="93">
        <f t="shared" si="2"/>
        <v>0.72413187083576469</v>
      </c>
      <c r="T7" s="93">
        <f t="shared" si="2"/>
        <v>1</v>
      </c>
      <c r="U7" s="93">
        <f t="shared" si="2"/>
        <v>0.53032171139870354</v>
      </c>
      <c r="V7" s="93">
        <f t="shared" si="2"/>
        <v>0.25815745267401502</v>
      </c>
      <c r="W7" s="93">
        <f t="shared" si="2"/>
        <v>1</v>
      </c>
      <c r="X7" s="93">
        <f t="shared" si="2"/>
        <v>0.51008199382227515</v>
      </c>
      <c r="Y7" s="95">
        <f t="shared" si="2"/>
        <v>0.65313144435921333</v>
      </c>
    </row>
    <row r="8" spans="1:25">
      <c r="A8" s="53">
        <v>42913</v>
      </c>
      <c r="B8" s="94">
        <v>0.31470049041462334</v>
      </c>
      <c r="C8" s="93">
        <v>0.34880091257703533</v>
      </c>
      <c r="D8" s="93">
        <v>0.86921948163744089</v>
      </c>
      <c r="E8" s="93">
        <v>0.23046028600988991</v>
      </c>
      <c r="F8" s="93">
        <v>2.1393347456017796E-2</v>
      </c>
      <c r="G8" s="93">
        <v>0.44742142431918736</v>
      </c>
      <c r="H8" s="93">
        <v>0</v>
      </c>
      <c r="I8" s="93">
        <v>0.31803897308519286</v>
      </c>
      <c r="J8" s="93">
        <v>0.73500142500594767</v>
      </c>
      <c r="K8" s="93">
        <v>0.32467491314223645</v>
      </c>
      <c r="L8" s="93">
        <v>0.39566327402495444</v>
      </c>
      <c r="M8" s="95">
        <v>0</v>
      </c>
      <c r="N8" s="94">
        <f t="shared" si="3"/>
        <v>0.68529950958537666</v>
      </c>
      <c r="O8" s="93">
        <f t="shared" si="3"/>
        <v>0.65119908742296473</v>
      </c>
      <c r="P8" s="93">
        <f t="shared" si="2"/>
        <v>0.13078051836255911</v>
      </c>
      <c r="Q8" s="93">
        <f t="shared" si="2"/>
        <v>0.76953971399011012</v>
      </c>
      <c r="R8" s="93">
        <f t="shared" si="2"/>
        <v>0.97860665254398216</v>
      </c>
      <c r="S8" s="93">
        <f t="shared" si="2"/>
        <v>0.55257857568081259</v>
      </c>
      <c r="T8" s="93">
        <f t="shared" si="2"/>
        <v>1</v>
      </c>
      <c r="U8" s="93">
        <f t="shared" si="2"/>
        <v>0.68196102691480709</v>
      </c>
      <c r="V8" s="93">
        <f t="shared" si="2"/>
        <v>0.26499857499405233</v>
      </c>
      <c r="W8" s="93">
        <f t="shared" si="2"/>
        <v>0.6753250868577636</v>
      </c>
      <c r="X8" s="93">
        <f t="shared" si="2"/>
        <v>0.60433672597504562</v>
      </c>
      <c r="Y8" s="95">
        <f t="shared" si="2"/>
        <v>1</v>
      </c>
    </row>
    <row r="9" spans="1:25">
      <c r="A9" s="53">
        <v>42930</v>
      </c>
      <c r="B9" s="94">
        <v>0.78241519666051962</v>
      </c>
      <c r="C9" s="93">
        <v>0.3186348128052785</v>
      </c>
      <c r="D9" s="93">
        <v>0.85331302944539511</v>
      </c>
      <c r="E9" s="93">
        <v>0.33401561546736058</v>
      </c>
      <c r="F9" s="93">
        <v>1.1623978867513022E-2</v>
      </c>
      <c r="G9" s="93">
        <v>0.46621771515980676</v>
      </c>
      <c r="H9" s="93">
        <v>1.2900607693530337E-2</v>
      </c>
      <c r="I9" s="93">
        <v>0.32896270544431894</v>
      </c>
      <c r="J9" s="93">
        <v>0.82805832939638135</v>
      </c>
      <c r="K9" s="93">
        <v>1.3616591311867324E-2</v>
      </c>
      <c r="L9" s="93">
        <v>0.23497666051531829</v>
      </c>
      <c r="M9" s="95">
        <v>1.6109642025670903E-2</v>
      </c>
      <c r="N9" s="94">
        <f t="shared" si="3"/>
        <v>0.21758480333948038</v>
      </c>
      <c r="O9" s="93">
        <f t="shared" si="3"/>
        <v>0.6813651871947215</v>
      </c>
      <c r="P9" s="93">
        <f t="shared" si="2"/>
        <v>0.14668697055460489</v>
      </c>
      <c r="Q9" s="93">
        <f t="shared" si="2"/>
        <v>0.66598438453263942</v>
      </c>
      <c r="R9" s="93">
        <f t="shared" si="2"/>
        <v>0.98837602113248701</v>
      </c>
      <c r="S9" s="93">
        <f t="shared" si="2"/>
        <v>0.53378228484019319</v>
      </c>
      <c r="T9" s="93">
        <f t="shared" si="2"/>
        <v>0.9870993923064697</v>
      </c>
      <c r="U9" s="93">
        <f t="shared" si="2"/>
        <v>0.67103729455568106</v>
      </c>
      <c r="V9" s="93">
        <f t="shared" si="2"/>
        <v>0.17194167060361865</v>
      </c>
      <c r="W9" s="93">
        <f t="shared" si="2"/>
        <v>0.98638340868813268</v>
      </c>
      <c r="X9" s="93">
        <f t="shared" si="2"/>
        <v>0.76502333948468171</v>
      </c>
      <c r="Y9" s="95">
        <f t="shared" si="2"/>
        <v>0.98389035797432911</v>
      </c>
    </row>
    <row r="10" spans="1:25">
      <c r="A10" s="53">
        <v>42950</v>
      </c>
      <c r="B10" s="94">
        <v>0.66021547189742691</v>
      </c>
      <c r="C10" s="93">
        <v>0.66244004190422845</v>
      </c>
      <c r="D10" s="93">
        <v>0.58942955545504516</v>
      </c>
      <c r="E10" s="93">
        <v>0.47922862891198142</v>
      </c>
      <c r="F10" s="93">
        <v>0.12719415670750087</v>
      </c>
      <c r="G10" s="93">
        <v>0.60029114848656795</v>
      </c>
      <c r="H10" s="93">
        <v>0.21749677725236502</v>
      </c>
      <c r="I10" s="93">
        <v>0.36121518723343721</v>
      </c>
      <c r="J10" s="93">
        <v>0.56947899678647473</v>
      </c>
      <c r="K10" s="93">
        <v>4.054539554629131E-3</v>
      </c>
      <c r="L10" s="93">
        <v>0.18290976208882184</v>
      </c>
      <c r="M10" s="95">
        <v>4.2290181474499942E-3</v>
      </c>
      <c r="N10" s="94">
        <f t="shared" si="3"/>
        <v>0.33978452810257309</v>
      </c>
      <c r="O10" s="93">
        <f t="shared" si="3"/>
        <v>0.33755995809577155</v>
      </c>
      <c r="P10" s="93">
        <f t="shared" si="2"/>
        <v>0.41057044454495484</v>
      </c>
      <c r="Q10" s="93">
        <f t="shared" si="2"/>
        <v>0.52077137108801863</v>
      </c>
      <c r="R10" s="93">
        <f t="shared" si="2"/>
        <v>0.87280584329249911</v>
      </c>
      <c r="S10" s="93">
        <f t="shared" si="2"/>
        <v>0.39970885151343205</v>
      </c>
      <c r="T10" s="93">
        <f t="shared" si="2"/>
        <v>0.78250322274763495</v>
      </c>
      <c r="U10" s="93">
        <f t="shared" si="2"/>
        <v>0.63878481276656274</v>
      </c>
      <c r="V10" s="93">
        <f t="shared" si="2"/>
        <v>0.43052100321352527</v>
      </c>
      <c r="W10" s="93">
        <f t="shared" si="2"/>
        <v>0.99594546044537091</v>
      </c>
      <c r="X10" s="93">
        <f t="shared" si="2"/>
        <v>0.81709023791117819</v>
      </c>
      <c r="Y10" s="95">
        <f t="shared" si="2"/>
        <v>0.99577098185254997</v>
      </c>
    </row>
    <row r="11" spans="1:25">
      <c r="A11" s="53">
        <v>42979</v>
      </c>
      <c r="B11" s="94">
        <v>0.52221448724115327</v>
      </c>
      <c r="C11" s="93">
        <v>0.65110125991863688</v>
      </c>
      <c r="D11" s="93">
        <v>0.57710697078898798</v>
      </c>
      <c r="E11" s="93">
        <v>0.44172904667656887</v>
      </c>
      <c r="F11" s="93">
        <v>8.4510809159930464E-2</v>
      </c>
      <c r="G11" s="93">
        <v>0.3787097811163031</v>
      </c>
      <c r="H11" s="93">
        <v>0.47755520306985139</v>
      </c>
      <c r="I11" s="93">
        <v>0.28171830581225327</v>
      </c>
      <c r="J11" s="93">
        <v>0.46490758192116327</v>
      </c>
      <c r="K11" s="93">
        <v>5.4548713110005751E-3</v>
      </c>
      <c r="L11" s="93">
        <v>0.19666156317546615</v>
      </c>
      <c r="M11" s="95">
        <v>2.5803667002411296E-3</v>
      </c>
      <c r="N11" s="94">
        <f t="shared" si="3"/>
        <v>0.47778551275884673</v>
      </c>
      <c r="O11" s="93">
        <f t="shared" si="3"/>
        <v>0.34889874008136312</v>
      </c>
      <c r="P11" s="93">
        <f t="shared" si="2"/>
        <v>0.42289302921101202</v>
      </c>
      <c r="Q11" s="93">
        <f t="shared" si="2"/>
        <v>0.55827095332343113</v>
      </c>
      <c r="R11" s="93">
        <f t="shared" si="2"/>
        <v>0.91548919084006952</v>
      </c>
      <c r="S11" s="93">
        <f t="shared" si="2"/>
        <v>0.62129021888369684</v>
      </c>
      <c r="T11" s="93">
        <f t="shared" si="2"/>
        <v>0.52244479693014867</v>
      </c>
      <c r="U11" s="93">
        <f t="shared" si="2"/>
        <v>0.71828169418774679</v>
      </c>
      <c r="V11" s="93">
        <f t="shared" si="2"/>
        <v>0.53509241807883678</v>
      </c>
      <c r="W11" s="93">
        <f t="shared" si="2"/>
        <v>0.99454512868899947</v>
      </c>
      <c r="X11" s="93">
        <f t="shared" si="2"/>
        <v>0.80333843682453387</v>
      </c>
      <c r="Y11" s="95">
        <f t="shared" si="2"/>
        <v>0.99741963329975891</v>
      </c>
    </row>
    <row r="12" spans="1:25">
      <c r="A12" s="54">
        <v>43012</v>
      </c>
      <c r="B12" s="112">
        <v>7.1221269465753759E-2</v>
      </c>
      <c r="C12" s="113">
        <v>6.77806749447811E-2</v>
      </c>
      <c r="D12" s="113">
        <v>7.7214369844580133E-2</v>
      </c>
      <c r="E12" s="113">
        <v>7.8002415623834795E-2</v>
      </c>
      <c r="F12" s="113">
        <v>9.9093229542534841E-2</v>
      </c>
      <c r="G12" s="113">
        <v>9.250038614165966E-2</v>
      </c>
      <c r="H12" s="113">
        <v>8.4510175900110632E-2</v>
      </c>
      <c r="I12" s="113">
        <v>0.14837329813281655</v>
      </c>
      <c r="J12" s="113">
        <v>7.8115110833513648E-2</v>
      </c>
      <c r="K12" s="113">
        <v>0</v>
      </c>
      <c r="L12" s="113">
        <v>0</v>
      </c>
      <c r="M12" s="114">
        <v>2.2562077641518068E-2</v>
      </c>
      <c r="N12" s="112">
        <f>1-B12</f>
        <v>0.9287787305342462</v>
      </c>
      <c r="O12" s="113">
        <f>C12</f>
        <v>6.77806749447811E-2</v>
      </c>
      <c r="P12" s="113">
        <f t="shared" ref="P12:X12" si="4">D12</f>
        <v>7.7214369844580133E-2</v>
      </c>
      <c r="Q12" s="113">
        <f t="shared" si="4"/>
        <v>7.8002415623834795E-2</v>
      </c>
      <c r="R12" s="113">
        <f t="shared" si="4"/>
        <v>9.9093229542534841E-2</v>
      </c>
      <c r="S12" s="113">
        <f t="shared" si="4"/>
        <v>9.250038614165966E-2</v>
      </c>
      <c r="T12" s="113">
        <f t="shared" si="4"/>
        <v>8.4510175900110632E-2</v>
      </c>
      <c r="U12" s="113">
        <f t="shared" si="4"/>
        <v>0.14837329813281655</v>
      </c>
      <c r="V12" s="113">
        <f t="shared" si="4"/>
        <v>7.8115110833513648E-2</v>
      </c>
      <c r="W12" s="113">
        <f t="shared" si="4"/>
        <v>0</v>
      </c>
      <c r="X12" s="113">
        <f t="shared" si="4"/>
        <v>0</v>
      </c>
      <c r="Y12" s="114">
        <f>1-M12</f>
        <v>0.97743792235848193</v>
      </c>
    </row>
    <row r="13" spans="1:25">
      <c r="A13" s="53">
        <v>43045</v>
      </c>
      <c r="B13" s="94">
        <v>0.55860384093324777</v>
      </c>
      <c r="C13" s="93">
        <v>0.74439701009947712</v>
      </c>
      <c r="D13" s="93">
        <v>0.55590545071292763</v>
      </c>
      <c r="E13" s="93">
        <v>0.69148196054045297</v>
      </c>
      <c r="F13" s="93">
        <v>0.46935146114079856</v>
      </c>
      <c r="G13" s="93">
        <v>0.6867497931002372</v>
      </c>
      <c r="H13" s="93">
        <v>0.78034114711666247</v>
      </c>
      <c r="I13" s="93">
        <v>0.35395550937553311</v>
      </c>
      <c r="J13" s="93">
        <v>0.45677698912677828</v>
      </c>
      <c r="K13" s="93">
        <v>0</v>
      </c>
      <c r="L13" s="93">
        <v>0.1962684675190203</v>
      </c>
      <c r="M13" s="95">
        <v>0</v>
      </c>
      <c r="N13" s="94">
        <f t="shared" ref="N13:Y14" si="5">1-B13</f>
        <v>0.44139615906675223</v>
      </c>
      <c r="O13" s="93">
        <f t="shared" si="5"/>
        <v>0.25560298990052288</v>
      </c>
      <c r="P13" s="93">
        <f t="shared" si="5"/>
        <v>0.44409454928707237</v>
      </c>
      <c r="Q13" s="93">
        <f t="shared" si="5"/>
        <v>0.30851803945954703</v>
      </c>
      <c r="R13" s="93">
        <f t="shared" si="5"/>
        <v>0.53064853885920149</v>
      </c>
      <c r="S13" s="93">
        <f t="shared" si="5"/>
        <v>0.3132502068997628</v>
      </c>
      <c r="T13" s="93">
        <f t="shared" si="5"/>
        <v>0.21965885288333753</v>
      </c>
      <c r="U13" s="93">
        <f t="shared" si="5"/>
        <v>0.64604449062446689</v>
      </c>
      <c r="V13" s="93">
        <f t="shared" si="5"/>
        <v>0.54322301087322167</v>
      </c>
      <c r="W13" s="93">
        <f t="shared" si="5"/>
        <v>1</v>
      </c>
      <c r="X13" s="93">
        <f t="shared" si="5"/>
        <v>0.80373153248097973</v>
      </c>
      <c r="Y13" s="95">
        <f t="shared" si="5"/>
        <v>1</v>
      </c>
    </row>
    <row r="14" spans="1:25">
      <c r="A14" s="53">
        <v>43084</v>
      </c>
      <c r="B14" s="94">
        <v>0.75411228070175451</v>
      </c>
      <c r="C14" s="93">
        <v>0.81423915950334302</v>
      </c>
      <c r="D14" s="93">
        <v>0.67130778443113781</v>
      </c>
      <c r="E14" s="93">
        <v>0.7274921348314608</v>
      </c>
      <c r="F14" s="93">
        <v>0.8055053691275168</v>
      </c>
      <c r="G14" s="93">
        <v>0.83614656321713487</v>
      </c>
      <c r="H14" s="93">
        <v>0.72627663551401878</v>
      </c>
      <c r="I14" s="93">
        <v>0.30500324528887929</v>
      </c>
      <c r="J14" s="93">
        <v>0.6557980069085485</v>
      </c>
      <c r="K14" s="93">
        <v>8.2693585344478463E-3</v>
      </c>
      <c r="L14" s="93">
        <v>0.91084782138998932</v>
      </c>
      <c r="M14" s="95">
        <v>8.5404524127249606E-3</v>
      </c>
      <c r="N14" s="94">
        <f t="shared" si="5"/>
        <v>0.24588771929824549</v>
      </c>
      <c r="O14" s="93">
        <f t="shared" si="5"/>
        <v>0.18576084049665698</v>
      </c>
      <c r="P14" s="93">
        <f t="shared" si="5"/>
        <v>0.32869221556886219</v>
      </c>
      <c r="Q14" s="93">
        <f t="shared" si="5"/>
        <v>0.2725078651685392</v>
      </c>
      <c r="R14" s="93">
        <f t="shared" si="5"/>
        <v>0.1944946308724832</v>
      </c>
      <c r="S14" s="93">
        <f t="shared" si="5"/>
        <v>0.16385343678286513</v>
      </c>
      <c r="T14" s="93">
        <f t="shared" si="5"/>
        <v>0.27372336448598122</v>
      </c>
      <c r="U14" s="93">
        <f t="shared" si="5"/>
        <v>0.69499675471112066</v>
      </c>
      <c r="V14" s="93">
        <f t="shared" si="5"/>
        <v>0.3442019930914515</v>
      </c>
      <c r="W14" s="93">
        <f t="shared" si="5"/>
        <v>0.99173064146555212</v>
      </c>
      <c r="X14" s="93">
        <f t="shared" si="5"/>
        <v>8.9152178610010679E-2</v>
      </c>
      <c r="Y14" s="95">
        <f t="shared" si="5"/>
        <v>0.99145954758727506</v>
      </c>
    </row>
    <row r="15" spans="1:25">
      <c r="A15" s="54">
        <v>43110</v>
      </c>
      <c r="B15" s="112">
        <v>1.7558123070666849E-2</v>
      </c>
      <c r="C15" s="113">
        <v>1.0129211096370154E-2</v>
      </c>
      <c r="D15" s="113">
        <v>1.2697163608538608E-2</v>
      </c>
      <c r="E15" s="113">
        <v>3.6857582078971461E-2</v>
      </c>
      <c r="F15" s="113">
        <v>6.6590946755743854E-2</v>
      </c>
      <c r="G15" s="113">
        <v>2.3871381899081601E-2</v>
      </c>
      <c r="H15" s="113">
        <v>8.2500725233681012E-3</v>
      </c>
      <c r="I15" s="113">
        <v>8.6428491880005259E-3</v>
      </c>
      <c r="J15" s="113">
        <v>5.705554244363341E-3</v>
      </c>
      <c r="K15" s="113">
        <v>1.8925463588838453E-3</v>
      </c>
      <c r="L15" s="113">
        <v>7.2458275879685799E-3</v>
      </c>
      <c r="M15" s="114">
        <v>1.154990508857907E-3</v>
      </c>
      <c r="N15" s="112">
        <f>1-B15</f>
        <v>0.98244187692933316</v>
      </c>
      <c r="O15" s="113">
        <f>C15</f>
        <v>1.0129211096370154E-2</v>
      </c>
      <c r="P15" s="113">
        <f t="shared" ref="P15:X15" si="6">D15</f>
        <v>1.2697163608538608E-2</v>
      </c>
      <c r="Q15" s="113">
        <f t="shared" si="6"/>
        <v>3.6857582078971461E-2</v>
      </c>
      <c r="R15" s="113">
        <f t="shared" si="6"/>
        <v>6.6590946755743854E-2</v>
      </c>
      <c r="S15" s="113">
        <f t="shared" si="6"/>
        <v>2.3871381899081601E-2</v>
      </c>
      <c r="T15" s="113">
        <f t="shared" si="6"/>
        <v>8.2500725233681012E-3</v>
      </c>
      <c r="U15" s="113">
        <f t="shared" si="6"/>
        <v>8.6428491880005259E-3</v>
      </c>
      <c r="V15" s="113">
        <f t="shared" si="6"/>
        <v>5.705554244363341E-3</v>
      </c>
      <c r="W15" s="113">
        <f t="shared" si="6"/>
        <v>1.8925463588838453E-3</v>
      </c>
      <c r="X15" s="113">
        <f t="shared" si="6"/>
        <v>7.2458275879685799E-3</v>
      </c>
      <c r="Y15" s="114">
        <f>1-M15</f>
        <v>0.99884500949114208</v>
      </c>
    </row>
    <row r="16" spans="1:25">
      <c r="A16" s="53">
        <v>43139</v>
      </c>
      <c r="B16" s="94">
        <v>0.56110101643338595</v>
      </c>
      <c r="C16" s="93">
        <v>0.77108800000000011</v>
      </c>
      <c r="D16" s="93">
        <v>0.71622804517810612</v>
      </c>
      <c r="E16" s="93">
        <v>0.77503802656546517</v>
      </c>
      <c r="F16" s="93">
        <v>0.8765927616563417</v>
      </c>
      <c r="G16" s="93">
        <v>0.76268115563839711</v>
      </c>
      <c r="H16" s="93">
        <v>0.83057629826897494</v>
      </c>
      <c r="I16" s="93">
        <v>0.30955568900040992</v>
      </c>
      <c r="J16" s="93">
        <v>0.76090641512722879</v>
      </c>
      <c r="K16" s="93">
        <v>0</v>
      </c>
      <c r="L16" s="93">
        <v>0.76277939154770513</v>
      </c>
      <c r="M16" s="95">
        <v>0</v>
      </c>
      <c r="N16" s="94">
        <f>1-B16</f>
        <v>0.43889898356661405</v>
      </c>
      <c r="O16" s="93">
        <f t="shared" ref="O16:Y32" si="7">1-C16</f>
        <v>0.22891199999999989</v>
      </c>
      <c r="P16" s="93">
        <f t="shared" si="7"/>
        <v>0.28377195482189388</v>
      </c>
      <c r="Q16" s="93">
        <f t="shared" si="7"/>
        <v>0.22496197343453483</v>
      </c>
      <c r="R16" s="93">
        <f t="shared" si="7"/>
        <v>0.1234072383436583</v>
      </c>
      <c r="S16" s="93">
        <f t="shared" si="7"/>
        <v>0.23731884436160289</v>
      </c>
      <c r="T16" s="93">
        <f t="shared" si="7"/>
        <v>0.16942370173102506</v>
      </c>
      <c r="U16" s="93">
        <f t="shared" si="7"/>
        <v>0.69044431099959014</v>
      </c>
      <c r="V16" s="93">
        <f t="shared" si="7"/>
        <v>0.23909358487277121</v>
      </c>
      <c r="W16" s="93">
        <f t="shared" si="7"/>
        <v>1</v>
      </c>
      <c r="X16" s="93">
        <f t="shared" si="7"/>
        <v>0.23722060845229487</v>
      </c>
      <c r="Y16" s="95">
        <f t="shared" si="7"/>
        <v>1</v>
      </c>
    </row>
    <row r="17" spans="1:25">
      <c r="A17" s="53">
        <v>43167</v>
      </c>
      <c r="B17" s="94">
        <v>0.66214147381221256</v>
      </c>
      <c r="C17" s="93">
        <v>0.81889220403955221</v>
      </c>
      <c r="D17" s="93">
        <v>0.71859151278374533</v>
      </c>
      <c r="E17" s="93">
        <v>0.78844905910557894</v>
      </c>
      <c r="F17" s="93">
        <v>0.78654681065519316</v>
      </c>
      <c r="G17" s="93">
        <v>0.82475728009351068</v>
      </c>
      <c r="H17" s="93">
        <v>0.71488311966719886</v>
      </c>
      <c r="I17" s="93">
        <v>0.31714093619664591</v>
      </c>
      <c r="J17" s="93">
        <v>0.60699510122145417</v>
      </c>
      <c r="K17" s="93">
        <v>0</v>
      </c>
      <c r="L17" s="93">
        <v>0.69656768408618819</v>
      </c>
      <c r="M17" s="95">
        <v>0</v>
      </c>
      <c r="N17" s="94">
        <f t="shared" ref="N17:N33" si="8">1-B17</f>
        <v>0.33785852618778744</v>
      </c>
      <c r="O17" s="93">
        <f t="shared" si="7"/>
        <v>0.18110779596044779</v>
      </c>
      <c r="P17" s="93">
        <f t="shared" si="7"/>
        <v>0.28140848721625467</v>
      </c>
      <c r="Q17" s="93">
        <f t="shared" si="7"/>
        <v>0.21155094089442106</v>
      </c>
      <c r="R17" s="93">
        <f t="shared" si="7"/>
        <v>0.21345318934480684</v>
      </c>
      <c r="S17" s="93">
        <f t="shared" si="7"/>
        <v>0.17524271990648932</v>
      </c>
      <c r="T17" s="93">
        <f t="shared" si="7"/>
        <v>0.28511688033280114</v>
      </c>
      <c r="U17" s="93">
        <f t="shared" si="7"/>
        <v>0.68285906380335404</v>
      </c>
      <c r="V17" s="93">
        <f t="shared" si="7"/>
        <v>0.39300489877854583</v>
      </c>
      <c r="W17" s="93">
        <f t="shared" si="7"/>
        <v>1</v>
      </c>
      <c r="X17" s="93">
        <f t="shared" si="7"/>
        <v>0.30343231591381181</v>
      </c>
      <c r="Y17" s="95">
        <f t="shared" si="7"/>
        <v>1</v>
      </c>
    </row>
    <row r="18" spans="1:25">
      <c r="A18" s="53">
        <v>43195</v>
      </c>
      <c r="B18" s="94">
        <v>0.70092530332524594</v>
      </c>
      <c r="C18" s="93">
        <v>0.83709379473747436</v>
      </c>
      <c r="D18" s="93">
        <v>0.70298164670371355</v>
      </c>
      <c r="E18" s="93">
        <v>0.6887131590955109</v>
      </c>
      <c r="F18" s="93">
        <v>0.8143349863259125</v>
      </c>
      <c r="G18" s="93">
        <v>0.60855215383623473</v>
      </c>
      <c r="H18" s="93">
        <v>0.55015710653818772</v>
      </c>
      <c r="I18" s="93">
        <v>0.15861720324764794</v>
      </c>
      <c r="J18" s="93">
        <v>0.4253435353268788</v>
      </c>
      <c r="K18" s="93">
        <v>0.65020975136332781</v>
      </c>
      <c r="L18" s="93">
        <v>0.59652147659144938</v>
      </c>
      <c r="M18" s="95">
        <v>0</v>
      </c>
      <c r="N18" s="94">
        <f t="shared" si="8"/>
        <v>0.29907469667475406</v>
      </c>
      <c r="O18" s="93">
        <f t="shared" si="7"/>
        <v>0.16290620526252564</v>
      </c>
      <c r="P18" s="93">
        <f t="shared" si="7"/>
        <v>0.29701835329628645</v>
      </c>
      <c r="Q18" s="93">
        <f t="shared" si="7"/>
        <v>0.3112868409044891</v>
      </c>
      <c r="R18" s="93">
        <f t="shared" si="7"/>
        <v>0.1856650136740875</v>
      </c>
      <c r="S18" s="93">
        <f t="shared" si="7"/>
        <v>0.39144784616376527</v>
      </c>
      <c r="T18" s="93">
        <f t="shared" si="7"/>
        <v>0.44984289346181228</v>
      </c>
      <c r="U18" s="93">
        <f t="shared" si="7"/>
        <v>0.84138279675235206</v>
      </c>
      <c r="V18" s="93">
        <f t="shared" si="7"/>
        <v>0.57465646467312115</v>
      </c>
      <c r="W18" s="93">
        <f t="shared" si="7"/>
        <v>0.34979024863667219</v>
      </c>
      <c r="X18" s="93">
        <f t="shared" si="7"/>
        <v>0.40347852340855062</v>
      </c>
      <c r="Y18" s="95">
        <f t="shared" si="7"/>
        <v>1</v>
      </c>
    </row>
    <row r="19" spans="1:25">
      <c r="A19" s="53">
        <v>43222</v>
      </c>
      <c r="B19" s="94">
        <v>0.72536313569168254</v>
      </c>
      <c r="C19" s="93">
        <v>0.74068128217297691</v>
      </c>
      <c r="D19" s="93">
        <v>0.63300994374636632</v>
      </c>
      <c r="E19" s="93">
        <v>0.59666630932631104</v>
      </c>
      <c r="F19" s="93">
        <v>2.6061695551614583E-2</v>
      </c>
      <c r="G19" s="93">
        <v>0.63918480487206952</v>
      </c>
      <c r="H19" s="93">
        <v>0.4678176554206897</v>
      </c>
      <c r="I19" s="93">
        <v>0</v>
      </c>
      <c r="J19" s="93">
        <v>0.22953926364549937</v>
      </c>
      <c r="K19" s="93">
        <v>0.83677075872144668</v>
      </c>
      <c r="L19" s="93">
        <v>0.43937027457771044</v>
      </c>
      <c r="M19" s="95">
        <v>7.7497641202469658E-2</v>
      </c>
      <c r="N19" s="94">
        <f t="shared" si="8"/>
        <v>0.27463686430831746</v>
      </c>
      <c r="O19" s="93">
        <f t="shared" si="7"/>
        <v>0.25931871782702309</v>
      </c>
      <c r="P19" s="93">
        <f t="shared" si="7"/>
        <v>0.36699005625363368</v>
      </c>
      <c r="Q19" s="93">
        <f t="shared" si="7"/>
        <v>0.40333369067368896</v>
      </c>
      <c r="R19" s="93">
        <f t="shared" si="7"/>
        <v>0.97393830444838536</v>
      </c>
      <c r="S19" s="93">
        <f t="shared" si="7"/>
        <v>0.36081519512793048</v>
      </c>
      <c r="T19" s="93">
        <f t="shared" si="7"/>
        <v>0.53218234457931035</v>
      </c>
      <c r="U19" s="93">
        <f t="shared" si="7"/>
        <v>1</v>
      </c>
      <c r="V19" s="93">
        <f t="shared" si="7"/>
        <v>0.77046073635450063</v>
      </c>
      <c r="W19" s="93">
        <f t="shared" si="7"/>
        <v>0.16322924127855332</v>
      </c>
      <c r="X19" s="93">
        <f t="shared" si="7"/>
        <v>0.56062972542228962</v>
      </c>
      <c r="Y19" s="95">
        <f t="shared" si="7"/>
        <v>0.92250235879753029</v>
      </c>
    </row>
    <row r="20" spans="1:25">
      <c r="A20" s="53">
        <v>43237</v>
      </c>
      <c r="B20" s="94">
        <v>0.83473910487489233</v>
      </c>
      <c r="C20" s="93">
        <v>0.79004797903512713</v>
      </c>
      <c r="D20" s="93">
        <v>0.75058392593122136</v>
      </c>
      <c r="E20" s="93">
        <v>0.67121080329392979</v>
      </c>
      <c r="F20" s="93">
        <v>0.66035079321513523</v>
      </c>
      <c r="G20" s="93">
        <v>0.80525029505587431</v>
      </c>
      <c r="H20" s="93">
        <v>0.34263743912828337</v>
      </c>
      <c r="I20" s="93">
        <v>1.2585934209904089E-2</v>
      </c>
      <c r="J20" s="93">
        <v>0.38605324122345269</v>
      </c>
      <c r="K20" s="93">
        <v>0.96767684476769922</v>
      </c>
      <c r="L20" s="93">
        <v>0.49208584266820371</v>
      </c>
      <c r="M20" s="95">
        <v>0.41090460197797746</v>
      </c>
      <c r="N20" s="94">
        <f t="shared" si="8"/>
        <v>0.16526089512510767</v>
      </c>
      <c r="O20" s="93">
        <f t="shared" si="7"/>
        <v>0.20995202096487287</v>
      </c>
      <c r="P20" s="93">
        <f t="shared" si="7"/>
        <v>0.24941607406877864</v>
      </c>
      <c r="Q20" s="93">
        <f t="shared" si="7"/>
        <v>0.32878919670607021</v>
      </c>
      <c r="R20" s="93">
        <f t="shared" si="7"/>
        <v>0.33964920678486477</v>
      </c>
      <c r="S20" s="93">
        <f t="shared" si="7"/>
        <v>0.19474970494412569</v>
      </c>
      <c r="T20" s="93">
        <f t="shared" si="7"/>
        <v>0.65736256087171663</v>
      </c>
      <c r="U20" s="93">
        <f t="shared" si="7"/>
        <v>0.98741406579009594</v>
      </c>
      <c r="V20" s="93">
        <f t="shared" si="7"/>
        <v>0.61394675877654725</v>
      </c>
      <c r="W20" s="93">
        <f t="shared" si="7"/>
        <v>3.2323155232300782E-2</v>
      </c>
      <c r="X20" s="93">
        <f t="shared" si="7"/>
        <v>0.50791415733179623</v>
      </c>
      <c r="Y20" s="95">
        <f t="shared" si="7"/>
        <v>0.5890953980220226</v>
      </c>
    </row>
    <row r="21" spans="1:25">
      <c r="A21" s="53">
        <v>43256</v>
      </c>
      <c r="B21" s="94">
        <v>0.52047146770733121</v>
      </c>
      <c r="C21" s="93">
        <v>0.90433734341496452</v>
      </c>
      <c r="D21" s="93">
        <v>0.82231705491827822</v>
      </c>
      <c r="E21" s="93">
        <v>0.68831626693240999</v>
      </c>
      <c r="F21" s="93">
        <v>0.66510553663387662</v>
      </c>
      <c r="G21" s="93">
        <v>0.71945044215384912</v>
      </c>
      <c r="H21" s="93">
        <v>0.49087857618026698</v>
      </c>
      <c r="I21" s="93">
        <v>6.1238515268398699E-3</v>
      </c>
      <c r="J21" s="93">
        <v>0.49849804314512802</v>
      </c>
      <c r="K21" s="93">
        <v>0.91809765947682431</v>
      </c>
      <c r="L21" s="93">
        <v>0.4818859138741664</v>
      </c>
      <c r="M21" s="95">
        <v>0.39406515875880882</v>
      </c>
      <c r="N21" s="94">
        <f t="shared" si="8"/>
        <v>0.47952853229266879</v>
      </c>
      <c r="O21" s="93">
        <f t="shared" si="7"/>
        <v>9.5662656585035477E-2</v>
      </c>
      <c r="P21" s="93">
        <f t="shared" si="7"/>
        <v>0.17768294508172178</v>
      </c>
      <c r="Q21" s="93">
        <f t="shared" si="7"/>
        <v>0.31168373306759001</v>
      </c>
      <c r="R21" s="93">
        <f t="shared" si="7"/>
        <v>0.33489446336612338</v>
      </c>
      <c r="S21" s="93">
        <f t="shared" si="7"/>
        <v>0.28054955784615088</v>
      </c>
      <c r="T21" s="93">
        <f t="shared" si="7"/>
        <v>0.50912142381973302</v>
      </c>
      <c r="U21" s="93">
        <f t="shared" si="7"/>
        <v>0.99387614847316008</v>
      </c>
      <c r="V21" s="93">
        <f t="shared" si="7"/>
        <v>0.50150195685487198</v>
      </c>
      <c r="W21" s="93">
        <f t="shared" si="7"/>
        <v>8.1902340523175687E-2</v>
      </c>
      <c r="X21" s="93">
        <f t="shared" si="7"/>
        <v>0.51811408612583354</v>
      </c>
      <c r="Y21" s="95">
        <f t="shared" si="7"/>
        <v>0.60593484124119112</v>
      </c>
    </row>
    <row r="22" spans="1:25">
      <c r="A22" s="53">
        <v>43271</v>
      </c>
      <c r="B22" s="94">
        <v>0.71818272696855379</v>
      </c>
      <c r="C22" s="93">
        <v>0.91677848275862062</v>
      </c>
      <c r="D22" s="93">
        <v>0.84924634940484955</v>
      </c>
      <c r="E22" s="93">
        <v>0.71889194443266824</v>
      </c>
      <c r="F22" s="93">
        <v>0.67331337945442982</v>
      </c>
      <c r="G22" s="93">
        <v>0.79344039251370291</v>
      </c>
      <c r="H22" s="93">
        <v>0.40954892297923523</v>
      </c>
      <c r="I22" s="93">
        <v>9.3820122556272628E-3</v>
      </c>
      <c r="J22" s="93">
        <v>0.52945508429961963</v>
      </c>
      <c r="K22" s="93">
        <v>0.95968553823849201</v>
      </c>
      <c r="L22" s="93">
        <v>0.54167577316723781</v>
      </c>
      <c r="M22" s="95">
        <v>0.58756586112152831</v>
      </c>
      <c r="N22" s="94">
        <f t="shared" si="8"/>
        <v>0.28181727303144621</v>
      </c>
      <c r="O22" s="93">
        <f t="shared" si="7"/>
        <v>8.3221517241379384E-2</v>
      </c>
      <c r="P22" s="93">
        <f t="shared" si="7"/>
        <v>0.15075365059515045</v>
      </c>
      <c r="Q22" s="93">
        <f t="shared" si="7"/>
        <v>0.28110805556733176</v>
      </c>
      <c r="R22" s="93">
        <f t="shared" si="7"/>
        <v>0.32668662054557018</v>
      </c>
      <c r="S22" s="93">
        <f t="shared" si="7"/>
        <v>0.20655960748629709</v>
      </c>
      <c r="T22" s="93">
        <f t="shared" si="7"/>
        <v>0.59045107702076471</v>
      </c>
      <c r="U22" s="93">
        <f t="shared" si="7"/>
        <v>0.99061798774437271</v>
      </c>
      <c r="V22" s="93">
        <f t="shared" si="7"/>
        <v>0.47054491570038037</v>
      </c>
      <c r="W22" s="93">
        <f t="shared" si="7"/>
        <v>4.0314461761507991E-2</v>
      </c>
      <c r="X22" s="93">
        <f t="shared" si="7"/>
        <v>0.45832422683276219</v>
      </c>
      <c r="Y22" s="95">
        <f t="shared" si="7"/>
        <v>0.41243413887847169</v>
      </c>
    </row>
    <row r="23" spans="1:25">
      <c r="A23" s="53">
        <v>43284</v>
      </c>
      <c r="B23" s="94">
        <v>0.84643047276841921</v>
      </c>
      <c r="C23" s="93">
        <v>0.49250229432930359</v>
      </c>
      <c r="D23" s="93">
        <v>0.98407683218577324</v>
      </c>
      <c r="E23" s="93">
        <v>0.1475568577165022</v>
      </c>
      <c r="F23" s="93">
        <v>0.34624422276280381</v>
      </c>
      <c r="G23" s="93">
        <v>0.20480366200043942</v>
      </c>
      <c r="H23" s="93">
        <v>8.6979114656472012E-2</v>
      </c>
      <c r="I23" s="93">
        <v>0.18171365024354774</v>
      </c>
      <c r="J23" s="93">
        <v>0.20402116030483036</v>
      </c>
      <c r="K23" s="93">
        <v>0.24223257447604074</v>
      </c>
      <c r="L23" s="93">
        <v>6.6818023894420181E-2</v>
      </c>
      <c r="M23" s="95">
        <v>0.17152348603851805</v>
      </c>
      <c r="N23" s="94">
        <f t="shared" si="8"/>
        <v>0.15356952723158079</v>
      </c>
      <c r="O23" s="93">
        <f t="shared" si="7"/>
        <v>0.50749770567069641</v>
      </c>
      <c r="P23" s="93">
        <f t="shared" si="7"/>
        <v>1.5923167814226757E-2</v>
      </c>
      <c r="Q23" s="93">
        <f t="shared" si="7"/>
        <v>0.85244314228349782</v>
      </c>
      <c r="R23" s="93">
        <f t="shared" si="7"/>
        <v>0.65375577723719625</v>
      </c>
      <c r="S23" s="93">
        <f t="shared" si="7"/>
        <v>0.79519633799956058</v>
      </c>
      <c r="T23" s="93">
        <f t="shared" si="7"/>
        <v>0.91302088534352799</v>
      </c>
      <c r="U23" s="93">
        <f t="shared" si="7"/>
        <v>0.81828634975645231</v>
      </c>
      <c r="V23" s="93">
        <f t="shared" si="7"/>
        <v>0.79597883969516969</v>
      </c>
      <c r="W23" s="93">
        <f t="shared" si="7"/>
        <v>0.75776742552395926</v>
      </c>
      <c r="X23" s="93">
        <f t="shared" si="7"/>
        <v>0.93318197610557985</v>
      </c>
      <c r="Y23" s="95">
        <f t="shared" si="7"/>
        <v>0.82847651396148192</v>
      </c>
    </row>
    <row r="24" spans="1:25">
      <c r="A24" s="53">
        <v>43313</v>
      </c>
      <c r="B24" s="94">
        <v>0.80790031878810609</v>
      </c>
      <c r="C24" s="93">
        <v>0.84605560837247484</v>
      </c>
      <c r="D24" s="93">
        <v>0.76723746842224738</v>
      </c>
      <c r="E24" s="93">
        <v>3.5823277828124769E-3</v>
      </c>
      <c r="F24" s="93">
        <v>6.1576040152582752E-3</v>
      </c>
      <c r="G24" s="93">
        <v>1.5404141236199384E-2</v>
      </c>
      <c r="H24" s="93">
        <v>1.0293712695078512E-3</v>
      </c>
      <c r="I24" s="93">
        <v>1.7432153715446559E-3</v>
      </c>
      <c r="J24" s="93">
        <v>1.3693059083813761E-3</v>
      </c>
      <c r="K24" s="93">
        <v>6.3531780558061062E-4</v>
      </c>
      <c r="L24" s="93">
        <v>1.6897565869722466E-3</v>
      </c>
      <c r="M24" s="95">
        <v>2.396523598873121E-3</v>
      </c>
      <c r="N24" s="94">
        <f t="shared" si="8"/>
        <v>0.19209968121189391</v>
      </c>
      <c r="O24" s="93">
        <f t="shared" si="7"/>
        <v>0.15394439162752516</v>
      </c>
      <c r="P24" s="93">
        <f t="shared" si="7"/>
        <v>0.23276253157775262</v>
      </c>
      <c r="Q24" s="93">
        <f t="shared" si="7"/>
        <v>0.99641767221718758</v>
      </c>
      <c r="R24" s="93">
        <f t="shared" si="7"/>
        <v>0.99384239598474178</v>
      </c>
      <c r="S24" s="93">
        <f t="shared" si="7"/>
        <v>0.98459585876380062</v>
      </c>
      <c r="T24" s="93">
        <f t="shared" si="7"/>
        <v>0.99897062873049214</v>
      </c>
      <c r="U24" s="93">
        <f t="shared" si="7"/>
        <v>0.99825678462845535</v>
      </c>
      <c r="V24" s="93">
        <f t="shared" si="7"/>
        <v>0.99863069409161864</v>
      </c>
      <c r="W24" s="93">
        <f t="shared" si="7"/>
        <v>0.99936468219441943</v>
      </c>
      <c r="X24" s="93">
        <f t="shared" si="7"/>
        <v>0.99831024341302776</v>
      </c>
      <c r="Y24" s="95">
        <f t="shared" si="7"/>
        <v>0.9976034764011269</v>
      </c>
    </row>
    <row r="25" spans="1:25">
      <c r="A25" s="53">
        <v>43327</v>
      </c>
      <c r="B25" s="94">
        <v>0.76571324620285897</v>
      </c>
      <c r="C25" s="93">
        <v>0.82622552614557443</v>
      </c>
      <c r="D25" s="93">
        <v>0.75456900152855066</v>
      </c>
      <c r="E25" s="93">
        <v>5.9071803327723335E-4</v>
      </c>
      <c r="F25" s="93">
        <v>6.5880743471681061E-3</v>
      </c>
      <c r="G25" s="93">
        <v>8.6732745300855145E-4</v>
      </c>
      <c r="H25" s="93">
        <v>1.6868545743934826E-3</v>
      </c>
      <c r="I25" s="93">
        <v>2.0838917679918694E-3</v>
      </c>
      <c r="J25" s="93">
        <v>1.4272838896775644E-3</v>
      </c>
      <c r="K25" s="93">
        <v>1.1330611064703962E-3</v>
      </c>
      <c r="L25" s="93">
        <v>2.1905850985136865E-3</v>
      </c>
      <c r="M25" s="95" t="s">
        <v>20</v>
      </c>
      <c r="N25" s="94">
        <f t="shared" si="8"/>
        <v>0.23428675379714103</v>
      </c>
      <c r="O25" s="93">
        <f t="shared" si="7"/>
        <v>0.17377447385442557</v>
      </c>
      <c r="P25" s="93">
        <f t="shared" si="7"/>
        <v>0.24543099847144934</v>
      </c>
      <c r="Q25" s="93">
        <f t="shared" si="7"/>
        <v>0.99940928196672274</v>
      </c>
      <c r="R25" s="93">
        <f t="shared" si="7"/>
        <v>0.99341192565283187</v>
      </c>
      <c r="S25" s="93">
        <f t="shared" si="7"/>
        <v>0.99913267254699145</v>
      </c>
      <c r="T25" s="93">
        <f t="shared" si="7"/>
        <v>0.99831314542560656</v>
      </c>
      <c r="U25" s="93">
        <f t="shared" si="7"/>
        <v>0.99791610823200816</v>
      </c>
      <c r="V25" s="93">
        <f t="shared" si="7"/>
        <v>0.99857271611032239</v>
      </c>
      <c r="W25" s="93">
        <f t="shared" si="7"/>
        <v>0.99886693889352962</v>
      </c>
      <c r="X25" s="93">
        <f t="shared" si="7"/>
        <v>0.99780941490148634</v>
      </c>
      <c r="Y25" s="95" t="s">
        <v>20</v>
      </c>
    </row>
    <row r="26" spans="1:25">
      <c r="A26" s="53">
        <v>43348</v>
      </c>
      <c r="B26" s="94">
        <v>0.73094642699891788</v>
      </c>
      <c r="C26" s="93">
        <v>0.78140107733561615</v>
      </c>
      <c r="D26" s="93">
        <v>0.82766095022002806</v>
      </c>
      <c r="E26" s="93">
        <v>3.9161562466899231E-4</v>
      </c>
      <c r="F26" s="93">
        <v>5.7195856140377773E-3</v>
      </c>
      <c r="G26" s="93">
        <v>8.4469652248588413E-4</v>
      </c>
      <c r="H26" s="93">
        <v>2.3080456774270446E-2</v>
      </c>
      <c r="I26" s="93">
        <v>1.8732663516897483E-2</v>
      </c>
      <c r="J26" s="93">
        <v>1.0031408798122168E-2</v>
      </c>
      <c r="K26" s="93">
        <v>7.2724318993847162E-3</v>
      </c>
      <c r="L26" s="93">
        <v>8.7066683024328156E-3</v>
      </c>
      <c r="M26" s="95">
        <v>9.0456754002205299E-3</v>
      </c>
      <c r="N26" s="94">
        <f t="shared" si="8"/>
        <v>0.26905357300108212</v>
      </c>
      <c r="O26" s="93">
        <f t="shared" si="7"/>
        <v>0.21859892266438385</v>
      </c>
      <c r="P26" s="93">
        <f t="shared" si="7"/>
        <v>0.17233904977997194</v>
      </c>
      <c r="Q26" s="93">
        <f t="shared" si="7"/>
        <v>0.99960838437533106</v>
      </c>
      <c r="R26" s="93">
        <f t="shared" si="7"/>
        <v>0.99428041438596226</v>
      </c>
      <c r="S26" s="93">
        <f t="shared" si="7"/>
        <v>0.99915530347751413</v>
      </c>
      <c r="T26" s="93">
        <f t="shared" si="7"/>
        <v>0.9769195432257296</v>
      </c>
      <c r="U26" s="93">
        <f t="shared" si="7"/>
        <v>0.98126733648310249</v>
      </c>
      <c r="V26" s="93">
        <f t="shared" si="7"/>
        <v>0.98996859120187786</v>
      </c>
      <c r="W26" s="93">
        <f t="shared" si="7"/>
        <v>0.99272756810061524</v>
      </c>
      <c r="X26" s="93">
        <f t="shared" si="7"/>
        <v>0.99129333169756717</v>
      </c>
      <c r="Y26" s="95">
        <f t="shared" si="7"/>
        <v>0.9909543245997795</v>
      </c>
    </row>
    <row r="27" spans="1:25">
      <c r="A27" s="53">
        <v>43360</v>
      </c>
      <c r="B27" s="94">
        <v>0.14174972922979079</v>
      </c>
      <c r="C27" s="93">
        <v>0.71082647222755413</v>
      </c>
      <c r="D27" s="93">
        <v>0.58632500597794812</v>
      </c>
      <c r="E27" s="93">
        <v>8.951434137385631E-4</v>
      </c>
      <c r="F27" s="93">
        <v>1.2300259629182248E-3</v>
      </c>
      <c r="G27" s="93">
        <v>1.1642772105754525E-3</v>
      </c>
      <c r="H27" s="93">
        <v>1.0051769734736524E-3</v>
      </c>
      <c r="I27" s="93">
        <v>8.4993995487094509E-4</v>
      </c>
      <c r="J27" s="93">
        <v>3.0764907771060863E-4</v>
      </c>
      <c r="K27" s="93">
        <v>3.7762600466805137E-4</v>
      </c>
      <c r="L27" s="93">
        <v>4.6351198214895847E-3</v>
      </c>
      <c r="M27" s="95">
        <v>4.6823425993566901E-3</v>
      </c>
      <c r="N27" s="94">
        <f t="shared" si="8"/>
        <v>0.85825027077020921</v>
      </c>
      <c r="O27" s="93">
        <f t="shared" si="7"/>
        <v>0.28917352777244587</v>
      </c>
      <c r="P27" s="93">
        <f t="shared" si="7"/>
        <v>0.41367499402205188</v>
      </c>
      <c r="Q27" s="93">
        <f t="shared" si="7"/>
        <v>0.99910485658626147</v>
      </c>
      <c r="R27" s="93">
        <f t="shared" si="7"/>
        <v>0.99876997403708179</v>
      </c>
      <c r="S27" s="93">
        <f t="shared" si="7"/>
        <v>0.99883572278942456</v>
      </c>
      <c r="T27" s="93">
        <f t="shared" si="7"/>
        <v>0.99899482302652631</v>
      </c>
      <c r="U27" s="93">
        <f t="shared" si="7"/>
        <v>0.99915006004512907</v>
      </c>
      <c r="V27" s="93">
        <f t="shared" si="7"/>
        <v>0.99969235092228936</v>
      </c>
      <c r="W27" s="93">
        <f t="shared" si="7"/>
        <v>0.99962237399533194</v>
      </c>
      <c r="X27" s="93">
        <f t="shared" si="7"/>
        <v>0.99536488017851044</v>
      </c>
      <c r="Y27" s="95">
        <f t="shared" si="7"/>
        <v>0.99531765740064326</v>
      </c>
    </row>
    <row r="28" spans="1:25">
      <c r="A28" s="53">
        <v>43384</v>
      </c>
      <c r="B28" s="94">
        <v>0.78795477041951911</v>
      </c>
      <c r="C28" s="93">
        <v>0.76159924682917213</v>
      </c>
      <c r="D28" s="93">
        <v>0.76363199116900859</v>
      </c>
      <c r="E28" s="93">
        <v>2.4423893729613431E-2</v>
      </c>
      <c r="F28" s="93">
        <v>0.1814316446798232</v>
      </c>
      <c r="G28" s="93">
        <v>8.7164480558638187E-3</v>
      </c>
      <c r="H28" s="93">
        <v>7.1527611397738611E-2</v>
      </c>
      <c r="I28" s="93">
        <v>2.0306339539848416E-2</v>
      </c>
      <c r="J28" s="93">
        <v>1.502365740719954E-3</v>
      </c>
      <c r="K28" s="93">
        <v>1.5500983631359811E-3</v>
      </c>
      <c r="L28" s="93">
        <v>9.5621302272597001E-4</v>
      </c>
      <c r="M28" s="95">
        <v>3.6414595856726372E-4</v>
      </c>
      <c r="N28" s="94">
        <f t="shared" si="8"/>
        <v>0.21204522958048089</v>
      </c>
      <c r="O28" s="93">
        <f t="shared" si="7"/>
        <v>0.23840075317082787</v>
      </c>
      <c r="P28" s="93">
        <f t="shared" si="7"/>
        <v>0.23636800883099141</v>
      </c>
      <c r="Q28" s="93">
        <f t="shared" si="7"/>
        <v>0.9755761062703866</v>
      </c>
      <c r="R28" s="93">
        <f t="shared" si="7"/>
        <v>0.8185683553201768</v>
      </c>
      <c r="S28" s="93">
        <f t="shared" si="7"/>
        <v>0.9912835519441362</v>
      </c>
      <c r="T28" s="93">
        <f t="shared" si="7"/>
        <v>0.92847238860226144</v>
      </c>
      <c r="U28" s="93">
        <f t="shared" si="7"/>
        <v>0.97969366046015161</v>
      </c>
      <c r="V28" s="93">
        <f t="shared" si="7"/>
        <v>0.99849763425928006</v>
      </c>
      <c r="W28" s="93">
        <f t="shared" si="7"/>
        <v>0.99844990163686398</v>
      </c>
      <c r="X28" s="93">
        <f t="shared" si="7"/>
        <v>0.99904378697727403</v>
      </c>
      <c r="Y28" s="95">
        <f t="shared" si="7"/>
        <v>0.99963585404143274</v>
      </c>
    </row>
    <row r="29" spans="1:25">
      <c r="A29" s="53">
        <v>43411</v>
      </c>
      <c r="B29" s="94">
        <v>0.79</v>
      </c>
      <c r="C29" s="93">
        <v>0.84</v>
      </c>
      <c r="D29" s="93">
        <v>0.77</v>
      </c>
      <c r="E29" s="93">
        <v>0.1</v>
      </c>
      <c r="F29" s="93">
        <v>0.43</v>
      </c>
      <c r="G29" s="93">
        <v>0</v>
      </c>
      <c r="H29" s="93">
        <v>0</v>
      </c>
      <c r="I29" s="93">
        <v>0.14000000000000001</v>
      </c>
      <c r="J29" s="93">
        <v>0.01</v>
      </c>
      <c r="K29" s="93">
        <v>0</v>
      </c>
      <c r="L29" s="93">
        <v>0</v>
      </c>
      <c r="M29" s="95">
        <v>0</v>
      </c>
      <c r="N29" s="94">
        <f t="shared" si="8"/>
        <v>0.20999999999999996</v>
      </c>
      <c r="O29" s="93">
        <f t="shared" si="7"/>
        <v>0.16000000000000003</v>
      </c>
      <c r="P29" s="93">
        <f t="shared" si="7"/>
        <v>0.22999999999999998</v>
      </c>
      <c r="Q29" s="93">
        <f t="shared" si="7"/>
        <v>0.9</v>
      </c>
      <c r="R29" s="93">
        <f t="shared" si="7"/>
        <v>0.57000000000000006</v>
      </c>
      <c r="S29" s="93">
        <f t="shared" si="7"/>
        <v>1</v>
      </c>
      <c r="T29" s="93">
        <f t="shared" si="7"/>
        <v>1</v>
      </c>
      <c r="U29" s="93">
        <f t="shared" si="7"/>
        <v>0.86</v>
      </c>
      <c r="V29" s="93">
        <f t="shared" si="7"/>
        <v>0.99</v>
      </c>
      <c r="W29" s="93">
        <f t="shared" si="7"/>
        <v>1</v>
      </c>
      <c r="X29" s="93">
        <f t="shared" si="7"/>
        <v>1</v>
      </c>
      <c r="Y29" s="95">
        <f t="shared" si="7"/>
        <v>1</v>
      </c>
    </row>
    <row r="30" spans="1:25">
      <c r="A30" s="53">
        <v>43430</v>
      </c>
      <c r="B30" s="94">
        <v>0.46223872383185394</v>
      </c>
      <c r="C30" s="93">
        <v>0.81251252736949553</v>
      </c>
      <c r="D30" s="93">
        <v>0.77010517542971269</v>
      </c>
      <c r="E30" s="93">
        <v>4.1680398815735816E-3</v>
      </c>
      <c r="F30" s="93">
        <v>1.7128892065559148E-2</v>
      </c>
      <c r="G30" s="93">
        <v>3.9756109892338364E-3</v>
      </c>
      <c r="H30" s="93">
        <v>7.8814000078241426E-3</v>
      </c>
      <c r="I30" s="93">
        <v>3.39894164932993E-3</v>
      </c>
      <c r="J30" s="93">
        <v>2.3480691721642225E-3</v>
      </c>
      <c r="K30" s="93">
        <v>2.4464674487321416E-3</v>
      </c>
      <c r="L30" s="93">
        <v>2.8660762729555886E-3</v>
      </c>
      <c r="M30" s="95">
        <v>2.7744933995275233E-3</v>
      </c>
      <c r="N30" s="94">
        <f t="shared" si="8"/>
        <v>0.53776127616814606</v>
      </c>
      <c r="O30" s="93">
        <f t="shared" si="7"/>
        <v>0.18748747263050447</v>
      </c>
      <c r="P30" s="93">
        <f t="shared" si="7"/>
        <v>0.22989482457028731</v>
      </c>
      <c r="Q30" s="93">
        <f t="shared" si="7"/>
        <v>0.99583196011842645</v>
      </c>
      <c r="R30" s="93">
        <f t="shared" si="7"/>
        <v>0.98287110793444088</v>
      </c>
      <c r="S30" s="93">
        <f t="shared" si="7"/>
        <v>0.99602438901076618</v>
      </c>
      <c r="T30" s="93">
        <f t="shared" si="7"/>
        <v>0.99211859999217589</v>
      </c>
      <c r="U30" s="93">
        <f t="shared" si="7"/>
        <v>0.99660105835067003</v>
      </c>
      <c r="V30" s="93">
        <f t="shared" si="7"/>
        <v>0.99765193082783576</v>
      </c>
      <c r="W30" s="93">
        <f t="shared" si="7"/>
        <v>0.99755353255126789</v>
      </c>
      <c r="X30" s="93">
        <f t="shared" si="7"/>
        <v>0.99713392372704446</v>
      </c>
      <c r="Y30" s="95">
        <f t="shared" si="7"/>
        <v>0.99722550660047249</v>
      </c>
    </row>
    <row r="31" spans="1:25">
      <c r="A31" s="53">
        <v>43475</v>
      </c>
      <c r="B31" s="94">
        <v>0.68682682972535569</v>
      </c>
      <c r="C31" s="93">
        <v>0.7573288330374699</v>
      </c>
      <c r="D31" s="93">
        <v>0.74098128624158055</v>
      </c>
      <c r="E31" s="93">
        <v>0.24635668921207354</v>
      </c>
      <c r="F31" s="93">
        <v>6.2015864716980243E-2</v>
      </c>
      <c r="G31" s="93">
        <v>0.1642762114558225</v>
      </c>
      <c r="H31" s="93">
        <v>3.3539341453338978E-2</v>
      </c>
      <c r="I31" s="93">
        <v>0.16101128199949688</v>
      </c>
      <c r="J31" s="93">
        <v>1.0648991033288927E-2</v>
      </c>
      <c r="K31" s="93">
        <v>9.1291650678425283E-3</v>
      </c>
      <c r="L31" s="93">
        <v>1.0185680490568517E-2</v>
      </c>
      <c r="M31" s="95">
        <v>9.6681493085648586E-3</v>
      </c>
      <c r="N31" s="94">
        <f t="shared" si="8"/>
        <v>0.31317317027464431</v>
      </c>
      <c r="O31" s="93">
        <f t="shared" si="7"/>
        <v>0.2426711669625301</v>
      </c>
      <c r="P31" s="93">
        <f t="shared" si="7"/>
        <v>0.25901871375841945</v>
      </c>
      <c r="Q31" s="93">
        <f t="shared" si="7"/>
        <v>0.75364331078792646</v>
      </c>
      <c r="R31" s="93">
        <f t="shared" si="7"/>
        <v>0.93798413528301972</v>
      </c>
      <c r="S31" s="93">
        <f t="shared" si="7"/>
        <v>0.8357237885441775</v>
      </c>
      <c r="T31" s="93">
        <f t="shared" si="7"/>
        <v>0.96646065854666108</v>
      </c>
      <c r="U31" s="93">
        <f t="shared" si="7"/>
        <v>0.83898871800050312</v>
      </c>
      <c r="V31" s="93">
        <f t="shared" si="7"/>
        <v>0.98935100896671102</v>
      </c>
      <c r="W31" s="93">
        <f t="shared" si="7"/>
        <v>0.99087083493215744</v>
      </c>
      <c r="X31" s="93">
        <f t="shared" si="7"/>
        <v>0.98981431950943144</v>
      </c>
      <c r="Y31" s="95">
        <f t="shared" si="7"/>
        <v>0.99033185069143514</v>
      </c>
    </row>
    <row r="32" spans="1:25">
      <c r="A32" s="53">
        <v>43503</v>
      </c>
      <c r="B32" s="94">
        <v>0.5470746999245234</v>
      </c>
      <c r="C32" s="93">
        <v>0.5392322678076964</v>
      </c>
      <c r="D32" s="93">
        <v>0.57872174483824845</v>
      </c>
      <c r="E32" s="93">
        <v>2.3564145166180241E-2</v>
      </c>
      <c r="F32" s="93">
        <v>0.16986341936117605</v>
      </c>
      <c r="G32" s="93">
        <v>1.3551465928722342E-2</v>
      </c>
      <c r="H32" s="93">
        <v>6.3716936465788632E-2</v>
      </c>
      <c r="I32" s="93">
        <v>3.2421303028752624E-2</v>
      </c>
      <c r="J32" s="93">
        <v>6.4682021423438261E-3</v>
      </c>
      <c r="K32" s="93">
        <v>1.2152665477784303E-2</v>
      </c>
      <c r="L32" s="93">
        <v>5.2425444409054597E-3</v>
      </c>
      <c r="M32" s="95">
        <v>5.1023380171175596E-3</v>
      </c>
      <c r="N32" s="94">
        <f t="shared" si="8"/>
        <v>0.4529253000754766</v>
      </c>
      <c r="O32" s="93">
        <f t="shared" si="7"/>
        <v>0.4607677321923036</v>
      </c>
      <c r="P32" s="93">
        <f t="shared" si="7"/>
        <v>0.42127825516175155</v>
      </c>
      <c r="Q32" s="93">
        <f t="shared" si="7"/>
        <v>0.97643585483381978</v>
      </c>
      <c r="R32" s="93">
        <f t="shared" si="7"/>
        <v>0.8301365806388239</v>
      </c>
      <c r="S32" s="93">
        <f t="shared" si="7"/>
        <v>0.98644853407127764</v>
      </c>
      <c r="T32" s="93">
        <f t="shared" si="7"/>
        <v>0.93628306353421142</v>
      </c>
      <c r="U32" s="93">
        <f t="shared" si="7"/>
        <v>0.96757869697124743</v>
      </c>
      <c r="V32" s="93">
        <f t="shared" si="7"/>
        <v>0.99353179785765622</v>
      </c>
      <c r="W32" s="93">
        <f t="shared" si="7"/>
        <v>0.98784733452221574</v>
      </c>
      <c r="X32" s="93">
        <f t="shared" si="7"/>
        <v>0.99475745555909456</v>
      </c>
      <c r="Y32" s="95">
        <f t="shared" si="7"/>
        <v>0.99489766198288243</v>
      </c>
    </row>
    <row r="33" spans="1:63">
      <c r="A33" s="53">
        <v>43543</v>
      </c>
      <c r="B33" s="94">
        <v>0.52723233401610348</v>
      </c>
      <c r="C33" s="93">
        <v>0.57661548904713156</v>
      </c>
      <c r="D33" s="93">
        <v>0.6123554533249056</v>
      </c>
      <c r="E33" s="93">
        <v>4.8639747582105344E-3</v>
      </c>
      <c r="F33" s="93">
        <v>5.7880093043520792E-2</v>
      </c>
      <c r="G33" s="93">
        <v>6.6945033157384346E-3</v>
      </c>
      <c r="H33" s="93">
        <v>5.6976243306693045E-3</v>
      </c>
      <c r="I33" s="93">
        <v>3.7875280604869046E-3</v>
      </c>
      <c r="J33" s="93">
        <v>3.3404883481022276E-3</v>
      </c>
      <c r="K33" s="93">
        <v>1.9618204644575137E-3</v>
      </c>
      <c r="L33" s="93">
        <v>3.2955173999677707E-3</v>
      </c>
      <c r="M33" s="95">
        <v>3.7707651106655259E-3</v>
      </c>
      <c r="N33" s="94">
        <f t="shared" si="8"/>
        <v>0.47276766598389652</v>
      </c>
      <c r="O33" s="93">
        <f>1-C33</f>
        <v>0.42338451095286844</v>
      </c>
      <c r="P33" s="93">
        <f t="shared" ref="P33:X34" si="9">1-D33</f>
        <v>0.3876445466750944</v>
      </c>
      <c r="Q33" s="93">
        <f t="shared" si="9"/>
        <v>0.99513602524178946</v>
      </c>
      <c r="R33" s="93">
        <f t="shared" si="9"/>
        <v>0.94211990695647918</v>
      </c>
      <c r="S33" s="93">
        <f t="shared" si="9"/>
        <v>0.9933054966842616</v>
      </c>
      <c r="T33" s="93">
        <f t="shared" si="9"/>
        <v>0.99430237566933066</v>
      </c>
      <c r="U33" s="93">
        <f t="shared" si="9"/>
        <v>0.99621247193951312</v>
      </c>
      <c r="V33" s="93">
        <f t="shared" si="9"/>
        <v>0.99665951165189781</v>
      </c>
      <c r="W33" s="93">
        <f t="shared" si="9"/>
        <v>0.99803817953554252</v>
      </c>
      <c r="X33" s="93">
        <f t="shared" si="9"/>
        <v>0.99670448260003219</v>
      </c>
      <c r="Y33" s="95">
        <f>1-M33</f>
        <v>0.99622923488933446</v>
      </c>
    </row>
    <row r="34" spans="1:63" ht="17" thickBot="1">
      <c r="A34" s="56">
        <v>43570</v>
      </c>
      <c r="B34" s="96">
        <v>0.54415052658271423</v>
      </c>
      <c r="C34" s="97">
        <v>0.39847877117942382</v>
      </c>
      <c r="D34" s="97">
        <v>0.55405834997709347</v>
      </c>
      <c r="E34" s="97">
        <v>4.2774876931725783E-3</v>
      </c>
      <c r="F34" s="97">
        <v>3.768740544362529E-3</v>
      </c>
      <c r="G34" s="97">
        <v>1.9871392854928687E-3</v>
      </c>
      <c r="H34" s="97">
        <v>2.8414480723963865E-3</v>
      </c>
      <c r="I34" s="97">
        <v>2.0679978549693573E-3</v>
      </c>
      <c r="J34" s="97">
        <v>2.0088187802590547E-3</v>
      </c>
      <c r="K34" s="97">
        <v>1.6573454801188032E-3</v>
      </c>
      <c r="L34" s="97">
        <v>4.0659102895184655E-3</v>
      </c>
      <c r="M34" s="98">
        <v>2.0107907505155487E-3</v>
      </c>
      <c r="N34" s="96">
        <f>1-B34</f>
        <v>0.45584947341728577</v>
      </c>
      <c r="O34" s="97">
        <f>1-C34</f>
        <v>0.60152122882057624</v>
      </c>
      <c r="P34" s="97">
        <f t="shared" si="9"/>
        <v>0.44594165002290653</v>
      </c>
      <c r="Q34" s="97">
        <f t="shared" si="9"/>
        <v>0.9957225123068274</v>
      </c>
      <c r="R34" s="97">
        <f t="shared" si="9"/>
        <v>0.99623125945563751</v>
      </c>
      <c r="S34" s="97">
        <f t="shared" si="9"/>
        <v>0.99801286071450712</v>
      </c>
      <c r="T34" s="97">
        <f t="shared" si="9"/>
        <v>0.99715855192760361</v>
      </c>
      <c r="U34" s="97">
        <f t="shared" si="9"/>
        <v>0.99793200214503064</v>
      </c>
      <c r="V34" s="97">
        <f t="shared" si="9"/>
        <v>0.99799118121974095</v>
      </c>
      <c r="W34" s="97">
        <f t="shared" si="9"/>
        <v>0.99834265451988125</v>
      </c>
      <c r="X34" s="97">
        <f t="shared" si="9"/>
        <v>0.99593408971048158</v>
      </c>
      <c r="Y34" s="98">
        <f>1-M34</f>
        <v>0.99798920924948442</v>
      </c>
    </row>
    <row r="36" spans="1:63">
      <c r="A36" s="44" t="s">
        <v>21</v>
      </c>
    </row>
    <row r="37" spans="1:63">
      <c r="A37" s="154" t="s">
        <v>24</v>
      </c>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row>
    <row r="38" spans="1:63" ht="32" customHeight="1">
      <c r="A38" s="155" t="s">
        <v>65</v>
      </c>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row>
    <row r="39" spans="1:63" ht="32" customHeight="1">
      <c r="A39" s="155" t="s">
        <v>66</v>
      </c>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row>
    <row r="40" spans="1:63" ht="48" customHeight="1">
      <c r="A40" s="155" t="s">
        <v>62</v>
      </c>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row>
    <row r="41" spans="1:63">
      <c r="A41" s="45" t="s">
        <v>64</v>
      </c>
    </row>
  </sheetData>
  <mergeCells count="10">
    <mergeCell ref="B1:M1"/>
    <mergeCell ref="N1:Y1"/>
    <mergeCell ref="B2:D2"/>
    <mergeCell ref="E2:G2"/>
    <mergeCell ref="N2:P2"/>
    <mergeCell ref="Q2:S2"/>
    <mergeCell ref="A37:Y37"/>
    <mergeCell ref="A38:Y38"/>
    <mergeCell ref="A40:Y40"/>
    <mergeCell ref="A39:Y3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8D1D-79E9-5548-A1FB-3FE95418BEEA}">
  <dimension ref="A1:BK82"/>
  <sheetViews>
    <sheetView zoomScale="98" workbookViewId="0">
      <selection activeCell="G10" sqref="G10"/>
    </sheetView>
  </sheetViews>
  <sheetFormatPr baseColWidth="10" defaultRowHeight="16"/>
  <cols>
    <col min="1" max="1" width="14" bestFit="1" customWidth="1"/>
    <col min="2" max="4" width="6" bestFit="1" customWidth="1"/>
    <col min="5" max="5" width="5.83203125" bestFit="1" customWidth="1"/>
    <col min="6" max="6" width="5.6640625" bestFit="1" customWidth="1"/>
    <col min="7" max="7" width="5.5" bestFit="1" customWidth="1"/>
    <col min="8" max="8" width="6" bestFit="1" customWidth="1"/>
    <col min="9" max="9" width="7.33203125" bestFit="1" customWidth="1"/>
    <col min="10" max="10" width="6" bestFit="1" customWidth="1"/>
    <col min="11" max="11" width="7.33203125" bestFit="1" customWidth="1"/>
    <col min="12" max="12" width="7" bestFit="1" customWidth="1"/>
    <col min="13" max="13" width="7.33203125" bestFit="1" customWidth="1"/>
    <col min="14" max="14" width="6" bestFit="1" customWidth="1"/>
    <col min="15" max="18" width="5.83203125" bestFit="1" customWidth="1"/>
    <col min="19" max="19" width="5.6640625" bestFit="1" customWidth="1"/>
    <col min="20" max="20" width="5.5" bestFit="1" customWidth="1"/>
    <col min="21" max="21" width="5.83203125" bestFit="1" customWidth="1"/>
    <col min="22" max="22" width="7.33203125" customWidth="1"/>
    <col min="23" max="23" width="5.33203125" bestFit="1" customWidth="1"/>
    <col min="24" max="24" width="7.33203125" customWidth="1"/>
    <col min="25" max="25" width="7" bestFit="1" customWidth="1"/>
    <col min="26" max="26" width="7.33203125" customWidth="1"/>
    <col min="27" max="27" width="6" bestFit="1" customWidth="1"/>
    <col min="28" max="31" width="5.6640625" bestFit="1" customWidth="1"/>
    <col min="32" max="32" width="5.5" bestFit="1" customWidth="1"/>
    <col min="33" max="33" width="5.33203125" bestFit="1" customWidth="1"/>
    <col min="34" max="34" width="5.6640625" bestFit="1" customWidth="1"/>
    <col min="35" max="35" width="7.1640625" bestFit="1" customWidth="1"/>
    <col min="36" max="36" width="5.33203125" bestFit="1" customWidth="1"/>
    <col min="37" max="37" width="7.1640625" bestFit="1" customWidth="1"/>
    <col min="38" max="38" width="6.83203125" bestFit="1" customWidth="1"/>
    <col min="39" max="39" width="7.33203125" bestFit="1" customWidth="1"/>
    <col min="40" max="43" width="5.6640625" bestFit="1" customWidth="1"/>
    <col min="44" max="44" width="5.5" bestFit="1" customWidth="1"/>
    <col min="45" max="45" width="5.33203125" bestFit="1" customWidth="1"/>
    <col min="46" max="46" width="5.6640625" bestFit="1" customWidth="1"/>
    <col min="47" max="47" width="7.1640625" bestFit="1" customWidth="1"/>
    <col min="48" max="48" width="5.1640625" bestFit="1" customWidth="1"/>
    <col min="49" max="49" width="7.1640625" bestFit="1" customWidth="1"/>
    <col min="50" max="50" width="6.83203125" bestFit="1" customWidth="1"/>
    <col min="51" max="51" width="7.1640625" bestFit="1" customWidth="1"/>
    <col min="52" max="55" width="5.6640625" bestFit="1" customWidth="1"/>
    <col min="56" max="56" width="5.5" bestFit="1" customWidth="1"/>
    <col min="57" max="57" width="5.33203125" bestFit="1" customWidth="1"/>
    <col min="58" max="58" width="5.6640625" bestFit="1" customWidth="1"/>
    <col min="59" max="59" width="7.1640625" bestFit="1" customWidth="1"/>
    <col min="60" max="60" width="5.5" customWidth="1"/>
    <col min="61" max="61" width="7.1640625" bestFit="1" customWidth="1"/>
    <col min="62" max="62" width="6.83203125" bestFit="1" customWidth="1"/>
    <col min="63" max="63" width="7.1640625" bestFit="1" customWidth="1"/>
  </cols>
  <sheetData>
    <row r="1" spans="1:63">
      <c r="A1" s="9" t="s">
        <v>0</v>
      </c>
      <c r="B1" s="162" t="s">
        <v>53</v>
      </c>
      <c r="C1" s="163"/>
      <c r="D1" s="163"/>
      <c r="E1" s="163"/>
      <c r="F1" s="163"/>
      <c r="G1" s="163"/>
      <c r="H1" s="163"/>
      <c r="I1" s="163"/>
      <c r="J1" s="163"/>
      <c r="K1" s="163"/>
      <c r="L1" s="163"/>
      <c r="M1" s="163"/>
      <c r="N1" s="164"/>
      <c r="O1" s="162" t="s">
        <v>55</v>
      </c>
      <c r="P1" s="163"/>
      <c r="Q1" s="163"/>
      <c r="R1" s="163"/>
      <c r="S1" s="163"/>
      <c r="T1" s="163"/>
      <c r="U1" s="163"/>
      <c r="V1" s="163"/>
      <c r="W1" s="163"/>
      <c r="X1" s="163"/>
      <c r="Y1" s="163"/>
      <c r="Z1" s="163"/>
      <c r="AA1" s="164"/>
      <c r="AB1" s="149" t="s">
        <v>57</v>
      </c>
      <c r="AC1" s="150"/>
      <c r="AD1" s="150"/>
      <c r="AE1" s="150"/>
      <c r="AF1" s="150"/>
      <c r="AG1" s="150"/>
      <c r="AH1" s="150"/>
      <c r="AI1" s="150"/>
      <c r="AJ1" s="150"/>
      <c r="AK1" s="150"/>
      <c r="AL1" s="150"/>
      <c r="AM1" s="157"/>
      <c r="AN1" s="151" t="s">
        <v>58</v>
      </c>
      <c r="AO1" s="150"/>
      <c r="AP1" s="150"/>
      <c r="AQ1" s="150"/>
      <c r="AR1" s="150"/>
      <c r="AS1" s="150"/>
      <c r="AT1" s="150"/>
      <c r="AU1" s="150"/>
      <c r="AV1" s="150"/>
      <c r="AW1" s="150"/>
      <c r="AX1" s="150"/>
      <c r="AY1" s="156"/>
      <c r="AZ1" s="149" t="s">
        <v>23</v>
      </c>
      <c r="BA1" s="150"/>
      <c r="BB1" s="150"/>
      <c r="BC1" s="150"/>
      <c r="BD1" s="150"/>
      <c r="BE1" s="150"/>
      <c r="BF1" s="150"/>
      <c r="BG1" s="150"/>
      <c r="BH1" s="150"/>
      <c r="BI1" s="150"/>
      <c r="BJ1" s="150"/>
      <c r="BK1" s="157"/>
    </row>
    <row r="2" spans="1:63">
      <c r="A2" s="10" t="s">
        <v>1</v>
      </c>
      <c r="B2" s="158" t="s">
        <v>2</v>
      </c>
      <c r="C2" s="153"/>
      <c r="D2" s="153"/>
      <c r="E2" s="153" t="s">
        <v>3</v>
      </c>
      <c r="F2" s="153"/>
      <c r="G2" s="153"/>
      <c r="H2" s="1" t="s">
        <v>4</v>
      </c>
      <c r="I2" s="1" t="s">
        <v>19</v>
      </c>
      <c r="J2" s="1" t="s">
        <v>4</v>
      </c>
      <c r="K2" s="1" t="s">
        <v>19</v>
      </c>
      <c r="L2" s="1" t="s">
        <v>4</v>
      </c>
      <c r="M2" s="18" t="s">
        <v>19</v>
      </c>
      <c r="N2" s="160" t="s">
        <v>22</v>
      </c>
      <c r="O2" s="158" t="s">
        <v>2</v>
      </c>
      <c r="P2" s="153"/>
      <c r="Q2" s="153"/>
      <c r="R2" s="153" t="s">
        <v>3</v>
      </c>
      <c r="S2" s="153"/>
      <c r="T2" s="153"/>
      <c r="U2" s="1" t="s">
        <v>4</v>
      </c>
      <c r="V2" s="1" t="s">
        <v>19</v>
      </c>
      <c r="W2" s="1" t="s">
        <v>4</v>
      </c>
      <c r="X2" s="1" t="s">
        <v>19</v>
      </c>
      <c r="Y2" s="1" t="s">
        <v>4</v>
      </c>
      <c r="Z2" s="18" t="s">
        <v>19</v>
      </c>
      <c r="AA2" s="160" t="s">
        <v>22</v>
      </c>
      <c r="AB2" s="152" t="s">
        <v>2</v>
      </c>
      <c r="AC2" s="153"/>
      <c r="AD2" s="153"/>
      <c r="AE2" s="153" t="s">
        <v>3</v>
      </c>
      <c r="AF2" s="153"/>
      <c r="AG2" s="153"/>
      <c r="AH2" s="1" t="s">
        <v>4</v>
      </c>
      <c r="AI2" s="1" t="s">
        <v>19</v>
      </c>
      <c r="AJ2" s="1" t="s">
        <v>4</v>
      </c>
      <c r="AK2" s="1" t="s">
        <v>19</v>
      </c>
      <c r="AL2" s="1" t="s">
        <v>4</v>
      </c>
      <c r="AM2" s="2" t="s">
        <v>19</v>
      </c>
      <c r="AN2" s="158" t="s">
        <v>2</v>
      </c>
      <c r="AO2" s="153"/>
      <c r="AP2" s="153"/>
      <c r="AQ2" s="153" t="s">
        <v>3</v>
      </c>
      <c r="AR2" s="153"/>
      <c r="AS2" s="153"/>
      <c r="AT2" s="1" t="s">
        <v>4</v>
      </c>
      <c r="AU2" s="1" t="s">
        <v>19</v>
      </c>
      <c r="AV2" s="1" t="s">
        <v>4</v>
      </c>
      <c r="AW2" s="1" t="s">
        <v>19</v>
      </c>
      <c r="AX2" s="1" t="s">
        <v>4</v>
      </c>
      <c r="AY2" s="18" t="s">
        <v>19</v>
      </c>
      <c r="AZ2" s="152" t="s">
        <v>2</v>
      </c>
      <c r="BA2" s="153"/>
      <c r="BB2" s="153"/>
      <c r="BC2" s="153" t="s">
        <v>3</v>
      </c>
      <c r="BD2" s="153"/>
      <c r="BE2" s="153"/>
      <c r="BF2" s="1" t="s">
        <v>4</v>
      </c>
      <c r="BG2" s="1" t="s">
        <v>19</v>
      </c>
      <c r="BH2" s="1" t="s">
        <v>4</v>
      </c>
      <c r="BI2" s="1" t="s">
        <v>19</v>
      </c>
      <c r="BJ2" s="1" t="s">
        <v>4</v>
      </c>
      <c r="BK2" s="2" t="s">
        <v>19</v>
      </c>
    </row>
    <row r="3" spans="1:63" ht="17" thickBot="1">
      <c r="A3" s="11" t="s">
        <v>6</v>
      </c>
      <c r="B3" s="7" t="s">
        <v>7</v>
      </c>
      <c r="C3" s="4" t="s">
        <v>8</v>
      </c>
      <c r="D3" s="4" t="s">
        <v>9</v>
      </c>
      <c r="E3" s="4" t="s">
        <v>10</v>
      </c>
      <c r="F3" s="4" t="s">
        <v>11</v>
      </c>
      <c r="G3" s="4" t="s">
        <v>12</v>
      </c>
      <c r="H3" s="4" t="s">
        <v>13</v>
      </c>
      <c r="I3" s="4" t="s">
        <v>14</v>
      </c>
      <c r="J3" s="4" t="s">
        <v>15</v>
      </c>
      <c r="K3" s="4" t="s">
        <v>16</v>
      </c>
      <c r="L3" s="4" t="s">
        <v>17</v>
      </c>
      <c r="M3" s="19" t="s">
        <v>18</v>
      </c>
      <c r="N3" s="161"/>
      <c r="O3" s="7" t="s">
        <v>7</v>
      </c>
      <c r="P3" s="4" t="s">
        <v>8</v>
      </c>
      <c r="Q3" s="4" t="s">
        <v>9</v>
      </c>
      <c r="R3" s="4" t="s">
        <v>10</v>
      </c>
      <c r="S3" s="4" t="s">
        <v>11</v>
      </c>
      <c r="T3" s="4" t="s">
        <v>12</v>
      </c>
      <c r="U3" s="4" t="s">
        <v>13</v>
      </c>
      <c r="V3" s="4" t="s">
        <v>14</v>
      </c>
      <c r="W3" s="4" t="s">
        <v>15</v>
      </c>
      <c r="X3" s="4" t="s">
        <v>16</v>
      </c>
      <c r="Y3" s="4" t="s">
        <v>17</v>
      </c>
      <c r="Z3" s="19" t="s">
        <v>18</v>
      </c>
      <c r="AA3" s="165"/>
      <c r="AB3" s="3" t="s">
        <v>7</v>
      </c>
      <c r="AC3" s="4" t="s">
        <v>8</v>
      </c>
      <c r="AD3" s="4" t="s">
        <v>9</v>
      </c>
      <c r="AE3" s="4" t="s">
        <v>10</v>
      </c>
      <c r="AF3" s="4" t="s">
        <v>11</v>
      </c>
      <c r="AG3" s="4" t="s">
        <v>12</v>
      </c>
      <c r="AH3" s="4" t="s">
        <v>13</v>
      </c>
      <c r="AI3" s="4" t="s">
        <v>14</v>
      </c>
      <c r="AJ3" s="4" t="s">
        <v>15</v>
      </c>
      <c r="AK3" s="4" t="s">
        <v>16</v>
      </c>
      <c r="AL3" s="4" t="s">
        <v>17</v>
      </c>
      <c r="AM3" s="5" t="s">
        <v>18</v>
      </c>
      <c r="AN3" s="7" t="s">
        <v>7</v>
      </c>
      <c r="AO3" s="4" t="s">
        <v>8</v>
      </c>
      <c r="AP3" s="4" t="s">
        <v>9</v>
      </c>
      <c r="AQ3" s="4" t="s">
        <v>10</v>
      </c>
      <c r="AR3" s="4" t="s">
        <v>11</v>
      </c>
      <c r="AS3" s="4" t="s">
        <v>12</v>
      </c>
      <c r="AT3" s="4" t="s">
        <v>13</v>
      </c>
      <c r="AU3" s="4" t="s">
        <v>14</v>
      </c>
      <c r="AV3" s="4" t="s">
        <v>15</v>
      </c>
      <c r="AW3" s="4" t="s">
        <v>16</v>
      </c>
      <c r="AX3" s="4" t="s">
        <v>17</v>
      </c>
      <c r="AY3" s="19" t="s">
        <v>18</v>
      </c>
      <c r="AZ3" s="3" t="s">
        <v>7</v>
      </c>
      <c r="BA3" s="4" t="s">
        <v>8</v>
      </c>
      <c r="BB3" s="4" t="s">
        <v>9</v>
      </c>
      <c r="BC3" s="4" t="s">
        <v>10</v>
      </c>
      <c r="BD3" s="4" t="s">
        <v>11</v>
      </c>
      <c r="BE3" s="4" t="s">
        <v>12</v>
      </c>
      <c r="BF3" s="4" t="s">
        <v>13</v>
      </c>
      <c r="BG3" s="4" t="s">
        <v>14</v>
      </c>
      <c r="BH3" s="4" t="s">
        <v>15</v>
      </c>
      <c r="BI3" s="4" t="s">
        <v>16</v>
      </c>
      <c r="BJ3" s="4" t="s">
        <v>17</v>
      </c>
      <c r="BK3" s="5" t="s">
        <v>18</v>
      </c>
    </row>
    <row r="4" spans="1:63">
      <c r="A4" s="38">
        <v>42852</v>
      </c>
      <c r="B4" s="74">
        <v>40.142027777777784</v>
      </c>
      <c r="C4" s="39">
        <v>4.9327662037037001</v>
      </c>
      <c r="D4" s="39">
        <v>3.8112847222222221</v>
      </c>
      <c r="E4" s="39">
        <v>23.121793981481485</v>
      </c>
      <c r="F4" s="39">
        <v>6.4222337962962968</v>
      </c>
      <c r="G4" s="39">
        <v>1.1127199074074074</v>
      </c>
      <c r="H4" s="82">
        <v>10.035506944444444</v>
      </c>
      <c r="I4" s="39">
        <v>23.629965277777778</v>
      </c>
      <c r="J4" s="39">
        <v>21.106631944444448</v>
      </c>
      <c r="K4" s="39">
        <v>0.61331018518518532</v>
      </c>
      <c r="L4" s="39">
        <v>19.380601851851853</v>
      </c>
      <c r="M4" s="40">
        <v>20.931400462962962</v>
      </c>
      <c r="N4" s="88">
        <v>183.99305555555557</v>
      </c>
      <c r="O4" s="41">
        <v>37.331334237919634</v>
      </c>
      <c r="P4" s="39">
        <v>4.9327662037037001</v>
      </c>
      <c r="Q4" s="39">
        <v>3.2510961366003981</v>
      </c>
      <c r="R4" s="39">
        <v>20.893005597833152</v>
      </c>
      <c r="S4" s="39">
        <v>5.5980314255634482</v>
      </c>
      <c r="T4" s="39">
        <v>0.77802403384075147</v>
      </c>
      <c r="U4" s="39">
        <v>10.035506944444444</v>
      </c>
      <c r="V4" s="39">
        <v>22.737421768979821</v>
      </c>
      <c r="W4" s="39">
        <v>20.211947199913059</v>
      </c>
      <c r="X4" s="39">
        <v>0.56718711923958065</v>
      </c>
      <c r="Y4" s="39">
        <v>17.228607298518522</v>
      </c>
      <c r="Z4" s="39">
        <v>17.953695764501969</v>
      </c>
      <c r="AA4" s="65">
        <v>161.51862373105845</v>
      </c>
      <c r="AB4" s="43">
        <v>2.8106935398581512</v>
      </c>
      <c r="AC4" s="39">
        <v>0</v>
      </c>
      <c r="AD4" s="39">
        <v>0.56018858562182405</v>
      </c>
      <c r="AE4" s="39">
        <v>2.2287883836483338</v>
      </c>
      <c r="AF4" s="39">
        <v>0.8242023707328483</v>
      </c>
      <c r="AG4" s="39">
        <v>0.33469587356665592</v>
      </c>
      <c r="AH4" s="39">
        <v>0</v>
      </c>
      <c r="AI4" s="39">
        <v>0.89254350879795652</v>
      </c>
      <c r="AJ4" s="39">
        <v>0.89468474453138924</v>
      </c>
      <c r="AK4" s="39">
        <v>4.6123065945604613E-2</v>
      </c>
      <c r="AL4" s="39">
        <v>2.15199455333333</v>
      </c>
      <c r="AM4" s="40">
        <v>2.9777046984609936</v>
      </c>
      <c r="AN4" s="41">
        <v>12.575909291236153</v>
      </c>
      <c r="AO4" s="39">
        <v>0</v>
      </c>
      <c r="AP4" s="39">
        <v>0</v>
      </c>
      <c r="AQ4" s="39">
        <v>5.2878105038564227</v>
      </c>
      <c r="AR4" s="39">
        <v>0</v>
      </c>
      <c r="AS4" s="39">
        <v>0</v>
      </c>
      <c r="AT4" s="39">
        <v>0</v>
      </c>
      <c r="AU4" s="39">
        <v>6.0480272163736339</v>
      </c>
      <c r="AV4" s="39">
        <v>6.2025759998028533</v>
      </c>
      <c r="AW4" s="39">
        <v>0</v>
      </c>
      <c r="AX4" s="39">
        <v>0</v>
      </c>
      <c r="AY4" s="42">
        <v>0</v>
      </c>
      <c r="AZ4" s="43">
        <v>24.755424946683476</v>
      </c>
      <c r="BA4" s="39">
        <v>4.9327662037037037</v>
      </c>
      <c r="BB4" s="39">
        <v>3.2510961366003985</v>
      </c>
      <c r="BC4" s="39">
        <v>15.605195093976727</v>
      </c>
      <c r="BD4" s="39">
        <v>5.5980314255634482</v>
      </c>
      <c r="BE4" s="39">
        <v>0.77802403384075147</v>
      </c>
      <c r="BF4" s="39">
        <v>10.035506944444444</v>
      </c>
      <c r="BG4" s="39">
        <v>21.081755228037586</v>
      </c>
      <c r="BH4" s="39">
        <v>18.019877950445792</v>
      </c>
      <c r="BI4" s="39">
        <v>0.56718711923958065</v>
      </c>
      <c r="BJ4" s="39">
        <v>17.228607298518522</v>
      </c>
      <c r="BK4" s="42">
        <v>17.953695764501973</v>
      </c>
    </row>
    <row r="5" spans="1:63">
      <c r="A5" s="35">
        <v>42867</v>
      </c>
      <c r="B5" s="75">
        <v>39.525212962962982</v>
      </c>
      <c r="C5" s="36">
        <v>15.805879629629633</v>
      </c>
      <c r="D5" s="36">
        <v>13.992233796296295</v>
      </c>
      <c r="E5" s="36">
        <v>12.038402777777778</v>
      </c>
      <c r="F5" s="36">
        <v>7.9817939814814816</v>
      </c>
      <c r="G5" s="36">
        <v>10.470081018518519</v>
      </c>
      <c r="H5" s="83">
        <v>9.8813032407407384</v>
      </c>
      <c r="I5" s="36">
        <v>17.650190972222223</v>
      </c>
      <c r="J5" s="36">
        <v>24.208229166666666</v>
      </c>
      <c r="K5" s="36">
        <v>0</v>
      </c>
      <c r="L5" s="36">
        <v>18.241597222222222</v>
      </c>
      <c r="M5" s="37">
        <v>16.795937500000001</v>
      </c>
      <c r="N5" s="89">
        <v>183.99305555555557</v>
      </c>
      <c r="O5" s="32">
        <v>29.036843089985556</v>
      </c>
      <c r="P5" s="30">
        <v>9.8711894161408367</v>
      </c>
      <c r="Q5" s="30">
        <v>7.4424964231671407</v>
      </c>
      <c r="R5" s="30">
        <v>6.577024030364492</v>
      </c>
      <c r="S5" s="30">
        <v>3.5707760531524775</v>
      </c>
      <c r="T5" s="30">
        <v>4.4737920337527903</v>
      </c>
      <c r="U5" s="30">
        <v>4.996781497542</v>
      </c>
      <c r="V5" s="30">
        <v>11.424665241841099</v>
      </c>
      <c r="W5" s="30">
        <v>15.511681333192092</v>
      </c>
      <c r="X5" s="30">
        <v>0</v>
      </c>
      <c r="Y5" s="30">
        <v>14.753346288320499</v>
      </c>
      <c r="Z5" s="30">
        <v>12.636062934390864</v>
      </c>
      <c r="AA5" s="92">
        <v>120.29465834184984</v>
      </c>
      <c r="AB5" s="34">
        <v>10.488369872977424</v>
      </c>
      <c r="AC5" s="30">
        <v>5.9346902134887962</v>
      </c>
      <c r="AD5" s="30">
        <v>6.5497373731291546</v>
      </c>
      <c r="AE5" s="30">
        <v>5.4613787474132849</v>
      </c>
      <c r="AF5" s="30">
        <v>4.4110179283290041</v>
      </c>
      <c r="AG5" s="30">
        <v>5.9962889847657275</v>
      </c>
      <c r="AH5" s="30">
        <v>4.8845217431987384</v>
      </c>
      <c r="AI5" s="30">
        <v>6.2255257303811238</v>
      </c>
      <c r="AJ5" s="30">
        <v>8.6965478334745736</v>
      </c>
      <c r="AK5" s="30">
        <v>0</v>
      </c>
      <c r="AL5" s="30">
        <v>3.488250933901722</v>
      </c>
      <c r="AM5" s="31">
        <v>4.1598745656091358</v>
      </c>
      <c r="AN5" s="32">
        <v>7.9024119261904584</v>
      </c>
      <c r="AO5" s="30">
        <v>0.68741933317141268</v>
      </c>
      <c r="AP5" s="30">
        <v>0.54171612883375064</v>
      </c>
      <c r="AQ5" s="30">
        <v>4.1644863343085432E-2</v>
      </c>
      <c r="AR5" s="30">
        <v>2.036184960956644E-2</v>
      </c>
      <c r="AS5" s="30">
        <v>5.0173089853513722E-2</v>
      </c>
      <c r="AT5" s="30">
        <v>0</v>
      </c>
      <c r="AU5" s="30">
        <v>0.24173026156584607</v>
      </c>
      <c r="AV5" s="30">
        <v>0.29986430273359643</v>
      </c>
      <c r="AW5" s="30">
        <v>0</v>
      </c>
      <c r="AX5" s="30">
        <v>0.20422383947502418</v>
      </c>
      <c r="AY5" s="33">
        <v>0.11834498016457942</v>
      </c>
      <c r="AZ5" s="34">
        <v>21.134431163795099</v>
      </c>
      <c r="BA5" s="30">
        <v>9.1837700829694224</v>
      </c>
      <c r="BB5" s="30">
        <v>6.9007802943333907</v>
      </c>
      <c r="BC5" s="30">
        <v>6.5353791670214063</v>
      </c>
      <c r="BD5" s="30">
        <v>3.5504142035429109</v>
      </c>
      <c r="BE5" s="30">
        <v>4.4236189438992772</v>
      </c>
      <c r="BF5" s="30">
        <v>4.996781497542</v>
      </c>
      <c r="BG5" s="30">
        <v>10.726402067905827</v>
      </c>
      <c r="BH5" s="30">
        <v>13.999177447407648</v>
      </c>
      <c r="BI5" s="30">
        <v>0</v>
      </c>
      <c r="BJ5" s="30">
        <v>14.549122448845473</v>
      </c>
      <c r="BK5" s="33">
        <v>12.517717954226287</v>
      </c>
    </row>
    <row r="6" spans="1:63">
      <c r="A6" s="24">
        <v>42887</v>
      </c>
      <c r="B6" s="76">
        <v>28.604787037037031</v>
      </c>
      <c r="C6" s="25">
        <v>8.2534027777777776</v>
      </c>
      <c r="D6" s="25">
        <v>17.785995370370365</v>
      </c>
      <c r="E6" s="25">
        <v>10.207233796296295</v>
      </c>
      <c r="F6" s="25">
        <v>5.2744675925925923</v>
      </c>
      <c r="G6" s="25">
        <v>12.388865740740741</v>
      </c>
      <c r="H6" s="84">
        <v>7.151196759259256</v>
      </c>
      <c r="I6" s="25">
        <v>23.761388888888888</v>
      </c>
      <c r="J6" s="25">
        <v>24.84344328703704</v>
      </c>
      <c r="K6" s="25">
        <v>0</v>
      </c>
      <c r="L6" s="25">
        <v>24.120613425925928</v>
      </c>
      <c r="M6" s="26">
        <v>20.615983796296298</v>
      </c>
      <c r="N6" s="90">
        <v>183.99305555555554</v>
      </c>
      <c r="O6" s="22">
        <v>26.035280572105012</v>
      </c>
      <c r="P6" s="6">
        <v>6.660602832460464</v>
      </c>
      <c r="Q6" s="6">
        <v>15.636633092197647</v>
      </c>
      <c r="R6" s="6">
        <v>7.369560568471643</v>
      </c>
      <c r="S6" s="6">
        <v>3.0432796705813407</v>
      </c>
      <c r="T6" s="6">
        <v>8.9273291702929178</v>
      </c>
      <c r="U6" s="6">
        <v>3.385961752500215</v>
      </c>
      <c r="V6" s="6">
        <v>21.613045409151248</v>
      </c>
      <c r="W6" s="6">
        <v>23.319165241880476</v>
      </c>
      <c r="X6" s="6">
        <v>0</v>
      </c>
      <c r="Y6" s="6">
        <v>21.390845849076609</v>
      </c>
      <c r="Z6" s="6">
        <v>17.980381082854841</v>
      </c>
      <c r="AA6" s="59">
        <v>155.36208524157243</v>
      </c>
      <c r="AB6" s="8">
        <v>2.5695064649320183</v>
      </c>
      <c r="AC6" s="6">
        <v>1.5927999453173134</v>
      </c>
      <c r="AD6" s="6">
        <v>2.1493622781727191</v>
      </c>
      <c r="AE6" s="6">
        <v>2.8376732278246521</v>
      </c>
      <c r="AF6" s="6">
        <v>2.2311879220112516</v>
      </c>
      <c r="AG6" s="6">
        <v>3.4615365704478234</v>
      </c>
      <c r="AH6" s="6">
        <v>3.765235006759041</v>
      </c>
      <c r="AI6" s="6">
        <v>2.1483434797376404</v>
      </c>
      <c r="AJ6" s="6">
        <v>1.5242780451565636</v>
      </c>
      <c r="AK6" s="6">
        <v>0</v>
      </c>
      <c r="AL6" s="6">
        <v>2.7297675768493184</v>
      </c>
      <c r="AM6" s="20">
        <v>2.6356027134414588</v>
      </c>
      <c r="AN6" s="22">
        <v>21.174509844416452</v>
      </c>
      <c r="AO6" s="6">
        <v>3.9422368251642328</v>
      </c>
      <c r="AP6" s="6">
        <v>13.85500757928425</v>
      </c>
      <c r="AQ6" s="6">
        <v>3.3583155612166427</v>
      </c>
      <c r="AR6" s="6">
        <v>0.11744066480670452</v>
      </c>
      <c r="AS6" s="6">
        <v>5.0357482228333463</v>
      </c>
      <c r="AT6" s="6">
        <v>0</v>
      </c>
      <c r="AU6" s="6">
        <v>14.610329587296199</v>
      </c>
      <c r="AV6" s="6">
        <v>20.157865557583008</v>
      </c>
      <c r="AW6" s="6">
        <v>0</v>
      </c>
      <c r="AX6" s="6">
        <v>12.902617876695604</v>
      </c>
      <c r="AY6" s="14">
        <v>10.502285526266592</v>
      </c>
      <c r="AZ6" s="8">
        <v>4.8607707276885597</v>
      </c>
      <c r="BA6" s="6">
        <v>2.7183660072962312</v>
      </c>
      <c r="BB6" s="6">
        <v>1.7816255129134002</v>
      </c>
      <c r="BC6" s="6">
        <v>4.0112450072550008</v>
      </c>
      <c r="BD6" s="6">
        <v>2.9258390057746362</v>
      </c>
      <c r="BE6" s="6">
        <v>3.8915809474595724</v>
      </c>
      <c r="BF6" s="6">
        <v>3.3859617525002155</v>
      </c>
      <c r="BG6" s="6">
        <v>7.0903793541193059</v>
      </c>
      <c r="BH6" s="6">
        <v>3.9960361583058872</v>
      </c>
      <c r="BI6" s="6">
        <v>0</v>
      </c>
      <c r="BJ6" s="6">
        <v>8.4882279723810026</v>
      </c>
      <c r="BK6" s="14">
        <v>7.478095556588249</v>
      </c>
    </row>
    <row r="7" spans="1:63">
      <c r="A7" s="12">
        <v>42901</v>
      </c>
      <c r="B7" s="77">
        <v>32.494925925925934</v>
      </c>
      <c r="C7" s="6">
        <v>6.5624189814814811</v>
      </c>
      <c r="D7" s="6">
        <v>17.444293981481483</v>
      </c>
      <c r="E7" s="6">
        <v>9.6202083333333324</v>
      </c>
      <c r="F7" s="6">
        <v>4.6436342592592599</v>
      </c>
      <c r="G7" s="6">
        <v>8.2796874999999996</v>
      </c>
      <c r="H7" s="79">
        <v>8.1237314814814781</v>
      </c>
      <c r="I7" s="6">
        <v>23.18750578703704</v>
      </c>
      <c r="J7" s="6">
        <v>31.887748842592597</v>
      </c>
      <c r="K7" s="6">
        <v>0</v>
      </c>
      <c r="L7" s="6">
        <v>25.198287037037037</v>
      </c>
      <c r="M7" s="20">
        <v>15.315231481481483</v>
      </c>
      <c r="N7" s="90">
        <v>183.99305555555554</v>
      </c>
      <c r="O7" s="22">
        <v>29.764209481644496</v>
      </c>
      <c r="P7" s="6">
        <v>4.7701247318493705</v>
      </c>
      <c r="Q7" s="6">
        <v>15.15866576958976</v>
      </c>
      <c r="R7" s="6">
        <v>6.9412774192252051</v>
      </c>
      <c r="S7" s="6">
        <v>2.5020662908140743</v>
      </c>
      <c r="T7" s="6">
        <v>5.9580901791804397</v>
      </c>
      <c r="U7" s="6">
        <v>4.0624164143509924</v>
      </c>
      <c r="V7" s="6">
        <v>20.854190278454265</v>
      </c>
      <c r="W7" s="6">
        <v>30.052502500108861</v>
      </c>
      <c r="X7" s="6">
        <v>0</v>
      </c>
      <c r="Y7" s="6">
        <v>23.012421040001904</v>
      </c>
      <c r="Z7" s="6">
        <v>12.720003206009816</v>
      </c>
      <c r="AA7" s="59">
        <v>155.79596731122916</v>
      </c>
      <c r="AB7" s="8">
        <v>2.7307164442814362</v>
      </c>
      <c r="AC7" s="6">
        <v>1.7922942496321104</v>
      </c>
      <c r="AD7" s="6">
        <v>2.2856282118917233</v>
      </c>
      <c r="AE7" s="6">
        <v>2.6789309141081272</v>
      </c>
      <c r="AF7" s="6">
        <v>2.1415679684451852</v>
      </c>
      <c r="AG7" s="6">
        <v>2.3215973208195604</v>
      </c>
      <c r="AH7" s="6">
        <v>4.0613150671304856</v>
      </c>
      <c r="AI7" s="6">
        <v>2.3333155085827748</v>
      </c>
      <c r="AJ7" s="6">
        <v>1.8352463424837353</v>
      </c>
      <c r="AK7" s="6">
        <v>0</v>
      </c>
      <c r="AL7" s="6">
        <v>2.1858659970351342</v>
      </c>
      <c r="AM7" s="20">
        <v>2.5952282754716673</v>
      </c>
      <c r="AN7" s="22">
        <v>24.727756307956561</v>
      </c>
      <c r="AO7" s="6">
        <v>1.9279719725352207</v>
      </c>
      <c r="AP7" s="6">
        <v>12.45556395372367</v>
      </c>
      <c r="AQ7" s="6">
        <v>2.2367072588347385</v>
      </c>
      <c r="AR7" s="6">
        <v>3.6603247640929898E-2</v>
      </c>
      <c r="AS7" s="6">
        <v>2.2841019006895045</v>
      </c>
      <c r="AT7" s="6">
        <v>0</v>
      </c>
      <c r="AU7" s="6">
        <v>10.830998778798024</v>
      </c>
      <c r="AV7" s="6">
        <v>24.666393490697914</v>
      </c>
      <c r="AW7" s="6">
        <v>0</v>
      </c>
      <c r="AX7" s="6">
        <v>12.345094544279196</v>
      </c>
      <c r="AY7" s="14">
        <v>5.3123722232857862</v>
      </c>
      <c r="AZ7" s="8">
        <v>5.036453173687935</v>
      </c>
      <c r="BA7" s="6">
        <v>2.8421527593141498</v>
      </c>
      <c r="BB7" s="6">
        <v>2.70310181586609</v>
      </c>
      <c r="BC7" s="6">
        <v>4.7045701603904675</v>
      </c>
      <c r="BD7" s="6">
        <v>2.4654630431731444</v>
      </c>
      <c r="BE7" s="6">
        <v>3.6739882784909352</v>
      </c>
      <c r="BF7" s="6">
        <v>4.0624164143509924</v>
      </c>
      <c r="BG7" s="6">
        <v>9.9089327582855269</v>
      </c>
      <c r="BH7" s="6">
        <v>6.6701216866377475</v>
      </c>
      <c r="BI7" s="6">
        <v>0</v>
      </c>
      <c r="BJ7" s="6">
        <v>10.667326495722708</v>
      </c>
      <c r="BK7" s="14">
        <v>7.4076309827240303</v>
      </c>
    </row>
    <row r="8" spans="1:63">
      <c r="A8" s="12">
        <v>42913</v>
      </c>
      <c r="B8" s="77">
        <v>37.100009259259281</v>
      </c>
      <c r="C8" s="6">
        <v>5.134282407407408</v>
      </c>
      <c r="D8" s="6">
        <v>16.997453703703702</v>
      </c>
      <c r="E8" s="6">
        <v>7.6926620370370378</v>
      </c>
      <c r="F8" s="6">
        <v>5.0116203703703706</v>
      </c>
      <c r="G8" s="6">
        <v>12.257442129629631</v>
      </c>
      <c r="H8" s="79">
        <v>9.2750023148148202</v>
      </c>
      <c r="I8" s="6">
        <v>24.361556712962965</v>
      </c>
      <c r="J8" s="6">
        <v>33.946718750000002</v>
      </c>
      <c r="K8" s="6">
        <v>0</v>
      </c>
      <c r="L8" s="6">
        <v>26.486238425925929</v>
      </c>
      <c r="M8" s="20">
        <v>6.0104398148148146</v>
      </c>
      <c r="N8" s="90">
        <v>183.9930555555556</v>
      </c>
      <c r="O8" s="22">
        <v>11.67539110827596</v>
      </c>
      <c r="P8" s="6">
        <v>3.6857256694004596</v>
      </c>
      <c r="Q8" s="6">
        <v>15.765155945212971</v>
      </c>
      <c r="R8" s="6">
        <v>5.1880278672562712</v>
      </c>
      <c r="S8" s="6">
        <v>2.5495202836280995</v>
      </c>
      <c r="T8" s="6">
        <v>9.0526756791071818</v>
      </c>
      <c r="U8" s="6">
        <v>4.5462006229931111</v>
      </c>
      <c r="V8" s="6">
        <v>21.633729801021062</v>
      </c>
      <c r="W8" s="6">
        <v>32.169508180147062</v>
      </c>
      <c r="X8" s="6">
        <v>0</v>
      </c>
      <c r="Y8" s="6">
        <v>23.406704937796146</v>
      </c>
      <c r="Z8" s="6">
        <v>3.6674507074138925</v>
      </c>
      <c r="AA8" s="59">
        <v>133.34009080225223</v>
      </c>
      <c r="AB8" s="8">
        <v>25.424618150983321</v>
      </c>
      <c r="AC8" s="6">
        <v>1.4485567380069484</v>
      </c>
      <c r="AD8" s="6">
        <v>1.23229775849073</v>
      </c>
      <c r="AE8" s="6">
        <v>2.5046341697807666</v>
      </c>
      <c r="AF8" s="6">
        <v>2.4621000867422711</v>
      </c>
      <c r="AG8" s="6">
        <v>3.2047664505224485</v>
      </c>
      <c r="AH8" s="6">
        <v>4.7288016918217091</v>
      </c>
      <c r="AI8" s="6">
        <v>2.7278269119419036</v>
      </c>
      <c r="AJ8" s="6">
        <v>1.7772105698529401</v>
      </c>
      <c r="AK8" s="6">
        <v>0</v>
      </c>
      <c r="AL8" s="6">
        <v>3.0795334881297829</v>
      </c>
      <c r="AM8" s="20">
        <v>2.3429891074009221</v>
      </c>
      <c r="AN8" s="22">
        <v>11.675391108275964</v>
      </c>
      <c r="AO8" s="6">
        <v>1.7908423891319218</v>
      </c>
      <c r="AP8" s="6">
        <v>14.774517897489734</v>
      </c>
      <c r="AQ8" s="6">
        <v>1.772853093232978</v>
      </c>
      <c r="AR8" s="6">
        <v>0.10721533590098994</v>
      </c>
      <c r="AS8" s="6">
        <v>5.4842422161489024</v>
      </c>
      <c r="AT8" s="6">
        <v>0</v>
      </c>
      <c r="AU8" s="6">
        <v>7.6573625140607557</v>
      </c>
      <c r="AV8" s="6">
        <v>24.954106540240993</v>
      </c>
      <c r="AW8" s="6">
        <v>0</v>
      </c>
      <c r="AX8" s="6">
        <v>10.479631812207408</v>
      </c>
      <c r="AY8" s="14">
        <v>0</v>
      </c>
      <c r="AZ8" s="8">
        <v>0</v>
      </c>
      <c r="BA8" s="6">
        <v>1.8948832802685383</v>
      </c>
      <c r="BB8" s="6">
        <v>0.99063804772323882</v>
      </c>
      <c r="BC8" s="6">
        <v>3.4151747740232925</v>
      </c>
      <c r="BD8" s="6">
        <v>2.4423049477271102</v>
      </c>
      <c r="BE8" s="6">
        <v>3.5684334629582786</v>
      </c>
      <c r="BF8" s="6">
        <v>4.5462006229931111</v>
      </c>
      <c r="BG8" s="6">
        <v>13.723500457780956</v>
      </c>
      <c r="BH8" s="6">
        <v>7.2195530798570484</v>
      </c>
      <c r="BI8" s="6">
        <v>0</v>
      </c>
      <c r="BJ8" s="6">
        <v>12.927073125588739</v>
      </c>
      <c r="BK8" s="14">
        <v>3.6674507074138925</v>
      </c>
    </row>
    <row r="9" spans="1:63">
      <c r="A9" s="12">
        <v>42930</v>
      </c>
      <c r="B9" s="77">
        <v>38.957462962962957</v>
      </c>
      <c r="C9" s="6">
        <v>7.1669675925925924</v>
      </c>
      <c r="D9" s="6">
        <v>20.300567129629634</v>
      </c>
      <c r="E9" s="6">
        <v>10.189710648148148</v>
      </c>
      <c r="F9" s="6">
        <v>3.0315046296296297</v>
      </c>
      <c r="G9" s="6">
        <v>11.696701388888886</v>
      </c>
      <c r="H9" s="79">
        <v>9.7393657407407392</v>
      </c>
      <c r="I9" s="6">
        <v>19.284224537037037</v>
      </c>
      <c r="J9" s="6">
        <v>41.836516203703702</v>
      </c>
      <c r="K9" s="6">
        <v>0</v>
      </c>
      <c r="L9" s="6">
        <v>22.990370370370368</v>
      </c>
      <c r="M9" s="20">
        <v>7.885416666666667E-2</v>
      </c>
      <c r="N9" s="90">
        <v>183.99305555555554</v>
      </c>
      <c r="O9" s="22">
        <v>35.710580617101307</v>
      </c>
      <c r="P9" s="6">
        <v>5.5126021292592595</v>
      </c>
      <c r="Q9" s="6">
        <v>18.579965500826251</v>
      </c>
      <c r="R9" s="6">
        <v>8.144162564066022</v>
      </c>
      <c r="S9" s="6">
        <v>1.0742808476994798</v>
      </c>
      <c r="T9" s="6">
        <v>9.6925705779914519</v>
      </c>
      <c r="U9" s="6">
        <v>3.7034101736766689</v>
      </c>
      <c r="V9" s="6">
        <v>15.711877182075691</v>
      </c>
      <c r="W9" s="6">
        <v>40.318145456619874</v>
      </c>
      <c r="X9" s="6">
        <v>0</v>
      </c>
      <c r="Y9" s="6">
        <v>19.090340243688587</v>
      </c>
      <c r="Z9" s="6">
        <v>3.3426778409881695E-2</v>
      </c>
      <c r="AA9" s="59">
        <v>157.57136207141448</v>
      </c>
      <c r="AB9" s="8">
        <v>3.2468823458616471</v>
      </c>
      <c r="AC9" s="6">
        <v>1.6543654633333329</v>
      </c>
      <c r="AD9" s="6">
        <v>1.720601628803383</v>
      </c>
      <c r="AE9" s="6">
        <v>2.0455480840821254</v>
      </c>
      <c r="AF9" s="6">
        <v>1.9572237819301499</v>
      </c>
      <c r="AG9" s="6">
        <v>2.0041308108974349</v>
      </c>
      <c r="AH9" s="6">
        <v>6.0359555670640699</v>
      </c>
      <c r="AI9" s="6">
        <v>3.5723473549613463</v>
      </c>
      <c r="AJ9" s="6">
        <v>1.5183707470838286</v>
      </c>
      <c r="AK9" s="6">
        <v>0</v>
      </c>
      <c r="AL9" s="6">
        <v>3.9000301266817829</v>
      </c>
      <c r="AM9" s="20">
        <v>4.5427388256784974E-2</v>
      </c>
      <c r="AN9" s="22">
        <v>30.480911045561569</v>
      </c>
      <c r="AO9" s="6">
        <v>2.2836453772472378</v>
      </c>
      <c r="AP9" s="6">
        <v>17.322738436843871</v>
      </c>
      <c r="AQ9" s="6">
        <v>3.4035224735755216</v>
      </c>
      <c r="AR9" s="6">
        <v>3.5238145751582711E-2</v>
      </c>
      <c r="AS9" s="6">
        <v>5.4532093964343149</v>
      </c>
      <c r="AT9" s="6">
        <v>0.12564373660510578</v>
      </c>
      <c r="AU9" s="6">
        <v>6.4792555383332582</v>
      </c>
      <c r="AV9" s="6">
        <v>33.242842498006063</v>
      </c>
      <c r="AW9" s="6">
        <v>0</v>
      </c>
      <c r="AX9" s="6">
        <v>5.4022004536399502</v>
      </c>
      <c r="AY9" s="14">
        <v>1.270312397232591E-3</v>
      </c>
      <c r="AZ9" s="8">
        <v>5.2296695715397403</v>
      </c>
      <c r="BA9" s="6">
        <v>3.2289567520120213</v>
      </c>
      <c r="BB9" s="6">
        <v>1.2572270639823799</v>
      </c>
      <c r="BC9" s="6">
        <v>4.7406400904905022</v>
      </c>
      <c r="BD9" s="6">
        <v>1.0390427019478974</v>
      </c>
      <c r="BE9" s="6">
        <v>4.239361181557137</v>
      </c>
      <c r="BF9" s="6">
        <v>3.5777664370715643</v>
      </c>
      <c r="BG9" s="6">
        <v>9.5681319697567702</v>
      </c>
      <c r="BH9" s="6">
        <v>5.4456899590059269</v>
      </c>
      <c r="BI9" s="6">
        <v>0</v>
      </c>
      <c r="BJ9" s="6">
        <v>13.688139790048634</v>
      </c>
      <c r="BK9" s="14">
        <v>3.2156466012649092E-2</v>
      </c>
    </row>
    <row r="10" spans="1:63">
      <c r="A10" s="12">
        <v>42950</v>
      </c>
      <c r="B10" s="77">
        <v>32.382777777777768</v>
      </c>
      <c r="C10" s="6">
        <v>21.089108796296298</v>
      </c>
      <c r="D10" s="6">
        <v>12.467719907407407</v>
      </c>
      <c r="E10" s="6">
        <v>19.669733796296299</v>
      </c>
      <c r="F10" s="6">
        <v>11.880694444444446</v>
      </c>
      <c r="G10" s="6">
        <v>19.021377314814814</v>
      </c>
      <c r="H10" s="79">
        <v>8.0956944444444403</v>
      </c>
      <c r="I10" s="6">
        <v>19.538310185185185</v>
      </c>
      <c r="J10" s="6">
        <v>28.387500000000003</v>
      </c>
      <c r="K10" s="6">
        <v>0</v>
      </c>
      <c r="L10" s="6">
        <v>17.680856481481484</v>
      </c>
      <c r="M10" s="20">
        <v>0.62207175925925928</v>
      </c>
      <c r="N10" s="90">
        <v>183.99305555555554</v>
      </c>
      <c r="O10" s="22">
        <v>27.232903696837678</v>
      </c>
      <c r="P10" s="6">
        <v>17.707629319493726</v>
      </c>
      <c r="Q10" s="6">
        <v>9.1903049952933262</v>
      </c>
      <c r="R10" s="6">
        <v>16.413556763557363</v>
      </c>
      <c r="S10" s="6">
        <v>6.175376838083376</v>
      </c>
      <c r="T10" s="6">
        <v>15.934192142611622</v>
      </c>
      <c r="U10" s="6">
        <v>5.4871283535947688</v>
      </c>
      <c r="V10" s="6">
        <v>15.088294010737265</v>
      </c>
      <c r="W10" s="6">
        <v>22.893951000000008</v>
      </c>
      <c r="X10" s="6">
        <v>0</v>
      </c>
      <c r="Y10" s="6">
        <v>13.399637467530869</v>
      </c>
      <c r="Z10" s="6">
        <v>0.24998422928037692</v>
      </c>
      <c r="AA10" s="59">
        <v>149.7729588170204</v>
      </c>
      <c r="AB10" s="8">
        <v>5.1498740809400907</v>
      </c>
      <c r="AC10" s="6">
        <v>3.3814794768025696</v>
      </c>
      <c r="AD10" s="6">
        <v>3.277414912114081</v>
      </c>
      <c r="AE10" s="6">
        <v>3.2561770327389374</v>
      </c>
      <c r="AF10" s="6">
        <v>5.7053176063610698</v>
      </c>
      <c r="AG10" s="6">
        <v>3.0871851722031929</v>
      </c>
      <c r="AH10" s="6">
        <v>2.6085660908496715</v>
      </c>
      <c r="AI10" s="6">
        <v>4.4500161744479207</v>
      </c>
      <c r="AJ10" s="6">
        <v>5.4935489999999945</v>
      </c>
      <c r="AK10" s="6">
        <v>0</v>
      </c>
      <c r="AL10" s="6">
        <v>4.281219013950615</v>
      </c>
      <c r="AM10" s="20">
        <v>0.37208752997888234</v>
      </c>
      <c r="AN10" s="22">
        <v>21.379610911905058</v>
      </c>
      <c r="AO10" s="6">
        <v>13.970270114741353</v>
      </c>
      <c r="AP10" s="6">
        <v>7.348842602561164</v>
      </c>
      <c r="AQ10" s="6">
        <v>9.4262995582627394</v>
      </c>
      <c r="AR10" s="6">
        <v>1.5111549109606017</v>
      </c>
      <c r="AS10" s="6">
        <v>11.418364434106536</v>
      </c>
      <c r="AT10" s="6">
        <v>1.7607874512865413</v>
      </c>
      <c r="AU10" s="6">
        <v>7.3075546477171178</v>
      </c>
      <c r="AV10" s="6">
        <v>11.875087145258336</v>
      </c>
      <c r="AW10" s="6">
        <v>0</v>
      </c>
      <c r="AX10" s="6">
        <v>3.234001252554382</v>
      </c>
      <c r="AY10" s="14">
        <v>2.6307527589235513E-3</v>
      </c>
      <c r="AZ10" s="8">
        <v>5.8532927849326173</v>
      </c>
      <c r="BA10" s="6">
        <v>3.7373592047523743</v>
      </c>
      <c r="BB10" s="6">
        <v>1.8414623927321614</v>
      </c>
      <c r="BC10" s="6">
        <v>6.9872572052946218</v>
      </c>
      <c r="BD10" s="6">
        <v>4.6642219271227754</v>
      </c>
      <c r="BE10" s="6">
        <v>4.5158277085050873</v>
      </c>
      <c r="BF10" s="6">
        <v>3.7263409023082268</v>
      </c>
      <c r="BG10" s="6">
        <v>8.3152574019655479</v>
      </c>
      <c r="BH10" s="6">
        <v>4.9420743917787071</v>
      </c>
      <c r="BI10" s="6">
        <v>0</v>
      </c>
      <c r="BJ10" s="6">
        <v>10.165636214976487</v>
      </c>
      <c r="BK10" s="14">
        <v>0.2473534765214534</v>
      </c>
    </row>
    <row r="11" spans="1:63">
      <c r="A11" s="12">
        <v>42979</v>
      </c>
      <c r="B11" s="77">
        <v>29.508981481481477</v>
      </c>
      <c r="C11" s="6">
        <v>19.774872685185187</v>
      </c>
      <c r="D11" s="6">
        <v>10.890636574074074</v>
      </c>
      <c r="E11" s="6">
        <v>18.592060185185186</v>
      </c>
      <c r="F11" s="6">
        <v>14.290127314814816</v>
      </c>
      <c r="G11" s="6">
        <v>16.620706018518522</v>
      </c>
      <c r="H11" s="6">
        <v>25.193906250000001</v>
      </c>
      <c r="I11" s="6">
        <v>17.523148148148149</v>
      </c>
      <c r="J11" s="6">
        <v>16.169484953703705</v>
      </c>
      <c r="K11" s="6">
        <v>0</v>
      </c>
      <c r="L11" s="6">
        <v>15.691979166666666</v>
      </c>
      <c r="M11" s="20">
        <v>0</v>
      </c>
      <c r="N11" s="90">
        <v>183.99305555555554</v>
      </c>
      <c r="O11" s="22">
        <v>22.181681508787225</v>
      </c>
      <c r="P11" s="6">
        <v>16.827198656373881</v>
      </c>
      <c r="Q11" s="6">
        <v>8.4153818657688255</v>
      </c>
      <c r="R11" s="6">
        <v>14.058014467824076</v>
      </c>
      <c r="S11" s="6">
        <v>6.3210781045206987</v>
      </c>
      <c r="T11" s="6">
        <v>11.781744257940865</v>
      </c>
      <c r="U11" s="6">
        <v>21.22166734257415</v>
      </c>
      <c r="V11" s="6">
        <v>12.205555995943433</v>
      </c>
      <c r="W11" s="6">
        <v>12.326446295069545</v>
      </c>
      <c r="X11" s="6">
        <v>0</v>
      </c>
      <c r="Y11" s="6">
        <v>11.476845978195987</v>
      </c>
      <c r="Z11" s="6">
        <v>0</v>
      </c>
      <c r="AA11" s="59">
        <v>136.81561447299867</v>
      </c>
      <c r="AB11" s="8">
        <v>7.3272999726942531</v>
      </c>
      <c r="AC11" s="6">
        <v>2.9476740288113059</v>
      </c>
      <c r="AD11" s="6">
        <v>2.4752547083052496</v>
      </c>
      <c r="AE11" s="6">
        <v>4.53404571736111</v>
      </c>
      <c r="AF11" s="6">
        <v>7.9690492102941164</v>
      </c>
      <c r="AG11" s="6">
        <v>4.8389617605776571</v>
      </c>
      <c r="AH11" s="6">
        <v>3.9722389074258508</v>
      </c>
      <c r="AI11" s="6">
        <v>5.3175921522047158</v>
      </c>
      <c r="AJ11" s="6">
        <v>3.8430386586341605</v>
      </c>
      <c r="AK11" s="6">
        <v>0</v>
      </c>
      <c r="AL11" s="6">
        <v>4.2151331884706789</v>
      </c>
      <c r="AM11" s="20">
        <v>0</v>
      </c>
      <c r="AN11" s="22">
        <v>15.410017633360537</v>
      </c>
      <c r="AO11" s="6">
        <v>12.875444520054714</v>
      </c>
      <c r="AP11" s="6">
        <v>6.285062283227651</v>
      </c>
      <c r="AQ11" s="6">
        <v>8.212653021355246</v>
      </c>
      <c r="AR11" s="6">
        <v>1.2076702223734244</v>
      </c>
      <c r="AS11" s="6">
        <v>6.2944239382715708</v>
      </c>
      <c r="AT11" s="6">
        <v>12.330646688301702</v>
      </c>
      <c r="AU11" s="6">
        <v>4.8008353395515995</v>
      </c>
      <c r="AV11" s="6">
        <v>7.3279066676650775</v>
      </c>
      <c r="AW11" s="6">
        <v>0</v>
      </c>
      <c r="AX11" s="6">
        <v>3.0860091522335154</v>
      </c>
      <c r="AY11" s="14">
        <v>0</v>
      </c>
      <c r="AZ11" s="8">
        <v>6.7716638754266869</v>
      </c>
      <c r="BA11" s="6">
        <v>3.9517541363191677</v>
      </c>
      <c r="BB11" s="6">
        <v>2.1303195825411736</v>
      </c>
      <c r="BC11" s="6">
        <v>5.8453614464688322</v>
      </c>
      <c r="BD11" s="6">
        <v>5.1134078821472766</v>
      </c>
      <c r="BE11" s="6">
        <v>5.4873203196692923</v>
      </c>
      <c r="BF11" s="6">
        <v>9.4187025235105128</v>
      </c>
      <c r="BG11" s="6">
        <v>7.0690678665033868</v>
      </c>
      <c r="BH11" s="6">
        <v>4.6879572634268243</v>
      </c>
      <c r="BI11" s="6">
        <v>0</v>
      </c>
      <c r="BJ11" s="6">
        <v>8.3908368259624719</v>
      </c>
      <c r="BK11" s="14">
        <v>0</v>
      </c>
    </row>
    <row r="12" spans="1:63">
      <c r="A12" s="29">
        <v>43012</v>
      </c>
      <c r="B12" s="78">
        <v>1.8942523148148149</v>
      </c>
      <c r="C12" s="30">
        <v>1.9363078703703704</v>
      </c>
      <c r="D12" s="30">
        <v>0.79730324074074077</v>
      </c>
      <c r="E12" s="30">
        <v>2.5233333333333334</v>
      </c>
      <c r="F12" s="30">
        <v>4.3545023148148152</v>
      </c>
      <c r="G12" s="30">
        <v>2.6197106481481485</v>
      </c>
      <c r="H12" s="30">
        <v>3.11912037037037</v>
      </c>
      <c r="I12" s="30">
        <v>3.2374016203703704</v>
      </c>
      <c r="J12" s="30">
        <v>6.9917361111111109</v>
      </c>
      <c r="K12" s="30">
        <v>0</v>
      </c>
      <c r="L12" s="30">
        <v>1.7873611111111114</v>
      </c>
      <c r="M12" s="31">
        <v>0.58702546296296299</v>
      </c>
      <c r="N12" s="89">
        <v>22.731027777777776</v>
      </c>
      <c r="O12" s="32">
        <v>0.68988107327886727</v>
      </c>
      <c r="P12" s="30">
        <v>0.80052241080524356</v>
      </c>
      <c r="Q12" s="30">
        <v>0.22957068886019827</v>
      </c>
      <c r="R12" s="30">
        <v>0.86638857223045773</v>
      </c>
      <c r="S12" s="30">
        <v>1.4262827712054083</v>
      </c>
      <c r="T12" s="30">
        <v>0.93786388521849218</v>
      </c>
      <c r="U12" s="30">
        <v>1.5609835981926765</v>
      </c>
      <c r="V12" s="30">
        <v>1.4951296064541086</v>
      </c>
      <c r="W12" s="30">
        <v>3.2198082814640863</v>
      </c>
      <c r="X12" s="30">
        <v>0</v>
      </c>
      <c r="Y12" s="30">
        <v>1.2287808975828995</v>
      </c>
      <c r="Z12" s="30">
        <v>0.21810146194474805</v>
      </c>
      <c r="AA12" s="92">
        <v>12.673313247237186</v>
      </c>
      <c r="AB12" s="34">
        <v>1.2043712415359478</v>
      </c>
      <c r="AC12" s="30">
        <v>1.1357854595651269</v>
      </c>
      <c r="AD12" s="30">
        <v>0.56773255188054261</v>
      </c>
      <c r="AE12" s="30">
        <v>1.6569447611028756</v>
      </c>
      <c r="AF12" s="30">
        <v>2.9282195436094072</v>
      </c>
      <c r="AG12" s="30">
        <v>1.6818467629296558</v>
      </c>
      <c r="AH12" s="30">
        <v>1.5581367721776935</v>
      </c>
      <c r="AI12" s="30">
        <v>1.7422720139162617</v>
      </c>
      <c r="AJ12" s="30">
        <v>3.7719278296470247</v>
      </c>
      <c r="AK12" s="30">
        <v>0</v>
      </c>
      <c r="AL12" s="30">
        <v>0.55858021352821186</v>
      </c>
      <c r="AM12" s="31">
        <v>0.36892400101821493</v>
      </c>
      <c r="AN12" s="32">
        <v>0.13491105454955377</v>
      </c>
      <c r="AO12" s="30">
        <v>0.13124425435459541</v>
      </c>
      <c r="AP12" s="30">
        <v>6.1563267308837863E-2</v>
      </c>
      <c r="AQ12" s="30">
        <v>0.19682609542414314</v>
      </c>
      <c r="AR12" s="30">
        <v>0.43150169742544381</v>
      </c>
      <c r="AS12" s="30">
        <v>0.24232424653312123</v>
      </c>
      <c r="AT12" s="30">
        <v>0.18066788854349111</v>
      </c>
      <c r="AU12" s="30">
        <v>0.32629589419354255</v>
      </c>
      <c r="AV12" s="30">
        <v>0.14796972951839907</v>
      </c>
      <c r="AW12" s="30">
        <v>0</v>
      </c>
      <c r="AX12" s="30">
        <v>0</v>
      </c>
      <c r="AY12" s="33">
        <v>1.3244514072918458E-2</v>
      </c>
      <c r="AZ12" s="34">
        <v>0.55497001872931362</v>
      </c>
      <c r="BA12" s="30">
        <v>0.66927815645064792</v>
      </c>
      <c r="BB12" s="30">
        <v>0.16800742155136036</v>
      </c>
      <c r="BC12" s="30">
        <v>0.66956247680631464</v>
      </c>
      <c r="BD12" s="30">
        <v>0.99478107377996416</v>
      </c>
      <c r="BE12" s="30">
        <v>0.69553963868537094</v>
      </c>
      <c r="BF12" s="30">
        <v>0.88921974617283794</v>
      </c>
      <c r="BG12" s="30">
        <v>0.68934018488624438</v>
      </c>
      <c r="BH12" s="30">
        <v>0.72436429360507892</v>
      </c>
      <c r="BI12" s="30">
        <v>0</v>
      </c>
      <c r="BJ12" s="30">
        <v>1.2287808975828995</v>
      </c>
      <c r="BK12" s="33">
        <v>0.20485694787182959</v>
      </c>
    </row>
    <row r="13" spans="1:63">
      <c r="A13" s="12">
        <v>43045</v>
      </c>
      <c r="B13" s="77">
        <v>2.702945601851849</v>
      </c>
      <c r="C13" s="6">
        <v>17.19896990740741</v>
      </c>
      <c r="D13" s="6">
        <v>7.3597222222222234</v>
      </c>
      <c r="E13" s="6">
        <v>16.270243055555557</v>
      </c>
      <c r="F13" s="6">
        <v>8.1219791666666659</v>
      </c>
      <c r="G13" s="6">
        <v>15.46417824074074</v>
      </c>
      <c r="H13" s="6">
        <v>40.176197916666673</v>
      </c>
      <c r="I13" s="6">
        <v>15.696359953703704</v>
      </c>
      <c r="J13" s="79">
        <v>2.702945601851849</v>
      </c>
      <c r="K13" s="6">
        <v>0</v>
      </c>
      <c r="L13" s="6">
        <v>14.912199074074074</v>
      </c>
      <c r="M13" s="20">
        <v>0.25408564814814816</v>
      </c>
      <c r="N13" s="90">
        <v>131.42361111111109</v>
      </c>
      <c r="O13" s="22">
        <v>2.0192304568457287</v>
      </c>
      <c r="P13" s="6">
        <v>15.005972562994101</v>
      </c>
      <c r="Q13" s="6">
        <v>5.2220866581013059</v>
      </c>
      <c r="R13" s="6">
        <v>14.830479010828752</v>
      </c>
      <c r="S13" s="6">
        <v>6.1586418115557944</v>
      </c>
      <c r="T13" s="6">
        <v>13.193936606789819</v>
      </c>
      <c r="U13" s="6">
        <v>38.678082373776448</v>
      </c>
      <c r="V13" s="6">
        <v>13.050453023803685</v>
      </c>
      <c r="W13" s="6">
        <v>2.2930912035708553</v>
      </c>
      <c r="X13" s="6">
        <v>0</v>
      </c>
      <c r="Y13" s="6">
        <v>8.5982286427132841</v>
      </c>
      <c r="Z13" s="6">
        <v>0.1060442881969651</v>
      </c>
      <c r="AA13" s="59">
        <v>119.15624663917673</v>
      </c>
      <c r="AB13" s="8">
        <v>0.68371514500612018</v>
      </c>
      <c r="AC13" s="6">
        <v>2.1929973444133091</v>
      </c>
      <c r="AD13" s="6">
        <v>2.137635564120917</v>
      </c>
      <c r="AE13" s="6">
        <v>1.4397640447268052</v>
      </c>
      <c r="AF13" s="6">
        <v>1.963337355110871</v>
      </c>
      <c r="AG13" s="6">
        <v>2.270241633950921</v>
      </c>
      <c r="AH13" s="6">
        <v>1.4981155428902255</v>
      </c>
      <c r="AI13" s="6">
        <v>2.6459069299000184</v>
      </c>
      <c r="AJ13" s="6">
        <v>0.40985439828099368</v>
      </c>
      <c r="AK13" s="6">
        <v>0</v>
      </c>
      <c r="AL13" s="6">
        <v>6.3139704313607909</v>
      </c>
      <c r="AM13" s="20">
        <v>0.14804135995118309</v>
      </c>
      <c r="AN13" s="22">
        <v>1.5098757950280719</v>
      </c>
      <c r="AO13" s="6">
        <v>12.802861775864956</v>
      </c>
      <c r="AP13" s="6">
        <v>4.091309699066394</v>
      </c>
      <c r="AQ13" s="6">
        <v>11.250579566525246</v>
      </c>
      <c r="AR13" s="6">
        <v>3.8120627892301249</v>
      </c>
      <c r="AS13" s="6">
        <v>10.620021207293894</v>
      </c>
      <c r="AT13" s="6">
        <v>25.420028326732307</v>
      </c>
      <c r="AU13" s="6">
        <v>4.9061101294547989</v>
      </c>
      <c r="AV13" s="6">
        <v>1.2346433537873551</v>
      </c>
      <c r="AW13" s="6">
        <v>0</v>
      </c>
      <c r="AX13" s="6">
        <v>2.9267944596070721</v>
      </c>
      <c r="AY13" s="14">
        <v>0</v>
      </c>
      <c r="AZ13" s="8">
        <v>0.50935466181765676</v>
      </c>
      <c r="BA13" s="6">
        <v>2.2031107871291442</v>
      </c>
      <c r="BB13" s="6">
        <v>1.1307769590349117</v>
      </c>
      <c r="BC13" s="6">
        <v>3.5798994443035053</v>
      </c>
      <c r="BD13" s="6">
        <v>2.3465790223256695</v>
      </c>
      <c r="BE13" s="6">
        <v>2.5739153994959252</v>
      </c>
      <c r="BF13" s="6">
        <v>5.9408069727335793</v>
      </c>
      <c r="BG13" s="6">
        <v>6.6182084212889505</v>
      </c>
      <c r="BH13" s="6">
        <v>1.0584478497835001</v>
      </c>
      <c r="BI13" s="6">
        <v>0</v>
      </c>
      <c r="BJ13" s="6">
        <v>5.6714341831062125</v>
      </c>
      <c r="BK13" s="14">
        <v>0.1060442881969651</v>
      </c>
    </row>
    <row r="14" spans="1:63">
      <c r="A14" s="12">
        <v>43084</v>
      </c>
      <c r="B14" s="77">
        <v>13.589201388888899</v>
      </c>
      <c r="C14" s="6">
        <v>14.579259259259262</v>
      </c>
      <c r="D14" s="6">
        <v>10.592743055555555</v>
      </c>
      <c r="E14" s="6">
        <v>11.328715277777778</v>
      </c>
      <c r="F14" s="6">
        <v>14.316412037037036</v>
      </c>
      <c r="G14" s="6">
        <v>14.588020833333333</v>
      </c>
      <c r="H14" s="6">
        <v>15.096192129629628</v>
      </c>
      <c r="I14" s="6">
        <v>6.0454861111111109</v>
      </c>
      <c r="J14" s="79">
        <v>13.589201388888899</v>
      </c>
      <c r="K14" s="6">
        <v>0</v>
      </c>
      <c r="L14" s="6">
        <v>15.402847222222221</v>
      </c>
      <c r="M14" s="20">
        <v>1.1302430555555558</v>
      </c>
      <c r="N14" s="90">
        <v>131.42361111111111</v>
      </c>
      <c r="O14" s="22">
        <v>10.247783652290458</v>
      </c>
      <c r="P14" s="6">
        <v>11.871003805440592</v>
      </c>
      <c r="Q14" s="6">
        <v>7.1109908716733203</v>
      </c>
      <c r="R14" s="6">
        <v>8.2415512623283416</v>
      </c>
      <c r="S14" s="6">
        <v>11.531946762475142</v>
      </c>
      <c r="T14" s="6">
        <v>12.197723483931631</v>
      </c>
      <c r="U14" s="6">
        <v>10.964011628980616</v>
      </c>
      <c r="V14" s="6">
        <v>3.7014285154511222</v>
      </c>
      <c r="W14" s="6">
        <v>9.6524258504127509</v>
      </c>
      <c r="X14" s="6">
        <v>0</v>
      </c>
      <c r="Y14" s="6">
        <v>14.029649835563959</v>
      </c>
      <c r="Z14" s="6">
        <v>0.31340496988139838</v>
      </c>
      <c r="AA14" s="59">
        <v>99.861920638429353</v>
      </c>
      <c r="AB14" s="8">
        <v>3.3414177365984412</v>
      </c>
      <c r="AC14" s="6">
        <v>2.7082554538186692</v>
      </c>
      <c r="AD14" s="6">
        <v>3.481752183882235</v>
      </c>
      <c r="AE14" s="6">
        <v>3.0871640154494369</v>
      </c>
      <c r="AF14" s="6">
        <v>2.7844652745618936</v>
      </c>
      <c r="AG14" s="6">
        <v>2.390297349401703</v>
      </c>
      <c r="AH14" s="6">
        <v>4.132180500649012</v>
      </c>
      <c r="AI14" s="6">
        <v>2.3440575956599887</v>
      </c>
      <c r="AJ14" s="6">
        <v>3.936775538476148</v>
      </c>
      <c r="AK14" s="6">
        <v>0</v>
      </c>
      <c r="AL14" s="6">
        <v>1.3731973866582623</v>
      </c>
      <c r="AM14" s="20">
        <v>0.8168380856741575</v>
      </c>
      <c r="AN14" s="22">
        <v>10.247783652290458</v>
      </c>
      <c r="AO14" s="6">
        <v>11.871003805440592</v>
      </c>
      <c r="AP14" s="6">
        <v>7.1109908716733212</v>
      </c>
      <c r="AQ14" s="6">
        <v>8.2415512623283416</v>
      </c>
      <c r="AR14" s="6">
        <v>11.531946762475142</v>
      </c>
      <c r="AS14" s="6">
        <v>12.197723483931631</v>
      </c>
      <c r="AT14" s="6">
        <v>11.581254303392178</v>
      </c>
      <c r="AU14" s="6">
        <v>1.9400959901892691</v>
      </c>
      <c r="AV14" s="6">
        <v>8.9117711863122189</v>
      </c>
      <c r="AW14" s="6">
        <v>0</v>
      </c>
      <c r="AX14" s="6">
        <v>14.029649835563957</v>
      </c>
      <c r="AY14" s="14">
        <v>9.6527870307850788E-3</v>
      </c>
      <c r="AZ14" s="8">
        <v>0</v>
      </c>
      <c r="BA14" s="6">
        <v>0</v>
      </c>
      <c r="BB14" s="6">
        <v>0</v>
      </c>
      <c r="BC14" s="6">
        <v>0</v>
      </c>
      <c r="BD14" s="6">
        <v>0</v>
      </c>
      <c r="BE14" s="6">
        <v>0</v>
      </c>
      <c r="BF14" s="6">
        <v>0</v>
      </c>
      <c r="BG14" s="6">
        <v>1.9544505347636509</v>
      </c>
      <c r="BH14" s="6">
        <v>0.74065466410053249</v>
      </c>
      <c r="BI14" s="6">
        <v>0</v>
      </c>
      <c r="BJ14" s="6">
        <v>0</v>
      </c>
      <c r="BK14" s="14">
        <v>0.30375218285061328</v>
      </c>
    </row>
    <row r="15" spans="1:63">
      <c r="A15" s="29">
        <v>43110</v>
      </c>
      <c r="B15" s="78">
        <v>7.7236616433501331</v>
      </c>
      <c r="C15" s="30">
        <v>6.9041203703703706</v>
      </c>
      <c r="D15" s="30">
        <v>4.7312500000000002</v>
      </c>
      <c r="E15" s="30">
        <v>5.484745370370371</v>
      </c>
      <c r="F15" s="30">
        <v>11.293668981481481</v>
      </c>
      <c r="G15" s="30">
        <v>6.7464120370370377</v>
      </c>
      <c r="H15" s="30">
        <v>14.088611111111113</v>
      </c>
      <c r="I15" s="30">
        <v>6.4441377314814812</v>
      </c>
      <c r="J15" s="81">
        <v>7.7236616433501331</v>
      </c>
      <c r="K15" s="30">
        <v>0</v>
      </c>
      <c r="L15" s="30">
        <v>6.9391666666666669</v>
      </c>
      <c r="M15" s="31">
        <v>0.64835648148148139</v>
      </c>
      <c r="N15" s="89">
        <v>78.727792036700279</v>
      </c>
      <c r="O15" s="32">
        <v>12.87358768291541</v>
      </c>
      <c r="P15" s="30">
        <v>2.4098072410661704</v>
      </c>
      <c r="Q15" s="30">
        <v>1.5806213626029659</v>
      </c>
      <c r="R15" s="30">
        <v>2.140040282545312</v>
      </c>
      <c r="S15" s="30">
        <v>4.7764969807091235</v>
      </c>
      <c r="T15" s="30">
        <v>1.8033721000230301</v>
      </c>
      <c r="U15" s="30">
        <v>5.6040731857821662</v>
      </c>
      <c r="V15" s="30">
        <v>2.644526075066477</v>
      </c>
      <c r="W15" s="30">
        <v>16.439562693362159</v>
      </c>
      <c r="X15" s="30">
        <v>0</v>
      </c>
      <c r="Y15" s="30">
        <v>4.1788093437037048</v>
      </c>
      <c r="Z15" s="30">
        <v>0.15000979679688586</v>
      </c>
      <c r="AA15" s="92">
        <v>54.6009067445734</v>
      </c>
      <c r="AB15" s="34">
        <v>26.137320881899409</v>
      </c>
      <c r="AC15" s="30">
        <v>4.4943131293042002</v>
      </c>
      <c r="AD15" s="30">
        <v>3.1506286373970336</v>
      </c>
      <c r="AE15" s="30">
        <v>3.3447050878250586</v>
      </c>
      <c r="AF15" s="30">
        <v>6.5171720007723595</v>
      </c>
      <c r="AG15" s="30">
        <v>4.9430399370140075</v>
      </c>
      <c r="AH15" s="30">
        <v>8.4845379253289472</v>
      </c>
      <c r="AI15" s="30">
        <v>3.7996116564150042</v>
      </c>
      <c r="AJ15" s="30">
        <v>22.57134587145266</v>
      </c>
      <c r="AK15" s="30">
        <v>0</v>
      </c>
      <c r="AL15" s="30">
        <v>2.7603573229629612</v>
      </c>
      <c r="AM15" s="31">
        <v>0.49834668468459559</v>
      </c>
      <c r="AN15" s="32">
        <v>0.68495833367955006</v>
      </c>
      <c r="AO15" s="30">
        <v>6.9933292666230787E-2</v>
      </c>
      <c r="AP15" s="30">
        <v>6.0073455322898296E-2</v>
      </c>
      <c r="AQ15" s="30">
        <v>0.20215445267068469</v>
      </c>
      <c r="AR15" s="30">
        <v>0.75205610982282933</v>
      </c>
      <c r="AS15" s="30">
        <v>0.16104617818467218</v>
      </c>
      <c r="AT15" s="30">
        <v>5.8622017060807968E-2</v>
      </c>
      <c r="AU15" s="30">
        <v>3.0668610165545621E-2</v>
      </c>
      <c r="AV15" s="30">
        <v>0.22257885493844939</v>
      </c>
      <c r="AW15" s="30">
        <v>0</v>
      </c>
      <c r="AX15" s="30">
        <v>5.0280005270845307E-2</v>
      </c>
      <c r="AY15" s="33">
        <v>7.4884558246761845E-4</v>
      </c>
      <c r="AZ15" s="34">
        <v>12.188629349235859</v>
      </c>
      <c r="BA15" s="30">
        <v>2.3398739483999393</v>
      </c>
      <c r="BB15" s="30">
        <v>1.5205479072800678</v>
      </c>
      <c r="BC15" s="30">
        <v>1.9378858298746275</v>
      </c>
      <c r="BD15" s="30">
        <v>4.024440870886294</v>
      </c>
      <c r="BE15" s="30">
        <v>1.6423259218383579</v>
      </c>
      <c r="BF15" s="30">
        <v>2.7678104168131568</v>
      </c>
      <c r="BG15" s="30">
        <v>1.4255286167575318</v>
      </c>
      <c r="BH15" s="30">
        <v>16.216983838423705</v>
      </c>
      <c r="BI15" s="30">
        <v>0</v>
      </c>
      <c r="BJ15" s="30">
        <v>4.1285293384328599</v>
      </c>
      <c r="BK15" s="33">
        <v>0.14926095121441829</v>
      </c>
    </row>
    <row r="16" spans="1:63">
      <c r="A16" s="12">
        <v>43139</v>
      </c>
      <c r="B16" s="77">
        <v>15.734910879629629</v>
      </c>
      <c r="C16" s="6">
        <v>19.038900462962964</v>
      </c>
      <c r="D16" s="6">
        <v>12.774375000000001</v>
      </c>
      <c r="E16" s="6">
        <v>14.158703703703702</v>
      </c>
      <c r="F16" s="6">
        <v>37.403159722222227</v>
      </c>
      <c r="G16" s="6">
        <v>20.537129629629632</v>
      </c>
      <c r="H16" s="6">
        <v>14.864010416666668</v>
      </c>
      <c r="I16" s="6">
        <v>8.2183564814814822</v>
      </c>
      <c r="J16" s="79">
        <v>18.881893055555555</v>
      </c>
      <c r="K16" s="6">
        <v>0</v>
      </c>
      <c r="L16" s="6">
        <v>19.503263888888888</v>
      </c>
      <c r="M16" s="20">
        <v>2.023923611111111</v>
      </c>
      <c r="N16" s="90">
        <v>191.9659127314815</v>
      </c>
      <c r="O16" s="22">
        <v>10.763713495213606</v>
      </c>
      <c r="P16" s="6">
        <v>14.680667680185188</v>
      </c>
      <c r="Q16" s="6">
        <v>9.14936563462207</v>
      </c>
      <c r="R16" s="6">
        <v>10.973533777243659</v>
      </c>
      <c r="S16" s="6">
        <v>32.787339075576028</v>
      </c>
      <c r="T16" s="6">
        <v>15.663281759421494</v>
      </c>
      <c r="U16" s="6">
        <v>12.345694749306485</v>
      </c>
      <c r="V16" s="6">
        <v>5.7658459817927454</v>
      </c>
      <c r="W16" s="6">
        <v>15.574407239482849</v>
      </c>
      <c r="X16" s="6">
        <v>0</v>
      </c>
      <c r="Y16" s="6">
        <v>16.725880746475099</v>
      </c>
      <c r="Z16" s="6">
        <v>0.63847524261148914</v>
      </c>
      <c r="AA16" s="59">
        <v>145.06820538193074</v>
      </c>
      <c r="AB16" s="8">
        <v>4.9711973844160227</v>
      </c>
      <c r="AC16" s="6">
        <v>4.3582327827777751</v>
      </c>
      <c r="AD16" s="6">
        <v>3.6250093653779309</v>
      </c>
      <c r="AE16" s="6">
        <v>3.1851699264600426</v>
      </c>
      <c r="AF16" s="6">
        <v>4.6158206466461982</v>
      </c>
      <c r="AG16" s="6">
        <v>4.873847870208138</v>
      </c>
      <c r="AH16" s="6">
        <v>2.5183156673601825</v>
      </c>
      <c r="AI16" s="6">
        <v>2.4525104996887368</v>
      </c>
      <c r="AJ16" s="6">
        <v>3.3074858160727061</v>
      </c>
      <c r="AK16" s="6">
        <v>0</v>
      </c>
      <c r="AL16" s="6">
        <v>2.7773831424137905</v>
      </c>
      <c r="AM16" s="20">
        <v>1.3854483684996219</v>
      </c>
      <c r="AN16" s="22">
        <v>10.763713495213608</v>
      </c>
      <c r="AO16" s="6">
        <v>14.680667680185188</v>
      </c>
      <c r="AP16" s="6">
        <v>9.14936563462207</v>
      </c>
      <c r="AQ16" s="6">
        <v>10.973533777243661</v>
      </c>
      <c r="AR16" s="6">
        <v>32.787339075576028</v>
      </c>
      <c r="AS16" s="6">
        <v>15.663281759421496</v>
      </c>
      <c r="AT16" s="6">
        <v>17.596162631195448</v>
      </c>
      <c r="AU16" s="6">
        <v>3.3197268014552295</v>
      </c>
      <c r="AV16" s="6">
        <v>14.367353555718493</v>
      </c>
      <c r="AW16" s="6">
        <v>0</v>
      </c>
      <c r="AX16" s="6">
        <v>14.876687762360996</v>
      </c>
      <c r="AY16" s="14">
        <v>0</v>
      </c>
      <c r="AZ16" s="8">
        <v>0</v>
      </c>
      <c r="BA16" s="6">
        <v>0</v>
      </c>
      <c r="BB16" s="6">
        <v>0</v>
      </c>
      <c r="BC16" s="6">
        <v>0</v>
      </c>
      <c r="BD16" s="6">
        <v>0</v>
      </c>
      <c r="BE16" s="6">
        <v>0</v>
      </c>
      <c r="BF16" s="6">
        <v>0</v>
      </c>
      <c r="BG16" s="6">
        <v>4.2041489786240032</v>
      </c>
      <c r="BH16" s="6">
        <v>1.2070536837643555</v>
      </c>
      <c r="BI16" s="6">
        <v>0</v>
      </c>
      <c r="BJ16" s="6">
        <v>1.8491929841141024</v>
      </c>
      <c r="BK16" s="14">
        <v>0.63847524261148925</v>
      </c>
    </row>
    <row r="17" spans="1:63">
      <c r="A17" s="12">
        <v>43167</v>
      </c>
      <c r="B17" s="77">
        <v>12.634189814814816</v>
      </c>
      <c r="C17" s="6">
        <v>16.182627314814816</v>
      </c>
      <c r="D17" s="6">
        <v>12.047164351851851</v>
      </c>
      <c r="E17" s="6">
        <v>13.519108796296297</v>
      </c>
      <c r="F17" s="6">
        <v>21.719942129629633</v>
      </c>
      <c r="G17" s="79">
        <v>8.422793209876545</v>
      </c>
      <c r="H17" s="6">
        <v>11.530231481481481</v>
      </c>
      <c r="I17" s="6">
        <v>5.6687384259259259</v>
      </c>
      <c r="J17" s="79">
        <v>16.171762962962966</v>
      </c>
      <c r="K17" s="6">
        <v>10.925682870370355</v>
      </c>
      <c r="L17" s="6">
        <v>15.700740740740741</v>
      </c>
      <c r="M17" s="20">
        <v>9.3047916666666683</v>
      </c>
      <c r="N17" s="90">
        <v>163.57064413580247</v>
      </c>
      <c r="O17" s="22">
        <v>10.049564918890301</v>
      </c>
      <c r="P17" s="6">
        <v>13.80640013001036</v>
      </c>
      <c r="Q17" s="6">
        <v>9.0206731510313709</v>
      </c>
      <c r="R17" s="6">
        <v>11.4251360977742</v>
      </c>
      <c r="S17" s="6">
        <v>18.072201218229637</v>
      </c>
      <c r="T17" s="6">
        <v>7.1353409168517787</v>
      </c>
      <c r="U17" s="6">
        <v>9.3815101879421885</v>
      </c>
      <c r="V17" s="6">
        <v>4.0035261058518525</v>
      </c>
      <c r="W17" s="6">
        <v>12.797511310018155</v>
      </c>
      <c r="X17" s="6">
        <v>3.805859906018513</v>
      </c>
      <c r="Y17" s="6">
        <v>13.38151224664484</v>
      </c>
      <c r="Z17" s="6">
        <v>2.9173827785326663</v>
      </c>
      <c r="AA17" s="59">
        <v>115.79661896779585</v>
      </c>
      <c r="AB17" s="8">
        <v>2.5846248959245144</v>
      </c>
      <c r="AC17" s="6">
        <v>2.3762271848044558</v>
      </c>
      <c r="AD17" s="6">
        <v>3.0264912008204803</v>
      </c>
      <c r="AE17" s="6">
        <v>2.0939726985220979</v>
      </c>
      <c r="AF17" s="6">
        <v>3.6477409113999966</v>
      </c>
      <c r="AG17" s="6">
        <v>1.287452293024766</v>
      </c>
      <c r="AH17" s="6">
        <v>2.1487212935392925</v>
      </c>
      <c r="AI17" s="6">
        <v>1.6652123200740734</v>
      </c>
      <c r="AJ17" s="6">
        <v>3.3742516529448103</v>
      </c>
      <c r="AK17" s="6">
        <v>7.119822964351842</v>
      </c>
      <c r="AL17" s="6">
        <v>2.3192284940959005</v>
      </c>
      <c r="AM17" s="20">
        <v>6.3874088881340016</v>
      </c>
      <c r="AN17" s="22">
        <v>8.3656210644047277</v>
      </c>
      <c r="AO17" s="6">
        <v>13.251827348979363</v>
      </c>
      <c r="AP17" s="6">
        <v>8.6569900563516313</v>
      </c>
      <c r="AQ17" s="6">
        <v>10.659128610385771</v>
      </c>
      <c r="AR17" s="6">
        <v>17.083751209675551</v>
      </c>
      <c r="AS17" s="6">
        <v>6.9467600185678693</v>
      </c>
      <c r="AT17" s="6">
        <v>12.977974915862049</v>
      </c>
      <c r="AU17" s="6">
        <v>2.7869897658213367</v>
      </c>
      <c r="AV17" s="6">
        <v>9.8161808966330693</v>
      </c>
      <c r="AW17" s="6">
        <v>0</v>
      </c>
      <c r="AX17" s="6">
        <v>10.93662861621544</v>
      </c>
      <c r="AY17" s="14">
        <v>0</v>
      </c>
      <c r="AZ17" s="8">
        <v>1.6839438544855743</v>
      </c>
      <c r="BA17" s="6">
        <v>0.55457278103099483</v>
      </c>
      <c r="BB17" s="6">
        <v>0.36368309467974036</v>
      </c>
      <c r="BC17" s="6">
        <v>0.76600748738842817</v>
      </c>
      <c r="BD17" s="6">
        <v>0.9884500085540846</v>
      </c>
      <c r="BE17" s="6">
        <v>0.18858089828390939</v>
      </c>
      <c r="BF17" s="6">
        <v>1.7929134651533241</v>
      </c>
      <c r="BG17" s="6">
        <v>3.4194038727712557</v>
      </c>
      <c r="BH17" s="6">
        <v>2.9813304133850873</v>
      </c>
      <c r="BI17" s="6">
        <v>3.805859906018513</v>
      </c>
      <c r="BJ17" s="6">
        <v>2.4448836304293993</v>
      </c>
      <c r="BK17" s="14">
        <v>2.9173827785326658</v>
      </c>
    </row>
    <row r="18" spans="1:63">
      <c r="A18" s="12">
        <v>43195</v>
      </c>
      <c r="B18" s="77">
        <v>12.494880787037038</v>
      </c>
      <c r="C18" s="6">
        <v>13.624247685185185</v>
      </c>
      <c r="D18" s="6">
        <v>8.3673032407407408</v>
      </c>
      <c r="E18" s="6">
        <v>9.4887847222222224</v>
      </c>
      <c r="F18" s="6">
        <v>12.844467592592595</v>
      </c>
      <c r="G18" s="79">
        <v>8.3299205246913584</v>
      </c>
      <c r="H18" s="6">
        <v>11.503946759259263</v>
      </c>
      <c r="I18" s="6">
        <v>6.0192013888888898</v>
      </c>
      <c r="J18" s="79">
        <v>15.993447407407405</v>
      </c>
      <c r="K18" s="6">
        <v>37.85</v>
      </c>
      <c r="L18" s="6">
        <v>10.759212962962964</v>
      </c>
      <c r="M18" s="20">
        <v>13.895856481481482</v>
      </c>
      <c r="N18" s="90">
        <v>161.76705658950618</v>
      </c>
      <c r="O18" s="22">
        <v>10.25364542058994</v>
      </c>
      <c r="P18" s="6">
        <v>11.905881462643491</v>
      </c>
      <c r="Q18" s="6">
        <v>6.5825935282542263</v>
      </c>
      <c r="R18" s="6">
        <v>7.5981813819746984</v>
      </c>
      <c r="S18" s="6">
        <v>11.399178305719824</v>
      </c>
      <c r="T18" s="6">
        <v>6.1321753248160968</v>
      </c>
      <c r="U18" s="6">
        <v>9.0820255572503843</v>
      </c>
      <c r="V18" s="6">
        <v>3.7086121497541811</v>
      </c>
      <c r="W18" s="6">
        <v>11.987079121019024</v>
      </c>
      <c r="X18" s="6">
        <v>30.898534922625675</v>
      </c>
      <c r="Y18" s="6">
        <v>8.8350082844590023</v>
      </c>
      <c r="Z18" s="6">
        <v>7.388024533568271</v>
      </c>
      <c r="AA18" s="59">
        <v>125.77093999267481</v>
      </c>
      <c r="AB18" s="8">
        <v>2.2412353664470972</v>
      </c>
      <c r="AC18" s="6">
        <v>1.7183662225416951</v>
      </c>
      <c r="AD18" s="6">
        <v>1.7847097124865146</v>
      </c>
      <c r="AE18" s="6">
        <v>1.8906033402475235</v>
      </c>
      <c r="AF18" s="6">
        <v>1.4452892868727711</v>
      </c>
      <c r="AG18" s="6">
        <v>2.1977451998752611</v>
      </c>
      <c r="AH18" s="6">
        <v>2.4219212020088783</v>
      </c>
      <c r="AI18" s="6">
        <v>2.3105892391347087</v>
      </c>
      <c r="AJ18" s="6">
        <v>4.0063682863883825</v>
      </c>
      <c r="AK18" s="6">
        <v>6.9514650773743254</v>
      </c>
      <c r="AL18" s="6">
        <v>1.9242046785039619</v>
      </c>
      <c r="AM18" s="20">
        <v>6.5078319479132105</v>
      </c>
      <c r="AN18" s="22">
        <v>8.7579781056667247</v>
      </c>
      <c r="AO18" s="6">
        <v>11.404773195234917</v>
      </c>
      <c r="AP18" s="6">
        <v>5.8820606106452447</v>
      </c>
      <c r="AQ18" s="6">
        <v>6.5350509020188863</v>
      </c>
      <c r="AR18" s="6">
        <v>10.459699341377517</v>
      </c>
      <c r="AS18" s="6">
        <v>5.0691910765855841</v>
      </c>
      <c r="AT18" s="6">
        <v>6.4157424231870639</v>
      </c>
      <c r="AU18" s="6">
        <v>1.0242357088737502</v>
      </c>
      <c r="AV18" s="6">
        <v>6.802709462331169</v>
      </c>
      <c r="AW18" s="6">
        <v>24.610439089101959</v>
      </c>
      <c r="AX18" s="6">
        <v>6.4181016036285312</v>
      </c>
      <c r="AY18" s="14">
        <v>0</v>
      </c>
      <c r="AZ18" s="8">
        <v>1.4956673149232169</v>
      </c>
      <c r="BA18" s="6">
        <v>0.50110826740857239</v>
      </c>
      <c r="BB18" s="6">
        <v>0.70053291760898129</v>
      </c>
      <c r="BC18" s="6">
        <v>1.0631304799558121</v>
      </c>
      <c r="BD18" s="6">
        <v>0.93947896434230682</v>
      </c>
      <c r="BE18" s="6">
        <v>1.0629842482305123</v>
      </c>
      <c r="BF18" s="6">
        <v>2.7907891965389537</v>
      </c>
      <c r="BG18" s="6">
        <v>2.9542899888974739</v>
      </c>
      <c r="BH18" s="6">
        <v>5.1843696586878529</v>
      </c>
      <c r="BI18" s="6">
        <v>6.2880958335237178</v>
      </c>
      <c r="BJ18" s="6">
        <v>2.416906680830472</v>
      </c>
      <c r="BK18" s="14">
        <v>7.388024533568271</v>
      </c>
    </row>
    <row r="19" spans="1:63">
      <c r="A19" s="12">
        <v>43222</v>
      </c>
      <c r="B19" s="77">
        <v>10.548935185185186</v>
      </c>
      <c r="C19" s="6">
        <v>10.592743055555555</v>
      </c>
      <c r="D19" s="6">
        <v>7.2896296296296299</v>
      </c>
      <c r="E19" s="6">
        <v>7.3772453703703711</v>
      </c>
      <c r="F19" s="6">
        <v>1.7435532407407408</v>
      </c>
      <c r="G19" s="79">
        <v>7.032623456790124</v>
      </c>
      <c r="H19" s="6">
        <v>10.640931712962965</v>
      </c>
      <c r="I19" s="6">
        <v>4.9590509259259248</v>
      </c>
      <c r="J19" s="79">
        <v>13.50263703703704</v>
      </c>
      <c r="K19" s="6">
        <v>37.779907407407414</v>
      </c>
      <c r="L19" s="6">
        <v>8.5512962962962984</v>
      </c>
      <c r="M19" s="20">
        <v>17.882372685185185</v>
      </c>
      <c r="N19" s="90">
        <v>136.5735475308642</v>
      </c>
      <c r="O19" s="22">
        <v>8.7784756438331542</v>
      </c>
      <c r="P19" s="6">
        <v>8.3249778251547113</v>
      </c>
      <c r="Q19" s="6">
        <v>5.204869844774711</v>
      </c>
      <c r="R19" s="6">
        <v>5.4402758259259256</v>
      </c>
      <c r="S19" s="6">
        <v>0.67644662953095203</v>
      </c>
      <c r="T19" s="6">
        <v>5.1643386902799522</v>
      </c>
      <c r="U19" s="6">
        <v>7.7944226992301315</v>
      </c>
      <c r="V19" s="6">
        <v>2.3436373813873188</v>
      </c>
      <c r="W19" s="6">
        <v>8.5244937945983992</v>
      </c>
      <c r="X19" s="6">
        <v>32.638320217259526</v>
      </c>
      <c r="Y19" s="6">
        <v>6.4988550386269219</v>
      </c>
      <c r="Z19" s="6">
        <v>12.086299501635621</v>
      </c>
      <c r="AA19" s="59">
        <v>103.47541309223733</v>
      </c>
      <c r="AB19" s="8">
        <v>1.7704595413520314</v>
      </c>
      <c r="AC19" s="6">
        <v>2.267765230400844</v>
      </c>
      <c r="AD19" s="6">
        <v>2.0847597848549189</v>
      </c>
      <c r="AE19" s="6">
        <v>1.9369695444444455</v>
      </c>
      <c r="AF19" s="6">
        <v>1.0671066112097887</v>
      </c>
      <c r="AG19" s="6">
        <v>1.8682847665101721</v>
      </c>
      <c r="AH19" s="6">
        <v>2.8465090137328337</v>
      </c>
      <c r="AI19" s="6">
        <v>2.615413544538606</v>
      </c>
      <c r="AJ19" s="6">
        <v>4.97814324243864</v>
      </c>
      <c r="AK19" s="6">
        <v>5.1415871901478845</v>
      </c>
      <c r="AL19" s="6">
        <v>2.0524412576693765</v>
      </c>
      <c r="AM19" s="20">
        <v>5.7960731835495647</v>
      </c>
      <c r="AN19" s="22">
        <v>7.651808704134246</v>
      </c>
      <c r="AO19" s="6">
        <v>7.8458465081177868</v>
      </c>
      <c r="AP19" s="6">
        <v>4.6144080417836975</v>
      </c>
      <c r="AQ19" s="6">
        <v>4.4017537681335046</v>
      </c>
      <c r="AR19" s="6">
        <v>4.5439953738216153E-2</v>
      </c>
      <c r="AS19" s="6">
        <v>4.4951460519671338</v>
      </c>
      <c r="AT19" s="6">
        <v>4.6767525259270863</v>
      </c>
      <c r="AU19" s="6">
        <v>0</v>
      </c>
      <c r="AV19" s="6">
        <v>3.0993853627539294</v>
      </c>
      <c r="AW19" s="6">
        <v>31.613121785722306</v>
      </c>
      <c r="AX19" s="6">
        <v>3.7571854016990627</v>
      </c>
      <c r="AY19" s="14">
        <v>1.3858417022053255</v>
      </c>
      <c r="AZ19" s="8">
        <v>1.1266669396989084</v>
      </c>
      <c r="BA19" s="6">
        <v>0.47913131703692541</v>
      </c>
      <c r="BB19" s="6">
        <v>0.5904618029910137</v>
      </c>
      <c r="BC19" s="6">
        <v>1.0385220577924215</v>
      </c>
      <c r="BD19" s="6">
        <v>0.63100667579273595</v>
      </c>
      <c r="BE19" s="6">
        <v>0.66919263831281739</v>
      </c>
      <c r="BF19" s="6">
        <v>2.6459615949634676</v>
      </c>
      <c r="BG19" s="6">
        <v>2.0206626185812926</v>
      </c>
      <c r="BH19" s="6">
        <v>5.4251084318444702</v>
      </c>
      <c r="BI19" s="6">
        <v>1.0251984315372238</v>
      </c>
      <c r="BJ19" s="6">
        <v>2.7416696369278584</v>
      </c>
      <c r="BK19" s="14">
        <v>10.700457799430298</v>
      </c>
    </row>
    <row r="20" spans="1:63">
      <c r="A20" s="12">
        <v>43237</v>
      </c>
      <c r="B20" s="77">
        <v>13.999243055555558</v>
      </c>
      <c r="C20" s="6">
        <v>10.496365740740742</v>
      </c>
      <c r="D20" s="6">
        <v>10.084571759259259</v>
      </c>
      <c r="E20" s="6">
        <v>9.9881944444444439</v>
      </c>
      <c r="F20" s="6">
        <v>13.475300925925927</v>
      </c>
      <c r="G20" s="79">
        <v>9.3328287037037025</v>
      </c>
      <c r="H20" s="6">
        <v>8.2402604166666684</v>
      </c>
      <c r="I20" s="6">
        <v>6.1024363425925943</v>
      </c>
      <c r="J20" s="79">
        <v>17.919031111111114</v>
      </c>
      <c r="K20" s="6">
        <v>45.6916087962963</v>
      </c>
      <c r="L20" s="6">
        <v>10.075810185185189</v>
      </c>
      <c r="M20" s="20">
        <v>25.601319444444446</v>
      </c>
      <c r="N20" s="90">
        <v>181.24353342592593</v>
      </c>
      <c r="O20" s="22">
        <v>12.247710133443825</v>
      </c>
      <c r="P20" s="6">
        <v>8.6861461514544001</v>
      </c>
      <c r="Q20" s="6">
        <v>7.8616004097331817</v>
      </c>
      <c r="R20" s="6">
        <v>8.1378123623684182</v>
      </c>
      <c r="S20" s="6">
        <v>10.259298024711372</v>
      </c>
      <c r="T20" s="6">
        <v>7.8781461688676648</v>
      </c>
      <c r="U20" s="6">
        <v>6.1532482972534064</v>
      </c>
      <c r="V20" s="6">
        <v>3.6230949443771272</v>
      </c>
      <c r="W20" s="6">
        <v>13.593928108773875</v>
      </c>
      <c r="X20" s="6">
        <v>44.214711832360052</v>
      </c>
      <c r="Y20" s="6">
        <v>7.7911563852298773</v>
      </c>
      <c r="Z20" s="6">
        <v>22.581284148471696</v>
      </c>
      <c r="AA20" s="59">
        <v>153.0281369670449</v>
      </c>
      <c r="AB20" s="8">
        <v>1.7515329221117335</v>
      </c>
      <c r="AC20" s="6">
        <v>1.8102195892863417</v>
      </c>
      <c r="AD20" s="6">
        <v>2.2229713495260772</v>
      </c>
      <c r="AE20" s="6">
        <v>1.8503820820760255</v>
      </c>
      <c r="AF20" s="6">
        <v>3.2160029012145546</v>
      </c>
      <c r="AG20" s="6">
        <v>1.4546825348360379</v>
      </c>
      <c r="AH20" s="6">
        <v>2.087012119413262</v>
      </c>
      <c r="AI20" s="6">
        <v>2.4793413982154671</v>
      </c>
      <c r="AJ20" s="6">
        <v>4.3251030023372383</v>
      </c>
      <c r="AK20" s="6">
        <v>1.476896963936245</v>
      </c>
      <c r="AL20" s="6">
        <v>2.2846537999553105</v>
      </c>
      <c r="AM20" s="20">
        <v>3.0200352959727508</v>
      </c>
      <c r="AN20" s="22">
        <v>11.685715617120499</v>
      </c>
      <c r="AO20" s="6">
        <v>8.2926325406857675</v>
      </c>
      <c r="AP20" s="6">
        <v>7.5693174623999386</v>
      </c>
      <c r="AQ20" s="6">
        <v>6.7041840165115225</v>
      </c>
      <c r="AR20" s="6">
        <v>8.8984256552478325</v>
      </c>
      <c r="AS20" s="6">
        <v>7.5152630673633398</v>
      </c>
      <c r="AT20" s="6">
        <v>2.8099125320511971</v>
      </c>
      <c r="AU20" s="6">
        <v>8.0278449066450278E-2</v>
      </c>
      <c r="AV20" s="6">
        <v>6.9177000400283326</v>
      </c>
      <c r="AW20" s="6">
        <v>44.214711832360052</v>
      </c>
      <c r="AX20" s="6">
        <v>4.9581635455417228</v>
      </c>
      <c r="AY20" s="14">
        <v>10.5196999764305</v>
      </c>
      <c r="AZ20" s="8">
        <v>0.56199451632332531</v>
      </c>
      <c r="BA20" s="6">
        <v>0.39351361076863178</v>
      </c>
      <c r="BB20" s="6">
        <v>0.2922829473332435</v>
      </c>
      <c r="BC20" s="6">
        <v>1.4336283458568966</v>
      </c>
      <c r="BD20" s="6">
        <v>1.3608723694635401</v>
      </c>
      <c r="BE20" s="6">
        <v>0.36288310150432529</v>
      </c>
      <c r="BF20" s="6">
        <v>3.3138943857895118</v>
      </c>
      <c r="BG20" s="6">
        <v>3.7066750606342649</v>
      </c>
      <c r="BH20" s="6">
        <v>6.6762280687455435</v>
      </c>
      <c r="BI20" s="6">
        <v>0</v>
      </c>
      <c r="BJ20" s="6">
        <v>2.8329928396881545</v>
      </c>
      <c r="BK20" s="14">
        <v>12.061584172041195</v>
      </c>
    </row>
    <row r="21" spans="1:63">
      <c r="A21" s="12">
        <v>43256</v>
      </c>
      <c r="B21" s="77">
        <v>12.302126157407411</v>
      </c>
      <c r="C21" s="6">
        <v>12.213634259259258</v>
      </c>
      <c r="D21" s="6">
        <v>8.5863425925925938</v>
      </c>
      <c r="E21" s="6">
        <v>8.7177662037037056</v>
      </c>
      <c r="F21" s="6">
        <v>6.886597222222222</v>
      </c>
      <c r="G21" s="79">
        <v>8.201417438271605</v>
      </c>
      <c r="H21" s="6">
        <v>10.548935185185185</v>
      </c>
      <c r="I21" s="6">
        <v>5.0992361111111117</v>
      </c>
      <c r="J21" s="79">
        <v>15.74672148148148</v>
      </c>
      <c r="K21" s="6">
        <v>41.205682870370374</v>
      </c>
      <c r="L21" s="6">
        <v>9.1470833333333328</v>
      </c>
      <c r="M21" s="20">
        <v>20.081527777777779</v>
      </c>
      <c r="N21" s="90">
        <v>159.27152665123458</v>
      </c>
      <c r="O21" s="22">
        <v>8.4261362760802498</v>
      </c>
      <c r="P21" s="6">
        <v>11.045245559460517</v>
      </c>
      <c r="Q21" s="6">
        <v>7.2066497445977244</v>
      </c>
      <c r="R21" s="6">
        <v>6.9188385301265365</v>
      </c>
      <c r="S21" s="6">
        <v>5.3204203627978082</v>
      </c>
      <c r="T21" s="6">
        <v>6.6142791356172843</v>
      </c>
      <c r="U21" s="6">
        <v>8.0065574140740754</v>
      </c>
      <c r="V21" s="6">
        <v>2.4426548686038019</v>
      </c>
      <c r="W21" s="6">
        <v>11.921758111009414</v>
      </c>
      <c r="X21" s="6">
        <v>37.830841000431313</v>
      </c>
      <c r="Y21" s="6">
        <v>6.9136908129629635</v>
      </c>
      <c r="Z21" s="6">
        <v>16.036791838801406</v>
      </c>
      <c r="AA21" s="59">
        <v>128.68386365456308</v>
      </c>
      <c r="AB21" s="8">
        <v>3.8759898813271603</v>
      </c>
      <c r="AC21" s="6">
        <v>1.1683886997987425</v>
      </c>
      <c r="AD21" s="6">
        <v>1.3796928479948694</v>
      </c>
      <c r="AE21" s="6">
        <v>1.7989276735771684</v>
      </c>
      <c r="AF21" s="6">
        <v>1.5661768594244139</v>
      </c>
      <c r="AG21" s="6">
        <v>1.5871383026543202</v>
      </c>
      <c r="AH21" s="6">
        <v>2.5423777711111093</v>
      </c>
      <c r="AI21" s="6">
        <v>2.6565812425073099</v>
      </c>
      <c r="AJ21" s="6">
        <v>3.8249633704720662</v>
      </c>
      <c r="AK21" s="6">
        <v>3.3748418699390617</v>
      </c>
      <c r="AL21" s="6">
        <v>2.2333925203703688</v>
      </c>
      <c r="AM21" s="20">
        <v>4.0447359389763742</v>
      </c>
      <c r="AN21" s="22">
        <v>6.4029056570665857</v>
      </c>
      <c r="AO21" s="6">
        <v>11.045245559460517</v>
      </c>
      <c r="AP21" s="6">
        <v>7.0606959532601152</v>
      </c>
      <c r="AQ21" s="6">
        <v>6.0005802893228619</v>
      </c>
      <c r="AR21" s="6">
        <v>4.5803139410674749</v>
      </c>
      <c r="AS21" s="6">
        <v>5.9005134022527947</v>
      </c>
      <c r="AT21" s="6">
        <v>5.423395817296651</v>
      </c>
      <c r="AU21" s="6">
        <v>3.1441583159828937E-2</v>
      </c>
      <c r="AV21" s="6">
        <v>7.849709844469869</v>
      </c>
      <c r="AW21" s="6">
        <v>37.830841000431313</v>
      </c>
      <c r="AX21" s="6">
        <v>4.4078506113664888</v>
      </c>
      <c r="AY21" s="14">
        <v>7.91343043186943</v>
      </c>
      <c r="AZ21" s="8">
        <v>2.0232306190136637</v>
      </c>
      <c r="BA21" s="6">
        <v>0</v>
      </c>
      <c r="BB21" s="6">
        <v>0.14595379133760883</v>
      </c>
      <c r="BC21" s="6">
        <v>0.91825824080367446</v>
      </c>
      <c r="BD21" s="6">
        <v>0.74010642173033325</v>
      </c>
      <c r="BE21" s="6">
        <v>0.7137657333644899</v>
      </c>
      <c r="BF21" s="6">
        <v>2.962209580666312</v>
      </c>
      <c r="BG21" s="6">
        <v>2.4280012914137585</v>
      </c>
      <c r="BH21" s="6">
        <v>4.0720482665395448</v>
      </c>
      <c r="BI21" s="6">
        <v>0</v>
      </c>
      <c r="BJ21" s="6">
        <v>2.5058402015964742</v>
      </c>
      <c r="BK21" s="14">
        <v>8.1233614069319753</v>
      </c>
    </row>
    <row r="22" spans="1:63">
      <c r="A22" s="12">
        <v>43271</v>
      </c>
      <c r="B22" s="77">
        <v>13.999243055555555</v>
      </c>
      <c r="C22" s="6">
        <v>12.975891203703704</v>
      </c>
      <c r="D22" s="6">
        <v>9.234699074074074</v>
      </c>
      <c r="E22" s="6">
        <v>9.8918171296296311</v>
      </c>
      <c r="F22" s="6">
        <v>10.873113425925926</v>
      </c>
      <c r="G22" s="79">
        <v>9.3328287037037025</v>
      </c>
      <c r="H22" s="6">
        <v>8.9893750000000008</v>
      </c>
      <c r="I22" s="6">
        <v>5.0247627314814816</v>
      </c>
      <c r="J22" s="79">
        <v>9.804201388888897</v>
      </c>
      <c r="K22" s="6">
        <v>45.437523148148145</v>
      </c>
      <c r="L22" s="6">
        <v>10.83806712962963</v>
      </c>
      <c r="M22" s="20">
        <v>25.846643518518505</v>
      </c>
      <c r="N22" s="90">
        <v>173.12870370370368</v>
      </c>
      <c r="O22" s="22">
        <v>10.727451962555554</v>
      </c>
      <c r="P22" s="6">
        <v>11.896017850172413</v>
      </c>
      <c r="Q22" s="6">
        <v>8.0257239880424649</v>
      </c>
      <c r="R22" s="6">
        <v>8.1886944556224481</v>
      </c>
      <c r="S22" s="6">
        <v>8.1931857486213975</v>
      </c>
      <c r="T22" s="6">
        <v>7.7942815313938558</v>
      </c>
      <c r="U22" s="6">
        <v>6.6740696101092896</v>
      </c>
      <c r="V22" s="6">
        <v>2.5817275365331183</v>
      </c>
      <c r="W22" s="6">
        <v>7.6427641340171002</v>
      </c>
      <c r="X22" s="6">
        <v>43.605733858654496</v>
      </c>
      <c r="Y22" s="6">
        <v>8.4340931416737757</v>
      </c>
      <c r="Z22" s="6">
        <v>22.079667903270277</v>
      </c>
      <c r="AA22" s="59">
        <v>145.84341172066621</v>
      </c>
      <c r="AB22" s="8">
        <v>3.271791093</v>
      </c>
      <c r="AC22" s="6">
        <v>1.079873353531291</v>
      </c>
      <c r="AD22" s="6">
        <v>1.2089750860316084</v>
      </c>
      <c r="AE22" s="6">
        <v>1.7031226740071828</v>
      </c>
      <c r="AF22" s="6">
        <v>2.6799276773045273</v>
      </c>
      <c r="AG22" s="6">
        <v>1.5385471723098465</v>
      </c>
      <c r="AH22" s="6">
        <v>2.3153053898907112</v>
      </c>
      <c r="AI22" s="6">
        <v>2.4430351949483633</v>
      </c>
      <c r="AJ22" s="6">
        <v>2.1614372548717973</v>
      </c>
      <c r="AK22" s="6">
        <v>1.8317892894936525</v>
      </c>
      <c r="AL22" s="6">
        <v>2.4039739879558546</v>
      </c>
      <c r="AM22" s="20">
        <v>3.7669756152482265</v>
      </c>
      <c r="AN22" s="22">
        <v>10.054014553134477</v>
      </c>
      <c r="AO22" s="6">
        <v>11.896017850172413</v>
      </c>
      <c r="AP22" s="6">
        <v>7.8425344765097531</v>
      </c>
      <c r="AQ22" s="6">
        <v>7.1111476502918203</v>
      </c>
      <c r="AR22" s="6">
        <v>7.321012746001518</v>
      </c>
      <c r="AS22" s="6">
        <v>7.4050432699298181</v>
      </c>
      <c r="AT22" s="6">
        <v>3.8897098565935737</v>
      </c>
      <c r="AU22" s="6">
        <v>5.0635936330394211E-2</v>
      </c>
      <c r="AV22" s="6">
        <v>5.1908842728446185</v>
      </c>
      <c r="AW22" s="6">
        <v>43.605733858654489</v>
      </c>
      <c r="AX22" s="6">
        <v>5.8707183920805566</v>
      </c>
      <c r="AY22" s="14">
        <v>15.186605356059493</v>
      </c>
      <c r="AZ22" s="8">
        <v>0.67343740942107677</v>
      </c>
      <c r="BA22" s="6">
        <v>0</v>
      </c>
      <c r="BB22" s="6">
        <v>0.1831895115327139</v>
      </c>
      <c r="BC22" s="6">
        <v>1.0775468053306276</v>
      </c>
      <c r="BD22" s="6">
        <v>0.87217300261988007</v>
      </c>
      <c r="BE22" s="6">
        <v>0.38923826146403695</v>
      </c>
      <c r="BF22" s="6">
        <v>3.1616463396622465</v>
      </c>
      <c r="BG22" s="6">
        <v>2.7224140418812901</v>
      </c>
      <c r="BH22" s="6">
        <v>2.4518798611724812</v>
      </c>
      <c r="BI22" s="6">
        <v>0</v>
      </c>
      <c r="BJ22" s="6">
        <v>2.5633747495932195</v>
      </c>
      <c r="BK22" s="14">
        <v>6.8930625472107838</v>
      </c>
    </row>
    <row r="23" spans="1:63">
      <c r="A23" s="12">
        <v>43284</v>
      </c>
      <c r="B23" s="77">
        <v>17.151657407407416</v>
      </c>
      <c r="C23" s="6">
        <v>4.9205000000000005</v>
      </c>
      <c r="D23" s="6">
        <v>25.738</v>
      </c>
      <c r="E23" s="6">
        <v>4.1635000000000009</v>
      </c>
      <c r="F23" s="6">
        <v>5.6775000000000002</v>
      </c>
      <c r="G23" s="79">
        <v>3.7850000000000001</v>
      </c>
      <c r="H23" s="6">
        <v>5.7592746913580255</v>
      </c>
      <c r="I23" s="6">
        <v>7.3188348765432094</v>
      </c>
      <c r="J23" s="6">
        <v>4.994097222222222</v>
      </c>
      <c r="K23" s="6">
        <v>7.1932523148148153</v>
      </c>
      <c r="L23" s="6">
        <v>2.970173611111111</v>
      </c>
      <c r="M23" s="20">
        <v>5.8264467592592597</v>
      </c>
      <c r="N23" s="90">
        <v>91.996527777777786</v>
      </c>
      <c r="O23" s="22">
        <v>15.949876765211249</v>
      </c>
      <c r="P23" s="6">
        <v>3.4078453849746206</v>
      </c>
      <c r="Q23" s="6">
        <v>25.714880817034224</v>
      </c>
      <c r="R23" s="6">
        <v>2.0760274308690625</v>
      </c>
      <c r="S23" s="6">
        <v>3.4504858411378563</v>
      </c>
      <c r="T23" s="6">
        <v>2.0302923515151519</v>
      </c>
      <c r="U23" s="6">
        <v>3.0793229177777786</v>
      </c>
      <c r="V23" s="6">
        <v>4.9178984560183929</v>
      </c>
      <c r="W23" s="6">
        <v>2.9169790335462644</v>
      </c>
      <c r="X23" s="6">
        <v>4.1687384996367927</v>
      </c>
      <c r="Y23" s="6">
        <v>1.6177590396243935</v>
      </c>
      <c r="Z23" s="6">
        <v>4.0782637107432791</v>
      </c>
      <c r="AA23" s="59">
        <v>73.408370248089057</v>
      </c>
      <c r="AB23" s="8">
        <v>1.2017806421961679</v>
      </c>
      <c r="AC23" s="6">
        <v>1.5126546150253799</v>
      </c>
      <c r="AD23" s="6">
        <v>2.3119182965774969E-2</v>
      </c>
      <c r="AE23" s="6">
        <v>2.0874725691309384</v>
      </c>
      <c r="AF23" s="6">
        <v>2.2270141588621439</v>
      </c>
      <c r="AG23" s="6">
        <v>1.7547076484848481</v>
      </c>
      <c r="AH23" s="6">
        <v>2.6799517735802469</v>
      </c>
      <c r="AI23" s="6">
        <v>2.4009364205248165</v>
      </c>
      <c r="AJ23" s="6">
        <v>2.0771181886759575</v>
      </c>
      <c r="AK23" s="6">
        <v>3.0245138151780226</v>
      </c>
      <c r="AL23" s="6">
        <v>1.3524145714867177</v>
      </c>
      <c r="AM23" s="20">
        <v>1.7481830485159811</v>
      </c>
      <c r="AN23" s="22">
        <v>14.517685488113818</v>
      </c>
      <c r="AO23" s="6">
        <v>2.4233575392473385</v>
      </c>
      <c r="AP23" s="6">
        <v>25.328169506797433</v>
      </c>
      <c r="AQ23" s="6">
        <v>0.61435297710265702</v>
      </c>
      <c r="AR23" s="6">
        <v>1.9658015747358188</v>
      </c>
      <c r="AS23" s="6">
        <v>0.77518186067166328</v>
      </c>
      <c r="AT23" s="6">
        <v>0.31092617403170514</v>
      </c>
      <c r="AU23" s="6">
        <v>1.090586860712274</v>
      </c>
      <c r="AV23" s="6">
        <v>1.0189015099529082</v>
      </c>
      <c r="AW23" s="6">
        <v>1.7424400270733322</v>
      </c>
      <c r="AX23" s="6">
        <v>0.19846113131779849</v>
      </c>
      <c r="AY23" s="14">
        <v>0.99937245936597441</v>
      </c>
      <c r="AZ23" s="8">
        <v>1.4321912770974297</v>
      </c>
      <c r="BA23" s="6">
        <v>0.98448784572728198</v>
      </c>
      <c r="BB23" s="6">
        <v>0.38671131023679334</v>
      </c>
      <c r="BC23" s="6">
        <v>1.4616744537664053</v>
      </c>
      <c r="BD23" s="6">
        <v>1.4846842664020377</v>
      </c>
      <c r="BE23" s="6">
        <v>1.2551104908434887</v>
      </c>
      <c r="BF23" s="6">
        <v>1.6003777059682953</v>
      </c>
      <c r="BG23" s="6">
        <v>2.9422468691830965</v>
      </c>
      <c r="BH23" s="6">
        <v>1.8980775235933567</v>
      </c>
      <c r="BI23" s="6">
        <v>2.42629847256346</v>
      </c>
      <c r="BJ23" s="6">
        <v>1.4192979083065951</v>
      </c>
      <c r="BK23" s="14">
        <v>3.0788912513773039</v>
      </c>
    </row>
    <row r="24" spans="1:63">
      <c r="A24" s="12">
        <v>43313</v>
      </c>
      <c r="B24" s="77">
        <v>14.082039930555556</v>
      </c>
      <c r="C24" s="6">
        <v>12.739328703703706</v>
      </c>
      <c r="D24" s="6">
        <v>10.259803240740743</v>
      </c>
      <c r="E24" s="6">
        <v>2.3656250000000001</v>
      </c>
      <c r="F24" s="6">
        <v>2.3568634259259258</v>
      </c>
      <c r="G24" s="79">
        <v>1.951640625</v>
      </c>
      <c r="H24" s="6">
        <v>3.0577893518518513</v>
      </c>
      <c r="I24" s="6">
        <v>4.0303240740740733</v>
      </c>
      <c r="J24" s="6">
        <v>2.8124652777777785</v>
      </c>
      <c r="K24" s="6">
        <v>4.1792708333333337</v>
      </c>
      <c r="L24" s="6">
        <v>3.1454050925925929</v>
      </c>
      <c r="M24" s="20">
        <v>4.5560185185185196</v>
      </c>
      <c r="N24" s="90">
        <v>65.711805555555557</v>
      </c>
      <c r="O24" s="22">
        <v>13.031340907496247</v>
      </c>
      <c r="P24" s="6">
        <v>11.556452711358055</v>
      </c>
      <c r="Q24" s="6">
        <v>8.9602682938358349</v>
      </c>
      <c r="R24" s="6">
        <v>0.70971632397737172</v>
      </c>
      <c r="S24" s="6">
        <v>0.64419457091514409</v>
      </c>
      <c r="T24" s="6">
        <v>0.9124654426501545</v>
      </c>
      <c r="U24" s="6">
        <v>1.2269832636779185</v>
      </c>
      <c r="V24" s="6">
        <v>1.5876046505918289</v>
      </c>
      <c r="W24" s="6">
        <v>1.1327932953523154</v>
      </c>
      <c r="X24" s="6">
        <v>1.7639600601519236</v>
      </c>
      <c r="Y24" s="6">
        <v>1.647346666591301</v>
      </c>
      <c r="Z24" s="6">
        <v>1.9110719132501495</v>
      </c>
      <c r="AA24" s="59">
        <v>45.084198099848244</v>
      </c>
      <c r="AB24" s="8">
        <v>1.0506990230593092</v>
      </c>
      <c r="AC24" s="6">
        <v>1.1828759923456498</v>
      </c>
      <c r="AD24" s="6">
        <v>1.299534946904908</v>
      </c>
      <c r="AE24" s="6">
        <v>1.6559086760226283</v>
      </c>
      <c r="AF24" s="6">
        <v>1.7126688550107816</v>
      </c>
      <c r="AG24" s="6">
        <v>1.0391751823498456</v>
      </c>
      <c r="AH24" s="6">
        <v>1.8308060881739328</v>
      </c>
      <c r="AI24" s="6">
        <v>2.4427194234822442</v>
      </c>
      <c r="AJ24" s="6">
        <v>1.6796719824254631</v>
      </c>
      <c r="AK24" s="6">
        <v>2.4153107731814099</v>
      </c>
      <c r="AL24" s="6">
        <v>1.4980584260012919</v>
      </c>
      <c r="AM24" s="20">
        <v>2.6449466052683701</v>
      </c>
      <c r="AN24" s="22">
        <v>11.376884549082675</v>
      </c>
      <c r="AO24" s="6">
        <v>10.778180496668968</v>
      </c>
      <c r="AP24" s="6">
        <v>7.871705464936297</v>
      </c>
      <c r="AQ24" s="6">
        <v>8.4744441612157658E-3</v>
      </c>
      <c r="AR24" s="6">
        <v>1.4512631694896855E-2</v>
      </c>
      <c r="AS24" s="6">
        <v>3.0063347829804445E-2</v>
      </c>
      <c r="AT24" s="6">
        <v>3.1746572448858811E-3</v>
      </c>
      <c r="AU24" s="6">
        <v>7.2853691585149111E-3</v>
      </c>
      <c r="AV24" s="6">
        <v>3.85112532197858E-3</v>
      </c>
      <c r="AW24" s="6">
        <v>2.6551651747603834E-3</v>
      </c>
      <c r="AX24" s="6">
        <v>5.3149689739043831E-3</v>
      </c>
      <c r="AY24" s="14">
        <v>1.0918605896532589E-2</v>
      </c>
      <c r="AZ24" s="8">
        <v>1.6544563584135741</v>
      </c>
      <c r="BA24" s="6">
        <v>0.7782722146890857</v>
      </c>
      <c r="BB24" s="6">
        <v>1.0885628288995377</v>
      </c>
      <c r="BC24" s="6">
        <v>0.70124187981615616</v>
      </c>
      <c r="BD24" s="6">
        <v>0.62968193922024729</v>
      </c>
      <c r="BE24" s="6">
        <v>0.88240209482035004</v>
      </c>
      <c r="BF24" s="6">
        <v>1.2343557405047627</v>
      </c>
      <c r="BG24" s="6">
        <v>1.6389916272160563</v>
      </c>
      <c r="BH24" s="6">
        <v>1.1289421700303366</v>
      </c>
      <c r="BI24" s="6">
        <v>1.7613048949771635</v>
      </c>
      <c r="BJ24" s="6">
        <v>1.6420316976173968</v>
      </c>
      <c r="BK24" s="14">
        <v>1.9001533073536172</v>
      </c>
    </row>
    <row r="25" spans="1:63">
      <c r="A25" s="12">
        <v>43327</v>
      </c>
      <c r="B25" s="77">
        <v>16.366620370370356</v>
      </c>
      <c r="C25" s="6">
        <v>11.644131944444446</v>
      </c>
      <c r="D25" s="6">
        <v>9.637731481481481</v>
      </c>
      <c r="E25" s="6">
        <v>1.9100231481481482</v>
      </c>
      <c r="F25" s="6">
        <v>2.0502083333333334</v>
      </c>
      <c r="G25" s="79">
        <v>1.6471759259259262</v>
      </c>
      <c r="H25" s="6">
        <v>2.6766608796296296</v>
      </c>
      <c r="I25" s="6">
        <v>3.7149074074074075</v>
      </c>
      <c r="J25" s="6">
        <v>2.4882870370370371</v>
      </c>
      <c r="K25" s="6">
        <v>3.4170138888888886</v>
      </c>
      <c r="L25" s="6">
        <v>2.6021875000000003</v>
      </c>
      <c r="M25" s="20">
        <v>3.968993055555555</v>
      </c>
      <c r="N25" s="90">
        <v>61.926805555555546</v>
      </c>
      <c r="O25" s="22">
        <v>14.057583875496464</v>
      </c>
      <c r="P25" s="6">
        <v>10.554725955043505</v>
      </c>
      <c r="Q25" s="6">
        <v>8.2174911412722107</v>
      </c>
      <c r="R25" s="6">
        <v>0.54074817509476814</v>
      </c>
      <c r="S25" s="6">
        <v>0.7177816651515152</v>
      </c>
      <c r="T25" s="6">
        <v>0.45262229511483509</v>
      </c>
      <c r="U25" s="6">
        <v>1.0890078456123602</v>
      </c>
      <c r="V25" s="6">
        <v>1.5457113542913583</v>
      </c>
      <c r="W25" s="6">
        <v>1.0077828658991752</v>
      </c>
      <c r="X25" s="6">
        <v>1.532260362517581</v>
      </c>
      <c r="Y25" s="6">
        <v>1.3087257872278062</v>
      </c>
      <c r="Z25" s="27">
        <v>1.9948594448898622</v>
      </c>
      <c r="AA25" s="59">
        <v>43.019300767611462</v>
      </c>
      <c r="AB25" s="8">
        <v>2.309036494873892</v>
      </c>
      <c r="AC25" s="6">
        <v>1.0894059894009409</v>
      </c>
      <c r="AD25" s="6">
        <v>1.4202403402092703</v>
      </c>
      <c r="AE25" s="6">
        <v>1.3692749730533802</v>
      </c>
      <c r="AF25" s="6">
        <v>1.3324266681818182</v>
      </c>
      <c r="AG25" s="6">
        <v>1.1945536308110909</v>
      </c>
      <c r="AH25" s="6">
        <v>1.5876530340172694</v>
      </c>
      <c r="AI25" s="6">
        <v>2.1691960531160492</v>
      </c>
      <c r="AJ25" s="6">
        <v>1.4805041711378621</v>
      </c>
      <c r="AK25" s="6">
        <v>1.8847535263713078</v>
      </c>
      <c r="AL25" s="6">
        <v>1.2934617127721941</v>
      </c>
      <c r="AM25" s="28">
        <v>1.9741336106656928</v>
      </c>
      <c r="AN25" s="22">
        <v>12.532138013166122</v>
      </c>
      <c r="AO25" s="6">
        <v>9.6206790423071045</v>
      </c>
      <c r="AP25" s="6">
        <v>7.2723334209817612</v>
      </c>
      <c r="AQ25" s="6">
        <v>1.1282851175880638E-3</v>
      </c>
      <c r="AR25" s="6">
        <v>1.3506924927183609E-2</v>
      </c>
      <c r="AS25" s="6">
        <v>1.4286409004903361E-3</v>
      </c>
      <c r="AT25" s="6">
        <v>4.4338503917217588E-3</v>
      </c>
      <c r="AU25" s="6">
        <v>7.4310760396588777E-3</v>
      </c>
      <c r="AV25" s="6">
        <v>3.5514920008564844E-3</v>
      </c>
      <c r="AW25" s="6">
        <v>3.8716855377691553E-3</v>
      </c>
      <c r="AX25" s="6">
        <v>5.7003131610385838E-3</v>
      </c>
      <c r="AY25" s="14" t="s">
        <v>20</v>
      </c>
      <c r="AZ25" s="8">
        <v>1.5254458623303409</v>
      </c>
      <c r="BA25" s="6">
        <v>0.93404691273640206</v>
      </c>
      <c r="BB25" s="6">
        <v>0.94515772029045031</v>
      </c>
      <c r="BC25" s="6">
        <v>0.53961988997717991</v>
      </c>
      <c r="BD25" s="6">
        <v>0.70427474022433145</v>
      </c>
      <c r="BE25" s="6">
        <v>0.45119365421434487</v>
      </c>
      <c r="BF25" s="6">
        <v>1.064968289325817</v>
      </c>
      <c r="BG25" s="6">
        <v>1.4763060022541683</v>
      </c>
      <c r="BH25" s="6">
        <v>1.0042313738983186</v>
      </c>
      <c r="BI25" s="6">
        <v>1.5283886769798118</v>
      </c>
      <c r="BJ25" s="6">
        <v>1.3030254740667675</v>
      </c>
      <c r="BK25" s="14" t="s">
        <v>20</v>
      </c>
    </row>
    <row r="26" spans="1:63">
      <c r="A26" s="12">
        <v>43348</v>
      </c>
      <c r="B26" s="77">
        <v>12.570668402777777</v>
      </c>
      <c r="C26" s="6">
        <v>13.965949074074075</v>
      </c>
      <c r="D26" s="6">
        <v>12.748090277777779</v>
      </c>
      <c r="E26" s="6">
        <v>2.5846643518518517</v>
      </c>
      <c r="F26" s="6">
        <v>3.390729166666667</v>
      </c>
      <c r="G26" s="79">
        <v>2.4291464120370372</v>
      </c>
      <c r="H26" s="6">
        <v>3.7280497685185185</v>
      </c>
      <c r="I26" s="6">
        <v>4.7969618055555552</v>
      </c>
      <c r="J26" s="6">
        <v>2.567141203703704</v>
      </c>
      <c r="K26" s="6">
        <v>3.7850000000000001</v>
      </c>
      <c r="L26" s="6">
        <v>3.26806712962963</v>
      </c>
      <c r="M26" s="20">
        <v>5.0028587962962963</v>
      </c>
      <c r="N26" s="90">
        <v>70.96875</v>
      </c>
      <c r="O26" s="22">
        <v>10.313567918504901</v>
      </c>
      <c r="P26" s="6">
        <v>11.838083447831981</v>
      </c>
      <c r="Q26" s="6">
        <v>11.616144006921528</v>
      </c>
      <c r="R26" s="6">
        <v>0.7341786694393917</v>
      </c>
      <c r="S26" s="6">
        <v>1.512033002756161</v>
      </c>
      <c r="T26" s="6">
        <v>0.72996457862699782</v>
      </c>
      <c r="U26" s="6">
        <v>1.5372657719753906</v>
      </c>
      <c r="V26" s="6">
        <v>2.0555128046480791</v>
      </c>
      <c r="W26" s="6">
        <v>1.0812053300648654</v>
      </c>
      <c r="X26" s="6">
        <v>1.7226376530408776</v>
      </c>
      <c r="Y26" s="6">
        <v>1.7358641882623644</v>
      </c>
      <c r="Z26" s="6">
        <v>2.078646976529575</v>
      </c>
      <c r="AA26" s="59">
        <v>46.95510434860212</v>
      </c>
      <c r="AB26" s="8">
        <v>2.2571004842728755</v>
      </c>
      <c r="AC26" s="6">
        <v>2.127865626242095</v>
      </c>
      <c r="AD26" s="6">
        <v>1.1319462708562513</v>
      </c>
      <c r="AE26" s="6">
        <v>1.8504856824124603</v>
      </c>
      <c r="AF26" s="6">
        <v>1.878696163910506</v>
      </c>
      <c r="AG26" s="6">
        <v>1.6991818334100393</v>
      </c>
      <c r="AH26" s="6">
        <v>2.1907839965431277</v>
      </c>
      <c r="AI26" s="6">
        <v>2.7414490009074761</v>
      </c>
      <c r="AJ26" s="6">
        <v>1.4859358736388388</v>
      </c>
      <c r="AK26" s="6">
        <v>2.0623623469591226</v>
      </c>
      <c r="AL26" s="6">
        <v>1.5322029413672655</v>
      </c>
      <c r="AM26" s="20">
        <v>2.9242118197667208</v>
      </c>
      <c r="AN26" s="22">
        <v>9.1884851539986094</v>
      </c>
      <c r="AO26" s="6">
        <v>10.913007652495834</v>
      </c>
      <c r="AP26" s="6">
        <v>10.551096512796258</v>
      </c>
      <c r="AQ26" s="6">
        <v>1.0121949447101392E-3</v>
      </c>
      <c r="AR26" s="6">
        <v>1.9393565762764971E-2</v>
      </c>
      <c r="AS26" s="6">
        <v>2.051891526856748E-3</v>
      </c>
      <c r="AT26" s="6">
        <v>8.6348423232157454E-2</v>
      </c>
      <c r="AU26" s="6">
        <v>9.2075594263489255E-2</v>
      </c>
      <c r="AV26" s="6">
        <v>2.575204285685527E-2</v>
      </c>
      <c r="AW26" s="6">
        <v>2.7526154739171152E-2</v>
      </c>
      <c r="AX26" s="6">
        <v>2.845397648776889E-2</v>
      </c>
      <c r="AY26" s="14">
        <v>4.5254236744434302E-2</v>
      </c>
      <c r="AZ26" s="8">
        <v>1.1250827645062915</v>
      </c>
      <c r="BA26" s="6">
        <v>0.92507579533614703</v>
      </c>
      <c r="BB26" s="6">
        <v>1.0650474941252697</v>
      </c>
      <c r="BC26" s="6">
        <v>0.73316647449468153</v>
      </c>
      <c r="BD26" s="6">
        <v>1.4926394369933957</v>
      </c>
      <c r="BE26" s="6">
        <v>0.72791268710014112</v>
      </c>
      <c r="BF26" s="6">
        <v>1.4563366170345684</v>
      </c>
      <c r="BG26" s="6">
        <v>2.0141210877594737</v>
      </c>
      <c r="BH26" s="6">
        <v>1.05545328720801</v>
      </c>
      <c r="BI26" s="6">
        <v>1.6951114983017064</v>
      </c>
      <c r="BJ26" s="6">
        <v>1.7074102117745953</v>
      </c>
      <c r="BK26" s="14">
        <v>2.0333927397851408</v>
      </c>
    </row>
    <row r="27" spans="1:63">
      <c r="A27" s="12">
        <v>43360</v>
      </c>
      <c r="B27" s="77">
        <v>13.514728009259249</v>
      </c>
      <c r="C27" s="6">
        <v>10.776736111111113</v>
      </c>
      <c r="D27" s="6">
        <v>7.6400925925925929</v>
      </c>
      <c r="E27" s="6">
        <v>1.7085069444444445</v>
      </c>
      <c r="F27" s="6">
        <v>0.59578703703703706</v>
      </c>
      <c r="G27" s="79">
        <v>1.2485243055555557</v>
      </c>
      <c r="H27" s="6">
        <v>2.7292303240740745</v>
      </c>
      <c r="I27" s="6">
        <v>3.1366435185185191</v>
      </c>
      <c r="J27" s="6">
        <v>2.3831481481481482</v>
      </c>
      <c r="K27" s="6">
        <v>3.2417824074074075</v>
      </c>
      <c r="L27" s="6">
        <v>2.5058101851851853</v>
      </c>
      <c r="M27" s="20">
        <v>3.2154976851851846</v>
      </c>
      <c r="N27" s="90">
        <v>52.569444444444436</v>
      </c>
      <c r="O27" s="22">
        <v>7.7314188850505055</v>
      </c>
      <c r="P27" s="6">
        <v>9.2524009054997229</v>
      </c>
      <c r="Q27" s="6">
        <v>6.0142557707762565</v>
      </c>
      <c r="R27" s="6">
        <v>0.57762578756524985</v>
      </c>
      <c r="S27" s="6">
        <v>0.18155006716417912</v>
      </c>
      <c r="T27" s="6">
        <v>0.38787578409659668</v>
      </c>
      <c r="U27" s="6">
        <v>1.1392875176584409</v>
      </c>
      <c r="V27" s="6">
        <v>1.3140487528408631</v>
      </c>
      <c r="W27" s="6">
        <v>1.0385777217438841</v>
      </c>
      <c r="X27" s="6">
        <v>1.4887481877104378</v>
      </c>
      <c r="Y27" s="6">
        <v>1.3705682487467832</v>
      </c>
      <c r="Z27" s="6">
        <v>1.5758397667851733</v>
      </c>
      <c r="AA27" s="59">
        <v>32.072197395638092</v>
      </c>
      <c r="AB27" s="8">
        <v>5.7833091242087438</v>
      </c>
      <c r="AC27" s="6">
        <v>1.5243352056113904</v>
      </c>
      <c r="AD27" s="6">
        <v>1.6258368218163364</v>
      </c>
      <c r="AE27" s="6">
        <v>1.1308811568791948</v>
      </c>
      <c r="AF27" s="6">
        <v>0.41423696987285796</v>
      </c>
      <c r="AG27" s="6">
        <v>0.86064852145895909</v>
      </c>
      <c r="AH27" s="6">
        <v>1.5899428064156336</v>
      </c>
      <c r="AI27" s="6">
        <v>1.822594765677656</v>
      </c>
      <c r="AJ27" s="6">
        <v>1.3445704264042642</v>
      </c>
      <c r="AK27" s="6">
        <v>1.7530342196969697</v>
      </c>
      <c r="AL27" s="6">
        <v>1.1352419364384021</v>
      </c>
      <c r="AM27" s="20">
        <v>1.6396579184000115</v>
      </c>
      <c r="AN27" s="22">
        <v>1.9157090359267679</v>
      </c>
      <c r="AO27" s="6">
        <v>7.6603893119884043</v>
      </c>
      <c r="AP27" s="6">
        <v>4.4795773350239294</v>
      </c>
      <c r="AQ27" s="6">
        <v>1.5293587386460417E-3</v>
      </c>
      <c r="AR27" s="6">
        <v>7.3283352392567759E-4</v>
      </c>
      <c r="AS27" s="6">
        <v>1.4536283958078765E-3</v>
      </c>
      <c r="AT27" s="6">
        <v>2.7037282807674005E-3</v>
      </c>
      <c r="AU27" s="6">
        <v>2.5914905318447029E-3</v>
      </c>
      <c r="AV27" s="6">
        <v>7.3317332982552274E-4</v>
      </c>
      <c r="AW27" s="6">
        <v>1.2241813385124364E-3</v>
      </c>
      <c r="AX27" s="6">
        <v>1.1614730458242338E-2</v>
      </c>
      <c r="AY27" s="14">
        <v>1.5056061789475418E-2</v>
      </c>
      <c r="AZ27" s="8">
        <v>5.8157098491237376</v>
      </c>
      <c r="BA27" s="6">
        <v>1.5920115935113197</v>
      </c>
      <c r="BB27" s="6">
        <v>1.5346784357523273</v>
      </c>
      <c r="BC27" s="6">
        <v>0.57609642882660372</v>
      </c>
      <c r="BD27" s="6">
        <v>0.18081723364025346</v>
      </c>
      <c r="BE27" s="6">
        <v>0.38642215570078881</v>
      </c>
      <c r="BF27" s="6">
        <v>1.1201253822204891</v>
      </c>
      <c r="BG27" s="6">
        <v>1.2747519898832962</v>
      </c>
      <c r="BH27" s="6">
        <v>1.0378445484140588</v>
      </c>
      <c r="BI27" s="6">
        <v>1.4875240063719255</v>
      </c>
      <c r="BJ27" s="6">
        <v>1.3589535182885406</v>
      </c>
      <c r="BK27" s="14">
        <v>1.5607837049956976</v>
      </c>
    </row>
    <row r="28" spans="1:63">
      <c r="A28" s="12">
        <v>43384</v>
      </c>
      <c r="B28" s="8">
        <v>13.738148148148142</v>
      </c>
      <c r="C28" s="6">
        <v>15.551793981481485</v>
      </c>
      <c r="D28" s="6">
        <v>13.107314814814817</v>
      </c>
      <c r="E28" s="6">
        <v>2.9263657407407413</v>
      </c>
      <c r="F28" s="6">
        <v>3.4257754629629629</v>
      </c>
      <c r="G28" s="6">
        <v>2.593425925925926</v>
      </c>
      <c r="H28" s="6">
        <v>3.5309143518518518</v>
      </c>
      <c r="I28" s="6">
        <v>5.2175173611111116</v>
      </c>
      <c r="J28" s="6">
        <v>3.3819675925925927</v>
      </c>
      <c r="K28" s="6">
        <v>4.617349537037037</v>
      </c>
      <c r="L28" s="6">
        <v>3.3031134259259263</v>
      </c>
      <c r="M28" s="20">
        <v>6.9041203703703706</v>
      </c>
      <c r="N28" s="90">
        <v>78.854166666666671</v>
      </c>
      <c r="O28" s="22">
        <v>12.340327727095511</v>
      </c>
      <c r="P28" s="6">
        <v>13.353928612467623</v>
      </c>
      <c r="Q28" s="6">
        <v>11.402227837825365</v>
      </c>
      <c r="R28" s="6">
        <v>1.024173170072828</v>
      </c>
      <c r="S28" s="6">
        <v>1.7095878008314436</v>
      </c>
      <c r="T28" s="6">
        <v>0.75143216157288395</v>
      </c>
      <c r="U28" s="6">
        <v>1.7575102838485739</v>
      </c>
      <c r="V28" s="6">
        <v>2.5436575284498213</v>
      </c>
      <c r="W28" s="6">
        <v>1.5189425115334634</v>
      </c>
      <c r="X28" s="6">
        <v>2.307212883095346</v>
      </c>
      <c r="Y28" s="6">
        <v>1.9565668241173422</v>
      </c>
      <c r="Z28" s="6">
        <v>3.2906438521202364</v>
      </c>
      <c r="AA28" s="59">
        <v>53.956211193030434</v>
      </c>
      <c r="AB28" s="8">
        <v>1.3978204210526304</v>
      </c>
      <c r="AC28" s="6">
        <v>2.1978653690138614</v>
      </c>
      <c r="AD28" s="6">
        <v>1.705086976989453</v>
      </c>
      <c r="AE28" s="6">
        <v>1.9021925706679135</v>
      </c>
      <c r="AF28" s="6">
        <v>1.7161876621315193</v>
      </c>
      <c r="AG28" s="6">
        <v>1.841993764353042</v>
      </c>
      <c r="AH28" s="6">
        <v>1.7734040680032779</v>
      </c>
      <c r="AI28" s="6">
        <v>2.7075356491935483</v>
      </c>
      <c r="AJ28" s="6">
        <v>1.8630250810591293</v>
      </c>
      <c r="AK28" s="6">
        <v>2.310136653941691</v>
      </c>
      <c r="AL28" s="6">
        <v>1.3465466018085841</v>
      </c>
      <c r="AM28" s="20">
        <v>3.6134765182501352</v>
      </c>
      <c r="AN28" s="22">
        <v>10.825039370063411</v>
      </c>
      <c r="AO28" s="6">
        <v>11.84423458313875</v>
      </c>
      <c r="AP28" s="6">
        <v>10.009164910916084</v>
      </c>
      <c r="AQ28" s="6">
        <v>7.1473245865833354E-2</v>
      </c>
      <c r="AR28" s="6">
        <v>0.62154407654915311</v>
      </c>
      <c r="AS28" s="6">
        <v>2.2605462370063865E-2</v>
      </c>
      <c r="AT28" s="6">
        <v>0.28765275971171816</v>
      </c>
      <c r="AU28" s="6">
        <v>0.10728304532516372</v>
      </c>
      <c r="AV28" s="6">
        <v>5.0809522473362493E-3</v>
      </c>
      <c r="AW28" s="6">
        <v>7.1573459593877922E-3</v>
      </c>
      <c r="AX28" s="6">
        <v>3.1584800734113646E-3</v>
      </c>
      <c r="AY28" s="14">
        <v>2.5141075303322909E-3</v>
      </c>
      <c r="AZ28" s="8">
        <v>1.515288357032101</v>
      </c>
      <c r="BA28" s="6">
        <v>1.5096940293288721</v>
      </c>
      <c r="BB28" s="6">
        <v>1.39306292690928</v>
      </c>
      <c r="BC28" s="6">
        <v>0.95269992420699445</v>
      </c>
      <c r="BD28" s="6">
        <v>1.0880437242822905</v>
      </c>
      <c r="BE28" s="6">
        <v>0.72882669920282039</v>
      </c>
      <c r="BF28" s="6">
        <v>1.7140773154408762</v>
      </c>
      <c r="BG28" s="6">
        <v>2.4684104721479545</v>
      </c>
      <c r="BH28" s="6">
        <v>1.5138615592861269</v>
      </c>
      <c r="BI28" s="6">
        <v>2.3000555371359588</v>
      </c>
      <c r="BJ28" s="6">
        <v>1.9534083440439307</v>
      </c>
      <c r="BK28" s="14">
        <v>3.288129744589904</v>
      </c>
    </row>
    <row r="29" spans="1:63">
      <c r="A29" s="12">
        <v>43411</v>
      </c>
      <c r="B29" s="77">
        <v>13.738148148148142</v>
      </c>
      <c r="C29" s="79">
        <v>15.551793981481485</v>
      </c>
      <c r="D29" s="79">
        <v>13.107314814814817</v>
      </c>
      <c r="E29" s="79">
        <v>2.9263657407407413</v>
      </c>
      <c r="F29" s="79">
        <v>3.4257754629629629</v>
      </c>
      <c r="G29" s="79">
        <v>2.593425925925926</v>
      </c>
      <c r="H29" s="79">
        <v>4.0434664351851852</v>
      </c>
      <c r="I29" s="79">
        <v>5.2832291666666666</v>
      </c>
      <c r="J29" s="79">
        <v>3.3819675925925927</v>
      </c>
      <c r="K29" s="79">
        <v>4.617349537037037</v>
      </c>
      <c r="L29" s="79">
        <v>3.3031134259259263</v>
      </c>
      <c r="M29" s="80">
        <v>6.9041203703703706</v>
      </c>
      <c r="N29" s="91">
        <v>78.854166666666671</v>
      </c>
      <c r="O29" s="22">
        <v>12.292163730067537</v>
      </c>
      <c r="P29" s="6">
        <v>14.404438614459288</v>
      </c>
      <c r="Q29" s="6">
        <v>11.216475591914055</v>
      </c>
      <c r="R29" s="6">
        <v>1.2291322367911612</v>
      </c>
      <c r="S29" s="6">
        <v>2.2681474379908408</v>
      </c>
      <c r="T29" s="6">
        <v>0.85940453885773638</v>
      </c>
      <c r="U29" s="6">
        <v>1.6234081891442913</v>
      </c>
      <c r="V29" s="6">
        <v>3.141313855522089</v>
      </c>
      <c r="W29" s="6">
        <v>1.5663796957724521</v>
      </c>
      <c r="X29" s="6">
        <v>1.8694511183601072</v>
      </c>
      <c r="Y29" s="6">
        <v>1.922728589512285</v>
      </c>
      <c r="Z29" s="6">
        <v>3.6179665757859731</v>
      </c>
      <c r="AA29" s="59">
        <v>56.011010174177805</v>
      </c>
      <c r="AB29" s="8">
        <v>1.4459844180806034</v>
      </c>
      <c r="AC29" s="6">
        <v>1.1473553670221959</v>
      </c>
      <c r="AD29" s="6">
        <v>1.8908392229007618</v>
      </c>
      <c r="AE29" s="6">
        <v>1.6972335039495801</v>
      </c>
      <c r="AF29" s="6">
        <v>1.1576280249721222</v>
      </c>
      <c r="AG29" s="6">
        <v>1.7340213870681898</v>
      </c>
      <c r="AH29" s="6">
        <v>2.4200582460408939</v>
      </c>
      <c r="AI29" s="6">
        <v>2.1419153111445777</v>
      </c>
      <c r="AJ29" s="6">
        <v>1.8155878968201409</v>
      </c>
      <c r="AK29" s="6">
        <v>2.7478984186769302</v>
      </c>
      <c r="AL29" s="6">
        <v>1.3803848364136413</v>
      </c>
      <c r="AM29" s="20">
        <v>3.2861537945843979</v>
      </c>
      <c r="AN29" s="22">
        <v>10.853137037037033</v>
      </c>
      <c r="AO29" s="6">
        <v>13.063506944444446</v>
      </c>
      <c r="AP29" s="6">
        <v>10.092632407407409</v>
      </c>
      <c r="AQ29" s="6">
        <v>0.29263657407407417</v>
      </c>
      <c r="AR29" s="6">
        <v>1.4730834490740741</v>
      </c>
      <c r="AS29" s="6">
        <v>0</v>
      </c>
      <c r="AT29" s="6">
        <v>0</v>
      </c>
      <c r="AU29" s="6">
        <v>0.73965208333333343</v>
      </c>
      <c r="AV29" s="6">
        <v>3.3819675925925927E-2</v>
      </c>
      <c r="AW29" s="6">
        <v>0</v>
      </c>
      <c r="AX29" s="6">
        <v>0</v>
      </c>
      <c r="AY29" s="14">
        <v>0</v>
      </c>
      <c r="AZ29" s="8">
        <v>1.439026693030506</v>
      </c>
      <c r="BA29" s="6">
        <v>1.3409316700148419</v>
      </c>
      <c r="BB29" s="6">
        <v>1.1238431845066457</v>
      </c>
      <c r="BC29" s="6">
        <v>0.93649566271708717</v>
      </c>
      <c r="BD29" s="6">
        <v>0.79506398891676666</v>
      </c>
      <c r="BE29" s="6">
        <v>0.85940453885773649</v>
      </c>
      <c r="BF29" s="6">
        <v>1.6146139952702701</v>
      </c>
      <c r="BG29" s="6">
        <v>2.4016617721887554</v>
      </c>
      <c r="BH29" s="6">
        <v>1.5325600198465257</v>
      </c>
      <c r="BI29" s="6">
        <v>1.8694511183601075</v>
      </c>
      <c r="BJ29" s="6">
        <v>1.9227285895122848</v>
      </c>
      <c r="BK29" s="14">
        <v>3.6179665757859731</v>
      </c>
    </row>
    <row r="30" spans="1:63">
      <c r="A30" s="12">
        <v>43430</v>
      </c>
      <c r="B30" s="77">
        <v>13.738148148148142</v>
      </c>
      <c r="C30" s="79">
        <v>15.551793981481485</v>
      </c>
      <c r="D30" s="79">
        <v>13.107314814814817</v>
      </c>
      <c r="E30" s="79">
        <v>2.9263657407407413</v>
      </c>
      <c r="F30" s="79">
        <v>3.4257754629629629</v>
      </c>
      <c r="G30" s="79">
        <v>2.593425925925926</v>
      </c>
      <c r="H30" s="79">
        <v>4.0215624999999999</v>
      </c>
      <c r="I30" s="79">
        <v>5.2832291666666666</v>
      </c>
      <c r="J30" s="79">
        <v>3.3819675925925927</v>
      </c>
      <c r="K30" s="79">
        <v>4.617349537037037</v>
      </c>
      <c r="L30" s="79">
        <v>3.3031134259259263</v>
      </c>
      <c r="M30" s="80">
        <v>6.9041203703703706</v>
      </c>
      <c r="N30" s="91">
        <v>78.854166666666671</v>
      </c>
      <c r="O30" s="22">
        <v>7.7466967168278851</v>
      </c>
      <c r="P30" s="6">
        <v>13.914953526936031</v>
      </c>
      <c r="Q30" s="6">
        <v>11.071684138624342</v>
      </c>
      <c r="R30" s="6">
        <v>0.92912688532233967</v>
      </c>
      <c r="S30" s="6">
        <v>1.2334778967796771</v>
      </c>
      <c r="T30" s="6">
        <v>0.8063413075204019</v>
      </c>
      <c r="U30" s="6">
        <v>1.6752220750000002</v>
      </c>
      <c r="V30" s="6">
        <v>2.3592629669791667</v>
      </c>
      <c r="W30" s="6">
        <v>1.5897220981375966</v>
      </c>
      <c r="X30" s="6">
        <v>1.666994147693603</v>
      </c>
      <c r="Y30" s="6">
        <v>1.7258630405922344</v>
      </c>
      <c r="Z30" s="6">
        <v>3.1898310322721795</v>
      </c>
      <c r="AA30" s="59">
        <v>47.909175832685463</v>
      </c>
      <c r="AB30" s="8">
        <v>5.9914514313202574</v>
      </c>
      <c r="AC30" s="6">
        <v>1.6368404545454527</v>
      </c>
      <c r="AD30" s="6">
        <v>2.0356306761904746</v>
      </c>
      <c r="AE30" s="6">
        <v>1.9972388554184017</v>
      </c>
      <c r="AF30" s="6">
        <v>2.1922975661832855</v>
      </c>
      <c r="AG30" s="6">
        <v>1.7870846184055245</v>
      </c>
      <c r="AH30" s="6">
        <v>2.3463404249999997</v>
      </c>
      <c r="AI30" s="6">
        <v>2.9239661996874995</v>
      </c>
      <c r="AJ30" s="6">
        <v>1.7922454944549961</v>
      </c>
      <c r="AK30" s="6">
        <v>2.950355389343434</v>
      </c>
      <c r="AL30" s="6">
        <v>1.5772503853336919</v>
      </c>
      <c r="AM30" s="20">
        <v>3.7142893380981912</v>
      </c>
      <c r="AN30" s="22">
        <v>6.350304067812945</v>
      </c>
      <c r="AO30" s="6">
        <v>12.63602743302323</v>
      </c>
      <c r="AP30" s="6">
        <v>10.094010974875436</v>
      </c>
      <c r="AQ30" s="6">
        <v>1.2197209115478025E-2</v>
      </c>
      <c r="AR30" s="6">
        <v>5.8679738145933517E-2</v>
      </c>
      <c r="AS30" s="6">
        <v>1.031045261087505E-2</v>
      </c>
      <c r="AT30" s="6">
        <v>3.1695542718965276E-2</v>
      </c>
      <c r="AU30" s="6">
        <v>1.7957387657537991E-2</v>
      </c>
      <c r="AV30" s="6">
        <v>7.9410938454251168E-3</v>
      </c>
      <c r="AW30" s="6">
        <v>1.1296195341779535E-2</v>
      </c>
      <c r="AX30" s="6">
        <v>9.4669750169273457E-3</v>
      </c>
      <c r="AY30" s="14">
        <v>1.9155436397136114E-2</v>
      </c>
      <c r="AZ30" s="8">
        <v>1.3963926490149405</v>
      </c>
      <c r="BA30" s="6">
        <v>1.2789260939128011</v>
      </c>
      <c r="BB30" s="6">
        <v>0.97767316374890556</v>
      </c>
      <c r="BC30" s="6">
        <v>0.91692967620686161</v>
      </c>
      <c r="BD30" s="6">
        <v>1.1747981586337437</v>
      </c>
      <c r="BE30" s="6">
        <v>0.79603085490952696</v>
      </c>
      <c r="BF30" s="6">
        <v>1.6435265322810348</v>
      </c>
      <c r="BG30" s="6">
        <v>2.3413055793216291</v>
      </c>
      <c r="BH30" s="6">
        <v>1.5817810042921712</v>
      </c>
      <c r="BI30" s="6">
        <v>1.6556979523518236</v>
      </c>
      <c r="BJ30" s="6">
        <v>1.7163960655753072</v>
      </c>
      <c r="BK30" s="14">
        <v>3.1706755958750437</v>
      </c>
    </row>
    <row r="31" spans="1:63">
      <c r="A31" s="12">
        <v>43475</v>
      </c>
      <c r="B31" s="77">
        <v>13.738148148148142</v>
      </c>
      <c r="C31" s="79">
        <v>15.551793981481485</v>
      </c>
      <c r="D31" s="79">
        <v>13.107314814814817</v>
      </c>
      <c r="E31" s="79">
        <v>2.9263657407407413</v>
      </c>
      <c r="F31" s="79">
        <v>3.4257754629629629</v>
      </c>
      <c r="G31" s="79">
        <v>2.593425925925926</v>
      </c>
      <c r="H31" s="79">
        <v>4.0215624999999999</v>
      </c>
      <c r="I31" s="79">
        <v>5.2832291666666666</v>
      </c>
      <c r="J31" s="79">
        <v>3.3819675925925927</v>
      </c>
      <c r="K31" s="79">
        <v>4.617349537037037</v>
      </c>
      <c r="L31" s="79">
        <v>3.3031134259259263</v>
      </c>
      <c r="M31" s="80">
        <v>6.9041203703703706</v>
      </c>
      <c r="N31" s="91">
        <v>78.854166666666671</v>
      </c>
      <c r="O31" s="22">
        <v>11.07720588901884</v>
      </c>
      <c r="P31" s="6">
        <v>13.439322426589689</v>
      </c>
      <c r="Q31" s="6">
        <v>11.262188242612508</v>
      </c>
      <c r="R31" s="6">
        <v>1.8151936025225295</v>
      </c>
      <c r="S31" s="6">
        <v>1.5443616350662734</v>
      </c>
      <c r="T31" s="6">
        <v>1.4190593183629514</v>
      </c>
      <c r="U31" s="6">
        <v>1.9278826509447002</v>
      </c>
      <c r="V31" s="6">
        <v>3.9601841954417054</v>
      </c>
      <c r="W31" s="6">
        <v>1.7670032497241122</v>
      </c>
      <c r="X31" s="6">
        <v>2.3673211903748062</v>
      </c>
      <c r="Y31" s="6">
        <v>1.8191753634206509</v>
      </c>
      <c r="Z31" s="6">
        <v>3.6485792958788164</v>
      </c>
      <c r="AA31" s="59">
        <v>56.047477059957579</v>
      </c>
      <c r="AB31" s="8">
        <v>2.6609422591293024</v>
      </c>
      <c r="AC31" s="6">
        <v>2.1124715548917954</v>
      </c>
      <c r="AD31" s="6">
        <v>1.8451265722023089</v>
      </c>
      <c r="AE31" s="6">
        <v>1.1111721382182118</v>
      </c>
      <c r="AF31" s="6">
        <v>1.8814138278966894</v>
      </c>
      <c r="AG31" s="6">
        <v>1.1743666075629748</v>
      </c>
      <c r="AH31" s="6">
        <v>2.0936798490552997</v>
      </c>
      <c r="AI31" s="6">
        <v>1.3230449712249612</v>
      </c>
      <c r="AJ31" s="6">
        <v>1.6149643428684806</v>
      </c>
      <c r="AK31" s="6">
        <v>2.2500283466622313</v>
      </c>
      <c r="AL31" s="6">
        <v>1.4839380625052754</v>
      </c>
      <c r="AM31" s="20">
        <v>3.2555410744915547</v>
      </c>
      <c r="AN31" s="22">
        <v>9.4357287388898552</v>
      </c>
      <c r="AO31" s="6">
        <v>11.777821987634521</v>
      </c>
      <c r="AP31" s="6">
        <v>9.7122749906548069</v>
      </c>
      <c r="AQ31" s="6">
        <v>0.72092977531252622</v>
      </c>
      <c r="AR31" s="6">
        <v>0.21245242766186148</v>
      </c>
      <c r="AS31" s="6">
        <v>0.4260381858024197</v>
      </c>
      <c r="AT31" s="6">
        <v>0.13488055786344352</v>
      </c>
      <c r="AU31" s="6">
        <v>0.85065950122213363</v>
      </c>
      <c r="AV31" s="6">
        <v>3.601454256839226E-2</v>
      </c>
      <c r="AW31" s="6">
        <v>4.2152546099537391E-2</v>
      </c>
      <c r="AX31" s="6">
        <v>3.3644457980588641E-2</v>
      </c>
      <c r="AY31" s="14">
        <v>6.6750066585044857E-2</v>
      </c>
      <c r="AZ31" s="8">
        <v>1.6414771501289855</v>
      </c>
      <c r="BA31" s="6">
        <v>1.6615004389551689</v>
      </c>
      <c r="BB31" s="6">
        <v>1.5499132519577006</v>
      </c>
      <c r="BC31" s="6">
        <v>1.0942638272100031</v>
      </c>
      <c r="BD31" s="6">
        <v>1.3319092074044121</v>
      </c>
      <c r="BE31" s="6">
        <v>0.99302113256053159</v>
      </c>
      <c r="BF31" s="6">
        <v>1.7930020930812569</v>
      </c>
      <c r="BG31" s="6">
        <v>3.109524694219572</v>
      </c>
      <c r="BH31" s="6">
        <v>1.7309887071557197</v>
      </c>
      <c r="BI31" s="6">
        <v>2.3251686442752688</v>
      </c>
      <c r="BJ31" s="6">
        <v>1.7855309054400621</v>
      </c>
      <c r="BK31" s="14">
        <v>3.5818292292937715</v>
      </c>
    </row>
    <row r="32" spans="1:63">
      <c r="A32" s="12">
        <v>43503</v>
      </c>
      <c r="B32" s="8">
        <v>9.8410000000000011</v>
      </c>
      <c r="C32" s="6">
        <v>10.9765</v>
      </c>
      <c r="D32" s="6">
        <v>9.0839999999999996</v>
      </c>
      <c r="E32" s="6">
        <v>2.4602500000000003</v>
      </c>
      <c r="F32" s="6">
        <v>3.4257754629629629</v>
      </c>
      <c r="G32" s="79">
        <v>2.593425925925926</v>
      </c>
      <c r="H32" s="6">
        <v>3.2172499999999999</v>
      </c>
      <c r="I32" s="6">
        <v>4.5419999999999998</v>
      </c>
      <c r="J32" s="6">
        <v>3.3819675925925927</v>
      </c>
      <c r="K32" s="6">
        <v>4.617349537037037</v>
      </c>
      <c r="L32" s="6">
        <v>3.3031134259259263</v>
      </c>
      <c r="M32" s="20">
        <v>6.9041203703703706</v>
      </c>
      <c r="N32" s="90">
        <v>64.346752314814822</v>
      </c>
      <c r="O32" s="22">
        <v>7.1769267740766578</v>
      </c>
      <c r="P32" s="6">
        <v>7.8704454582564116</v>
      </c>
      <c r="Q32" s="6">
        <v>6.5787775787035443</v>
      </c>
      <c r="R32" s="6">
        <v>0.99523818752076976</v>
      </c>
      <c r="S32" s="6">
        <v>1.5551224785182389</v>
      </c>
      <c r="T32" s="6">
        <v>1.013207460115392</v>
      </c>
      <c r="U32" s="6">
        <v>1.8021943540903231</v>
      </c>
      <c r="V32" s="6">
        <v>2.3413505806088994</v>
      </c>
      <c r="W32" s="6">
        <v>1.5468838768062376</v>
      </c>
      <c r="X32" s="6">
        <v>2.1308618704045936</v>
      </c>
      <c r="Y32" s="6">
        <v>1.7490802686734928</v>
      </c>
      <c r="Z32" s="6">
        <v>3.4965341216700656</v>
      </c>
      <c r="AA32" s="59">
        <v>38.256623009444624</v>
      </c>
      <c r="AB32" s="8">
        <v>2.6640732259233437</v>
      </c>
      <c r="AC32" s="6">
        <v>3.1060545417435885</v>
      </c>
      <c r="AD32" s="6">
        <v>2.5052224212964553</v>
      </c>
      <c r="AE32" s="6">
        <v>1.4650118124792304</v>
      </c>
      <c r="AF32" s="6">
        <v>1.8706529844447239</v>
      </c>
      <c r="AG32" s="6">
        <v>1.5802184658105343</v>
      </c>
      <c r="AH32" s="6">
        <v>1.415055645909677</v>
      </c>
      <c r="AI32" s="6">
        <v>2.2006494193911004</v>
      </c>
      <c r="AJ32" s="6">
        <v>1.8350837157863549</v>
      </c>
      <c r="AK32" s="6">
        <v>2.4864876666324434</v>
      </c>
      <c r="AL32" s="6">
        <v>1.5540331572524335</v>
      </c>
      <c r="AM32" s="20">
        <v>3.407586248700305</v>
      </c>
      <c r="AN32" s="22">
        <v>5.3837621219572354</v>
      </c>
      <c r="AO32" s="6">
        <v>5.9188829875911795</v>
      </c>
      <c r="AP32" s="6">
        <v>5.2571083301106487</v>
      </c>
      <c r="AQ32" s="6">
        <v>5.7973688145094945E-2</v>
      </c>
      <c r="AR32" s="6">
        <v>0.5819139341025048</v>
      </c>
      <c r="AS32" s="6">
        <v>3.514472307385038E-2</v>
      </c>
      <c r="AT32" s="6">
        <v>0.20499331384455849</v>
      </c>
      <c r="AU32" s="6">
        <v>0.14725755835659443</v>
      </c>
      <c r="AV32" s="6">
        <v>2.1875250027744798E-2</v>
      </c>
      <c r="AW32" s="6">
        <v>5.6113104317613342E-2</v>
      </c>
      <c r="AX32" s="6">
        <v>1.7316718928768151E-2</v>
      </c>
      <c r="AY32" s="14">
        <v>3.5227155840496509E-2</v>
      </c>
      <c r="AZ32" s="8">
        <v>1.793164652119422</v>
      </c>
      <c r="BA32" s="6">
        <v>1.9515624706652319</v>
      </c>
      <c r="BB32" s="6">
        <v>1.3216692485928956</v>
      </c>
      <c r="BC32" s="6">
        <v>0.93726449937567502</v>
      </c>
      <c r="BD32" s="6">
        <v>0.97320854441573423</v>
      </c>
      <c r="BE32" s="6">
        <v>0.97806273704154156</v>
      </c>
      <c r="BF32" s="6">
        <v>1.5972010402457646</v>
      </c>
      <c r="BG32" s="6">
        <v>2.194093022252305</v>
      </c>
      <c r="BH32" s="6">
        <v>1.5250086267784928</v>
      </c>
      <c r="BI32" s="6">
        <v>2.0747487660869806</v>
      </c>
      <c r="BJ32" s="6">
        <v>1.7317635497447246</v>
      </c>
      <c r="BK32" s="14">
        <v>3.4613069658295692</v>
      </c>
    </row>
    <row r="33" spans="1:63">
      <c r="A33" s="12">
        <v>43543</v>
      </c>
      <c r="B33" s="77">
        <v>9.8410000000000011</v>
      </c>
      <c r="C33" s="79">
        <v>10.9765</v>
      </c>
      <c r="D33" s="79">
        <v>9.0839999999999996</v>
      </c>
      <c r="E33" s="79">
        <v>2.4602500000000003</v>
      </c>
      <c r="F33" s="79">
        <v>3.4257754629629629</v>
      </c>
      <c r="G33" s="79">
        <v>2.593425925925926</v>
      </c>
      <c r="H33" s="79">
        <v>3.2172499999999999</v>
      </c>
      <c r="I33" s="79">
        <v>4.5419999999999998</v>
      </c>
      <c r="J33" s="79">
        <v>3.3819675925925927</v>
      </c>
      <c r="K33" s="79">
        <v>4.617349537037037</v>
      </c>
      <c r="L33" s="79">
        <v>3.3031134259259263</v>
      </c>
      <c r="M33" s="80">
        <v>6.9041203703703706</v>
      </c>
      <c r="N33" s="91">
        <v>64.346752314814822</v>
      </c>
      <c r="O33" s="22">
        <v>7.6882390742857165</v>
      </c>
      <c r="P33" s="6">
        <v>8.6172295328997315</v>
      </c>
      <c r="Q33" s="6">
        <v>7.1141213422702716</v>
      </c>
      <c r="R33" s="6">
        <v>1.0595113566170504</v>
      </c>
      <c r="S33" s="6">
        <v>1.6020122269819523</v>
      </c>
      <c r="T33" s="6">
        <v>1.1388803912377043</v>
      </c>
      <c r="U33" s="6">
        <v>1.5498927974083634</v>
      </c>
      <c r="V33" s="6">
        <v>2.7202324672170448</v>
      </c>
      <c r="W33" s="6">
        <v>1.7668376399789567</v>
      </c>
      <c r="X33" s="6">
        <v>2.7573674102638313</v>
      </c>
      <c r="Y33" s="6">
        <v>2.1539946290583143</v>
      </c>
      <c r="Z33" s="6">
        <v>4.47908752081206</v>
      </c>
      <c r="AA33" s="59">
        <v>42.647406389031005</v>
      </c>
      <c r="AB33" s="8">
        <v>2.1527609257142846</v>
      </c>
      <c r="AC33" s="6">
        <v>2.3592704671002691</v>
      </c>
      <c r="AD33" s="6">
        <v>1.969878657729728</v>
      </c>
      <c r="AE33" s="6">
        <v>1.4007386433829501</v>
      </c>
      <c r="AF33" s="6">
        <v>1.8237632359810105</v>
      </c>
      <c r="AG33" s="6">
        <v>1.4545455346882219</v>
      </c>
      <c r="AH33" s="6">
        <v>1.6673572025916363</v>
      </c>
      <c r="AI33" s="6">
        <v>1.8217675327829554</v>
      </c>
      <c r="AJ33" s="6">
        <v>1.6151299526136358</v>
      </c>
      <c r="AK33" s="6">
        <v>1.8599821267732057</v>
      </c>
      <c r="AL33" s="6">
        <v>1.1491187968676122</v>
      </c>
      <c r="AM33" s="20">
        <v>2.4250328495583107</v>
      </c>
      <c r="AN33" s="22">
        <v>5.1884933990524749</v>
      </c>
      <c r="AO33" s="6">
        <v>6.3292199155258393</v>
      </c>
      <c r="AP33" s="6">
        <v>5.5626369380034424</v>
      </c>
      <c r="AQ33" s="6">
        <v>1.1966593898887467E-2</v>
      </c>
      <c r="AR33" s="6">
        <v>0.19828420254250681</v>
      </c>
      <c r="AS33" s="6">
        <v>1.7361698460233135E-2</v>
      </c>
      <c r="AT33" s="6">
        <v>1.8330681877845822E-2</v>
      </c>
      <c r="AU33" s="6">
        <v>1.7202952450731522E-2</v>
      </c>
      <c r="AV33" s="6">
        <v>1.1297423336714896E-2</v>
      </c>
      <c r="AW33" s="6">
        <v>9.0584108133126857E-3</v>
      </c>
      <c r="AX33" s="6">
        <v>1.0885467769206044E-2</v>
      </c>
      <c r="AY33" s="14">
        <v>2.6033816212427743E-2</v>
      </c>
      <c r="AZ33" s="8">
        <v>2.4997456752332416</v>
      </c>
      <c r="BA33" s="6">
        <v>2.2880096173738913</v>
      </c>
      <c r="BB33" s="6">
        <v>1.5514844042668294</v>
      </c>
      <c r="BC33" s="6">
        <v>1.0475447627181627</v>
      </c>
      <c r="BD33" s="6">
        <v>1.4037280244394457</v>
      </c>
      <c r="BE33" s="6">
        <v>1.1215186927774712</v>
      </c>
      <c r="BF33" s="6">
        <v>1.5315621155305179</v>
      </c>
      <c r="BG33" s="6">
        <v>2.7030295147663135</v>
      </c>
      <c r="BH33" s="6">
        <v>1.755540216642242</v>
      </c>
      <c r="BI33" s="6">
        <v>2.748308999450519</v>
      </c>
      <c r="BJ33" s="6">
        <v>2.1431091612891078</v>
      </c>
      <c r="BK33" s="14">
        <v>4.4530537045996326</v>
      </c>
    </row>
    <row r="34" spans="1:63" ht="17" thickBot="1">
      <c r="A34" s="13">
        <v>43570</v>
      </c>
      <c r="B34" s="15">
        <v>12.156198360611095</v>
      </c>
      <c r="C34" s="16">
        <v>13.558836632989296</v>
      </c>
      <c r="D34" s="16">
        <v>11.221106179025625</v>
      </c>
      <c r="E34" s="16">
        <v>3.0390495901527736</v>
      </c>
      <c r="F34" s="16">
        <v>4.2317250347212765</v>
      </c>
      <c r="G34" s="16">
        <v>3.2035565480242916</v>
      </c>
      <c r="H34" s="16">
        <v>3.9741417717382426</v>
      </c>
      <c r="I34" s="16">
        <v>5.6105530895128126</v>
      </c>
      <c r="J34" s="16">
        <v>4.1776109038424876</v>
      </c>
      <c r="K34" s="16">
        <v>5.7036293946243291</v>
      </c>
      <c r="L34" s="16">
        <v>4.0802054682606688</v>
      </c>
      <c r="M34" s="21">
        <v>8.5283870264971</v>
      </c>
      <c r="N34" s="66">
        <v>79.484999999999999</v>
      </c>
      <c r="O34" s="23">
        <v>9.7143975916775123</v>
      </c>
      <c r="P34" s="16">
        <v>10.160829417551826</v>
      </c>
      <c r="Q34" s="16">
        <v>8.5624675895924174</v>
      </c>
      <c r="R34" s="16">
        <v>1.1909908415761323</v>
      </c>
      <c r="S34" s="16">
        <v>1.5658281117954769</v>
      </c>
      <c r="T34" s="16">
        <v>1.1419253601538677</v>
      </c>
      <c r="U34" s="16">
        <v>1.683682971656006</v>
      </c>
      <c r="V34" s="16">
        <v>2.7237707795043158</v>
      </c>
      <c r="W34" s="16">
        <v>1.8596720149277737</v>
      </c>
      <c r="X34" s="16">
        <v>2.6566745236240843</v>
      </c>
      <c r="Y34" s="16">
        <v>1.9353237570443131</v>
      </c>
      <c r="Z34" s="16">
        <v>4.2510877083125589</v>
      </c>
      <c r="AA34" s="61">
        <v>47.446650667416286</v>
      </c>
      <c r="AB34" s="15">
        <v>2.4418007689335828</v>
      </c>
      <c r="AC34" s="16">
        <v>3.3980072154374712</v>
      </c>
      <c r="AD34" s="16">
        <v>2.658638589433207</v>
      </c>
      <c r="AE34" s="16">
        <v>1.8480587485766413</v>
      </c>
      <c r="AF34" s="16">
        <v>2.6658969229257994</v>
      </c>
      <c r="AG34" s="16">
        <v>2.0616311878704239</v>
      </c>
      <c r="AH34" s="16">
        <v>2.2904588000822366</v>
      </c>
      <c r="AI34" s="16">
        <v>2.8867823100084973</v>
      </c>
      <c r="AJ34" s="16">
        <v>2.3179388889147137</v>
      </c>
      <c r="AK34" s="16">
        <v>3.0469548710002448</v>
      </c>
      <c r="AL34" s="16">
        <v>2.1448817112163558</v>
      </c>
      <c r="AM34" s="21">
        <v>4.277299318184542</v>
      </c>
      <c r="AN34" s="23">
        <v>6.6148017391704546</v>
      </c>
      <c r="AO34" s="16">
        <v>5.4029085601361313</v>
      </c>
      <c r="AP34" s="16">
        <v>6.2171475744687061</v>
      </c>
      <c r="AQ34" s="16">
        <v>1.2999497220819658E-2</v>
      </c>
      <c r="AR34" s="16">
        <v>1.5948273710948004E-2</v>
      </c>
      <c r="AS34" s="16">
        <v>6.3659130698769913E-3</v>
      </c>
      <c r="AT34" s="16">
        <v>1.129231747673559E-2</v>
      </c>
      <c r="AU34" s="16">
        <v>1.1602611754304198E-2</v>
      </c>
      <c r="AV34" s="16">
        <v>8.3920632402537925E-3</v>
      </c>
      <c r="AW34" s="16">
        <v>9.4528843974533774E-3</v>
      </c>
      <c r="AX34" s="16">
        <v>1.658974939675056E-2</v>
      </c>
      <c r="AY34" s="17">
        <v>1.7148801749697174E-2</v>
      </c>
      <c r="AZ34" s="15">
        <v>3.0995958525070573</v>
      </c>
      <c r="BA34" s="16">
        <v>4.7579208574156944</v>
      </c>
      <c r="BB34" s="16">
        <v>2.3453200151237121</v>
      </c>
      <c r="BC34" s="16">
        <v>1.1779913443553125</v>
      </c>
      <c r="BD34" s="16">
        <v>1.5498798380845287</v>
      </c>
      <c r="BE34" s="16">
        <v>1.1355594470839907</v>
      </c>
      <c r="BF34" s="16">
        <v>1.6723906541792701</v>
      </c>
      <c r="BG34" s="16">
        <v>2.7121681677500113</v>
      </c>
      <c r="BH34" s="16">
        <v>1.8512799516875198</v>
      </c>
      <c r="BI34" s="16">
        <v>2.6472216392266308</v>
      </c>
      <c r="BJ34" s="16">
        <v>1.9187340076475623</v>
      </c>
      <c r="BK34" s="17">
        <v>4.2339389065628614</v>
      </c>
    </row>
    <row r="36" spans="1:63">
      <c r="A36" s="44" t="s">
        <v>21</v>
      </c>
      <c r="AB36" s="48"/>
      <c r="AC36" s="48"/>
      <c r="AD36" s="48"/>
      <c r="AE36" s="48"/>
      <c r="AF36" s="48"/>
      <c r="AG36" s="48"/>
      <c r="AH36" s="48"/>
      <c r="AI36" s="48"/>
      <c r="AJ36" s="48"/>
      <c r="AK36" s="48"/>
      <c r="AL36" s="48"/>
      <c r="AM36" s="48"/>
    </row>
    <row r="37" spans="1:63">
      <c r="A37" s="159" t="s">
        <v>24</v>
      </c>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c r="AE37" s="159"/>
      <c r="AF37" s="159"/>
      <c r="AG37" s="159"/>
      <c r="AH37" s="159"/>
      <c r="AI37" s="159"/>
      <c r="AJ37" s="159"/>
      <c r="AK37" s="159"/>
      <c r="AL37" s="159"/>
      <c r="AM37" s="159"/>
      <c r="AN37" s="159"/>
      <c r="AO37" s="159"/>
      <c r="AP37" s="159"/>
      <c r="AQ37" s="159"/>
      <c r="AR37" s="159"/>
      <c r="AS37" s="159"/>
      <c r="AT37" s="159"/>
      <c r="AU37" s="159"/>
      <c r="AV37" s="159"/>
      <c r="AW37" s="159"/>
      <c r="AX37" s="159"/>
      <c r="AY37" s="159"/>
      <c r="AZ37" s="159"/>
      <c r="BA37" s="159"/>
      <c r="BB37" s="159"/>
      <c r="BC37" s="159"/>
      <c r="BD37" s="159"/>
      <c r="BE37" s="159"/>
      <c r="BF37" s="159"/>
      <c r="BG37" s="159"/>
      <c r="BH37" s="159"/>
      <c r="BI37" s="159"/>
      <c r="BJ37" s="159"/>
      <c r="BK37" s="159"/>
    </row>
    <row r="38" spans="1:63" ht="32" customHeight="1">
      <c r="A38" s="155" t="s">
        <v>54</v>
      </c>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c r="BF38" s="155"/>
      <c r="BG38" s="155"/>
      <c r="BH38" s="155"/>
      <c r="BI38" s="155"/>
      <c r="BJ38" s="155"/>
      <c r="BK38" s="155"/>
    </row>
    <row r="39" spans="1:63">
      <c r="A39" s="159" t="s">
        <v>56</v>
      </c>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59"/>
      <c r="AM39" s="159"/>
      <c r="AN39" s="159"/>
      <c r="AO39" s="159"/>
      <c r="AP39" s="159"/>
      <c r="AQ39" s="159"/>
      <c r="AR39" s="159"/>
      <c r="AS39" s="159"/>
      <c r="AT39" s="159"/>
      <c r="AU39" s="159"/>
      <c r="AV39" s="159"/>
      <c r="AW39" s="159"/>
      <c r="AX39" s="159"/>
      <c r="AY39" s="159"/>
      <c r="AZ39" s="159"/>
      <c r="BA39" s="159"/>
      <c r="BB39" s="159"/>
      <c r="BC39" s="159"/>
      <c r="BD39" s="159"/>
      <c r="BE39" s="159"/>
      <c r="BF39" s="159"/>
      <c r="BG39" s="159"/>
      <c r="BH39" s="159"/>
      <c r="BI39" s="159"/>
      <c r="BJ39" s="159"/>
      <c r="BK39" s="159"/>
    </row>
    <row r="40" spans="1:63">
      <c r="A40" s="159" t="s">
        <v>59</v>
      </c>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c r="AB40" s="159"/>
      <c r="AC40" s="159"/>
      <c r="AD40" s="159"/>
      <c r="AE40" s="159"/>
      <c r="AF40" s="159"/>
      <c r="AG40" s="159"/>
      <c r="AH40" s="159"/>
      <c r="AI40" s="159"/>
      <c r="AJ40" s="159"/>
      <c r="AK40" s="159"/>
      <c r="AL40" s="159"/>
      <c r="AM40" s="159"/>
      <c r="AN40" s="159"/>
      <c r="AO40" s="159"/>
      <c r="AP40" s="159"/>
      <c r="AQ40" s="159"/>
      <c r="AR40" s="159"/>
      <c r="AS40" s="159"/>
      <c r="AT40" s="159"/>
      <c r="AU40" s="159"/>
      <c r="AV40" s="159"/>
      <c r="AW40" s="159"/>
      <c r="AX40" s="159"/>
      <c r="AY40" s="159"/>
      <c r="AZ40" s="159"/>
      <c r="BA40" s="159"/>
      <c r="BB40" s="159"/>
      <c r="BC40" s="159"/>
      <c r="BD40" s="159"/>
      <c r="BE40" s="159"/>
      <c r="BF40" s="159"/>
      <c r="BG40" s="159"/>
      <c r="BH40" s="159"/>
      <c r="BI40" s="159"/>
      <c r="BJ40" s="159"/>
      <c r="BK40" s="159"/>
    </row>
    <row r="41" spans="1:63">
      <c r="A41" s="159" t="s">
        <v>67</v>
      </c>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59"/>
      <c r="AM41" s="159"/>
      <c r="AN41" s="159"/>
      <c r="AO41" s="159"/>
      <c r="AP41" s="159"/>
      <c r="AQ41" s="159"/>
      <c r="AR41" s="159"/>
      <c r="AS41" s="159"/>
      <c r="AT41" s="159"/>
      <c r="AU41" s="159"/>
      <c r="AV41" s="159"/>
      <c r="AW41" s="159"/>
      <c r="AX41" s="159"/>
      <c r="AY41" s="159"/>
      <c r="AZ41" s="159"/>
      <c r="BA41" s="159"/>
      <c r="BB41" s="159"/>
      <c r="BC41" s="159"/>
      <c r="BD41" s="159"/>
      <c r="BE41" s="159"/>
      <c r="BF41" s="159"/>
      <c r="BG41" s="159"/>
      <c r="BH41" s="159"/>
      <c r="BI41" s="159"/>
      <c r="BJ41" s="159"/>
      <c r="BK41" s="159"/>
    </row>
    <row r="42" spans="1:63">
      <c r="A42" s="159" t="s">
        <v>68</v>
      </c>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159"/>
      <c r="AI42" s="159"/>
      <c r="AJ42" s="159"/>
      <c r="AK42" s="159"/>
      <c r="AL42" s="159"/>
      <c r="AM42" s="159"/>
      <c r="AN42" s="159"/>
      <c r="AO42" s="159"/>
      <c r="AP42" s="159"/>
      <c r="AQ42" s="159"/>
      <c r="AR42" s="159"/>
      <c r="AS42" s="159"/>
      <c r="AT42" s="159"/>
      <c r="AU42" s="159"/>
      <c r="AV42" s="159"/>
      <c r="AW42" s="159"/>
      <c r="AX42" s="159"/>
      <c r="AY42" s="159"/>
      <c r="AZ42" s="159"/>
      <c r="BA42" s="159"/>
      <c r="BB42" s="159"/>
      <c r="BC42" s="159"/>
      <c r="BD42" s="159"/>
      <c r="BE42" s="159"/>
      <c r="BF42" s="159"/>
      <c r="BG42" s="159"/>
      <c r="BH42" s="159"/>
      <c r="BI42" s="159"/>
      <c r="BJ42" s="159"/>
      <c r="BK42" s="159"/>
    </row>
    <row r="43" spans="1:63">
      <c r="A43" s="154" t="s">
        <v>61</v>
      </c>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c r="AC43" s="154"/>
      <c r="AD43" s="154"/>
      <c r="AE43" s="154"/>
      <c r="AF43" s="154"/>
      <c r="AG43" s="154"/>
      <c r="AH43" s="154"/>
      <c r="AI43" s="154"/>
      <c r="AJ43" s="154"/>
      <c r="AK43" s="154"/>
      <c r="AL43" s="154"/>
      <c r="AM43" s="154"/>
      <c r="AN43" s="154"/>
      <c r="AO43" s="154"/>
      <c r="AP43" s="154"/>
      <c r="AQ43" s="154"/>
      <c r="AR43" s="154"/>
      <c r="AS43" s="154"/>
      <c r="AT43" s="154"/>
      <c r="AU43" s="154"/>
      <c r="AV43" s="154"/>
      <c r="AW43" s="154"/>
      <c r="AX43" s="154"/>
      <c r="AY43" s="154"/>
      <c r="AZ43" s="154"/>
      <c r="BA43" s="154"/>
      <c r="BB43" s="154"/>
      <c r="BC43" s="154"/>
      <c r="BD43" s="154"/>
      <c r="BE43" s="154"/>
      <c r="BF43" s="154"/>
      <c r="BG43" s="154"/>
      <c r="BH43" s="154"/>
      <c r="BI43" s="154"/>
      <c r="BJ43" s="154"/>
      <c r="BK43" s="154"/>
    </row>
    <row r="44" spans="1:63">
      <c r="AB44" s="48"/>
      <c r="AC44" s="48"/>
      <c r="AD44" s="48"/>
      <c r="AE44" s="48"/>
      <c r="AF44" s="48"/>
      <c r="AG44" s="48"/>
      <c r="AH44" s="48"/>
      <c r="AI44" s="48"/>
      <c r="AJ44" s="48"/>
      <c r="AK44" s="48"/>
      <c r="AL44" s="48"/>
      <c r="AM44" s="48"/>
    </row>
    <row r="45" spans="1:63">
      <c r="AB45" s="48"/>
      <c r="AC45" s="48"/>
      <c r="AD45" s="48"/>
      <c r="AE45" s="48"/>
      <c r="AF45" s="48"/>
      <c r="AG45" s="48"/>
      <c r="AH45" s="48"/>
      <c r="AI45" s="48"/>
      <c r="AJ45" s="48"/>
      <c r="AK45" s="48"/>
      <c r="AL45" s="48"/>
      <c r="AM45" s="48"/>
    </row>
    <row r="46" spans="1:63">
      <c r="AB46" s="48"/>
      <c r="AC46" s="48"/>
      <c r="AD46" s="48"/>
      <c r="AE46" s="48"/>
      <c r="AF46" s="48"/>
      <c r="AG46" s="48"/>
      <c r="AH46" s="48"/>
      <c r="AI46" s="48"/>
      <c r="AJ46" s="48"/>
      <c r="AK46" s="48"/>
      <c r="AL46" s="48"/>
      <c r="AM46" s="48"/>
    </row>
    <row r="47" spans="1:63">
      <c r="AB47" s="48"/>
      <c r="AC47" s="48"/>
      <c r="AD47" s="48"/>
      <c r="AE47" s="48"/>
      <c r="AF47" s="48"/>
      <c r="AG47" s="48"/>
      <c r="AH47" s="48"/>
      <c r="AI47" s="48"/>
      <c r="AJ47" s="48"/>
      <c r="AK47" s="48"/>
      <c r="AL47" s="48"/>
      <c r="AM47" s="48"/>
    </row>
    <row r="48" spans="1:63">
      <c r="AB48" s="48"/>
      <c r="AC48" s="48"/>
      <c r="AD48" s="48"/>
      <c r="AE48" s="48"/>
      <c r="AF48" s="48"/>
      <c r="AG48" s="48"/>
      <c r="AH48" s="48"/>
      <c r="AI48" s="48"/>
      <c r="AJ48" s="48"/>
      <c r="AK48" s="48"/>
      <c r="AL48" s="48"/>
      <c r="AM48" s="48"/>
    </row>
    <row r="49" spans="28:39">
      <c r="AB49" s="48"/>
      <c r="AC49" s="48"/>
      <c r="AD49" s="48"/>
      <c r="AE49" s="48"/>
      <c r="AF49" s="48"/>
      <c r="AG49" s="48"/>
      <c r="AH49" s="48"/>
      <c r="AI49" s="48"/>
      <c r="AJ49" s="48"/>
      <c r="AK49" s="48"/>
      <c r="AL49" s="48"/>
      <c r="AM49" s="48"/>
    </row>
    <row r="50" spans="28:39">
      <c r="AB50" s="48"/>
      <c r="AC50" s="48"/>
      <c r="AD50" s="48"/>
      <c r="AE50" s="48"/>
      <c r="AF50" s="48"/>
      <c r="AG50" s="48"/>
      <c r="AH50" s="48"/>
      <c r="AI50" s="48"/>
      <c r="AJ50" s="48"/>
      <c r="AK50" s="48"/>
      <c r="AL50" s="48"/>
      <c r="AM50" s="48"/>
    </row>
    <row r="51" spans="28:39">
      <c r="AB51" s="48"/>
      <c r="AC51" s="48"/>
      <c r="AD51" s="48"/>
      <c r="AE51" s="48"/>
      <c r="AF51" s="48"/>
      <c r="AG51" s="48"/>
      <c r="AH51" s="48"/>
      <c r="AI51" s="48"/>
      <c r="AJ51" s="48"/>
      <c r="AK51" s="48"/>
      <c r="AL51" s="48"/>
      <c r="AM51" s="48"/>
    </row>
    <row r="52" spans="28:39">
      <c r="AB52" s="48"/>
      <c r="AC52" s="48"/>
      <c r="AD52" s="48"/>
      <c r="AE52" s="48"/>
      <c r="AF52" s="48"/>
      <c r="AG52" s="48"/>
      <c r="AH52" s="48"/>
      <c r="AI52" s="48"/>
      <c r="AJ52" s="48"/>
      <c r="AK52" s="48"/>
      <c r="AL52" s="48"/>
      <c r="AM52" s="48"/>
    </row>
    <row r="53" spans="28:39">
      <c r="AB53" s="48"/>
      <c r="AC53" s="48"/>
      <c r="AD53" s="48"/>
      <c r="AE53" s="48"/>
      <c r="AF53" s="48"/>
      <c r="AG53" s="48"/>
      <c r="AH53" s="48"/>
      <c r="AI53" s="48"/>
      <c r="AJ53" s="48"/>
      <c r="AK53" s="48"/>
      <c r="AL53" s="48"/>
      <c r="AM53" s="48"/>
    </row>
    <row r="54" spans="28:39">
      <c r="AB54" s="48"/>
      <c r="AC54" s="48"/>
      <c r="AD54" s="48"/>
      <c r="AE54" s="48"/>
      <c r="AF54" s="48"/>
      <c r="AG54" s="48"/>
      <c r="AH54" s="48"/>
      <c r="AI54" s="48"/>
      <c r="AJ54" s="48"/>
      <c r="AK54" s="48"/>
      <c r="AL54" s="48"/>
      <c r="AM54" s="48"/>
    </row>
    <row r="55" spans="28:39">
      <c r="AB55" s="48"/>
      <c r="AC55" s="48"/>
      <c r="AD55" s="48"/>
      <c r="AE55" s="48"/>
      <c r="AF55" s="48"/>
      <c r="AG55" s="48"/>
      <c r="AH55" s="48"/>
      <c r="AI55" s="48"/>
      <c r="AJ55" s="48"/>
      <c r="AK55" s="48"/>
      <c r="AL55" s="48"/>
      <c r="AM55" s="48"/>
    </row>
    <row r="56" spans="28:39">
      <c r="AB56" s="48"/>
      <c r="AC56" s="48"/>
      <c r="AD56" s="48"/>
      <c r="AE56" s="48"/>
      <c r="AF56" s="48"/>
      <c r="AG56" s="48"/>
      <c r="AH56" s="48"/>
      <c r="AI56" s="48"/>
      <c r="AJ56" s="48"/>
      <c r="AK56" s="48"/>
      <c r="AL56" s="48"/>
      <c r="AM56" s="48"/>
    </row>
    <row r="57" spans="28:39">
      <c r="AB57" s="48"/>
      <c r="AC57" s="48"/>
      <c r="AD57" s="48"/>
      <c r="AE57" s="48"/>
      <c r="AF57" s="48"/>
      <c r="AG57" s="48"/>
      <c r="AH57" s="48"/>
      <c r="AI57" s="48"/>
      <c r="AJ57" s="48"/>
      <c r="AK57" s="48"/>
      <c r="AL57" s="48"/>
      <c r="AM57" s="48"/>
    </row>
    <row r="58" spans="28:39">
      <c r="AB58" s="48"/>
      <c r="AC58" s="48"/>
      <c r="AD58" s="48"/>
      <c r="AE58" s="48"/>
      <c r="AF58" s="48"/>
      <c r="AG58" s="48"/>
      <c r="AH58" s="48"/>
      <c r="AI58" s="48"/>
      <c r="AJ58" s="48"/>
      <c r="AK58" s="48"/>
      <c r="AL58" s="48"/>
      <c r="AM58" s="48"/>
    </row>
    <row r="59" spans="28:39">
      <c r="AB59" s="48"/>
      <c r="AC59" s="48"/>
      <c r="AD59" s="48"/>
      <c r="AE59" s="48"/>
      <c r="AF59" s="48"/>
      <c r="AG59" s="48"/>
      <c r="AH59" s="48"/>
      <c r="AI59" s="48"/>
      <c r="AJ59" s="48"/>
      <c r="AK59" s="48"/>
      <c r="AL59" s="48"/>
      <c r="AM59" s="48"/>
    </row>
    <row r="60" spans="28:39">
      <c r="AB60" s="48"/>
      <c r="AC60" s="48"/>
      <c r="AD60" s="48"/>
      <c r="AE60" s="48"/>
      <c r="AF60" s="48"/>
      <c r="AG60" s="48"/>
      <c r="AH60" s="48"/>
      <c r="AI60" s="48"/>
      <c r="AJ60" s="48"/>
      <c r="AK60" s="48"/>
      <c r="AL60" s="48"/>
      <c r="AM60" s="48"/>
    </row>
    <row r="61" spans="28:39">
      <c r="AB61" s="48"/>
      <c r="AC61" s="48"/>
      <c r="AD61" s="48"/>
      <c r="AE61" s="48"/>
      <c r="AF61" s="48"/>
      <c r="AG61" s="48"/>
      <c r="AH61" s="48"/>
      <c r="AI61" s="48"/>
      <c r="AJ61" s="48"/>
      <c r="AK61" s="48"/>
      <c r="AL61" s="48"/>
      <c r="AM61" s="48"/>
    </row>
    <row r="62" spans="28:39">
      <c r="AB62" s="48"/>
      <c r="AC62" s="48"/>
      <c r="AD62" s="48"/>
      <c r="AE62" s="48"/>
      <c r="AF62" s="48"/>
      <c r="AG62" s="48"/>
      <c r="AH62" s="48"/>
      <c r="AI62" s="48"/>
      <c r="AJ62" s="48"/>
      <c r="AK62" s="48"/>
      <c r="AL62" s="48"/>
      <c r="AM62" s="48"/>
    </row>
    <row r="63" spans="28:39">
      <c r="AB63" s="48"/>
      <c r="AC63" s="48"/>
      <c r="AD63" s="48"/>
      <c r="AE63" s="48"/>
      <c r="AF63" s="48"/>
      <c r="AG63" s="48"/>
      <c r="AH63" s="48"/>
      <c r="AI63" s="48"/>
      <c r="AJ63" s="48"/>
      <c r="AK63" s="48"/>
      <c r="AL63" s="48"/>
      <c r="AM63" s="48"/>
    </row>
    <row r="64" spans="28:39">
      <c r="AB64" s="48"/>
      <c r="AC64" s="48"/>
      <c r="AD64" s="48"/>
      <c r="AE64" s="48"/>
      <c r="AF64" s="48"/>
      <c r="AG64" s="48"/>
      <c r="AH64" s="48"/>
      <c r="AI64" s="48"/>
      <c r="AJ64" s="48"/>
      <c r="AK64" s="48"/>
      <c r="AL64" s="48"/>
      <c r="AM64" s="48"/>
    </row>
    <row r="65" spans="28:39">
      <c r="AB65" s="48"/>
      <c r="AC65" s="48"/>
      <c r="AD65" s="48"/>
      <c r="AE65" s="48"/>
      <c r="AF65" s="48"/>
      <c r="AG65" s="48"/>
      <c r="AH65" s="48"/>
      <c r="AI65" s="48"/>
      <c r="AJ65" s="48"/>
      <c r="AK65" s="48"/>
      <c r="AL65" s="48"/>
      <c r="AM65" s="48"/>
    </row>
    <row r="66" spans="28:39">
      <c r="AB66" s="48"/>
      <c r="AC66" s="48"/>
      <c r="AD66" s="48"/>
      <c r="AE66" s="48"/>
      <c r="AF66" s="48"/>
      <c r="AG66" s="48"/>
      <c r="AH66" s="48"/>
      <c r="AI66" s="48"/>
      <c r="AJ66" s="48"/>
      <c r="AK66" s="48"/>
      <c r="AL66" s="48"/>
      <c r="AM66" s="48"/>
    </row>
    <row r="67" spans="28:39">
      <c r="AB67" s="48"/>
      <c r="AC67" s="48"/>
      <c r="AD67" s="48"/>
      <c r="AE67" s="48"/>
      <c r="AF67" s="48"/>
      <c r="AG67" s="48"/>
      <c r="AH67" s="48"/>
      <c r="AI67" s="48"/>
      <c r="AJ67" s="48"/>
      <c r="AK67" s="48"/>
      <c r="AL67" s="48"/>
      <c r="AM67" s="48"/>
    </row>
    <row r="68" spans="28:39">
      <c r="AB68" s="48"/>
      <c r="AC68" s="48"/>
      <c r="AD68" s="48"/>
      <c r="AE68" s="48"/>
      <c r="AF68" s="48"/>
      <c r="AG68" s="48"/>
      <c r="AH68" s="48"/>
      <c r="AI68" s="48"/>
      <c r="AJ68" s="48"/>
      <c r="AK68" s="48"/>
      <c r="AL68" s="48"/>
      <c r="AM68" s="48"/>
    </row>
    <row r="69" spans="28:39">
      <c r="AB69" s="48"/>
      <c r="AC69" s="48"/>
      <c r="AD69" s="48"/>
      <c r="AE69" s="48"/>
      <c r="AF69" s="48"/>
      <c r="AG69" s="48"/>
      <c r="AH69" s="48"/>
      <c r="AI69" s="48"/>
      <c r="AJ69" s="48"/>
      <c r="AK69" s="48"/>
      <c r="AL69" s="48"/>
      <c r="AM69" s="48"/>
    </row>
    <row r="70" spans="28:39">
      <c r="AB70" s="48"/>
      <c r="AC70" s="48"/>
      <c r="AD70" s="48"/>
      <c r="AE70" s="48"/>
      <c r="AF70" s="48"/>
      <c r="AG70" s="48"/>
      <c r="AH70" s="48"/>
      <c r="AI70" s="48"/>
      <c r="AJ70" s="48"/>
      <c r="AK70" s="48"/>
      <c r="AL70" s="48"/>
      <c r="AM70" s="48"/>
    </row>
    <row r="71" spans="28:39">
      <c r="AB71" s="48"/>
      <c r="AC71" s="48"/>
      <c r="AD71" s="48"/>
      <c r="AE71" s="48"/>
      <c r="AF71" s="48"/>
      <c r="AG71" s="48"/>
      <c r="AH71" s="48"/>
      <c r="AI71" s="48"/>
      <c r="AJ71" s="48"/>
      <c r="AK71" s="48"/>
      <c r="AL71" s="48"/>
      <c r="AM71" s="48"/>
    </row>
    <row r="72" spans="28:39">
      <c r="AB72" s="48"/>
      <c r="AC72" s="48"/>
      <c r="AD72" s="48"/>
      <c r="AE72" s="48"/>
      <c r="AF72" s="48"/>
      <c r="AG72" s="48"/>
      <c r="AH72" s="48"/>
      <c r="AI72" s="48"/>
      <c r="AJ72" s="48"/>
      <c r="AK72" s="48"/>
      <c r="AL72" s="48"/>
      <c r="AM72" s="48"/>
    </row>
    <row r="73" spans="28:39">
      <c r="AB73" s="48"/>
      <c r="AC73" s="48"/>
      <c r="AD73" s="48"/>
      <c r="AE73" s="48"/>
      <c r="AF73" s="48"/>
      <c r="AG73" s="48"/>
      <c r="AH73" s="48"/>
      <c r="AI73" s="48"/>
      <c r="AJ73" s="48"/>
      <c r="AK73" s="48"/>
      <c r="AL73" s="48"/>
      <c r="AM73" s="48"/>
    </row>
    <row r="74" spans="28:39">
      <c r="AB74" s="48"/>
      <c r="AC74" s="48"/>
      <c r="AD74" s="48"/>
      <c r="AE74" s="48"/>
      <c r="AF74" s="48"/>
      <c r="AG74" s="48"/>
      <c r="AH74" s="48"/>
      <c r="AI74" s="48"/>
      <c r="AJ74" s="48"/>
      <c r="AK74" s="48"/>
      <c r="AL74" s="48"/>
      <c r="AM74" s="48"/>
    </row>
    <row r="75" spans="28:39">
      <c r="AB75" s="48"/>
      <c r="AC75" s="48"/>
      <c r="AD75" s="48"/>
      <c r="AE75" s="48"/>
      <c r="AF75" s="48"/>
      <c r="AG75" s="48"/>
      <c r="AH75" s="48"/>
      <c r="AI75" s="48"/>
      <c r="AJ75" s="48"/>
      <c r="AK75" s="48"/>
      <c r="AL75" s="48"/>
      <c r="AM75" s="48"/>
    </row>
    <row r="76" spans="28:39">
      <c r="AB76" s="48"/>
      <c r="AC76" s="48"/>
      <c r="AD76" s="48"/>
      <c r="AE76" s="48"/>
      <c r="AF76" s="48"/>
      <c r="AG76" s="48"/>
      <c r="AH76" s="48"/>
      <c r="AI76" s="48"/>
      <c r="AJ76" s="48"/>
      <c r="AK76" s="48"/>
      <c r="AL76" s="48"/>
      <c r="AM76" s="48"/>
    </row>
    <row r="77" spans="28:39">
      <c r="AB77" s="48"/>
      <c r="AC77" s="48"/>
      <c r="AD77" s="48"/>
      <c r="AE77" s="48"/>
      <c r="AF77" s="48"/>
      <c r="AG77" s="48"/>
      <c r="AH77" s="48"/>
      <c r="AI77" s="48"/>
      <c r="AJ77" s="48"/>
      <c r="AK77" s="48"/>
      <c r="AL77" s="48"/>
      <c r="AM77" s="48"/>
    </row>
    <row r="78" spans="28:39">
      <c r="AB78" s="48"/>
      <c r="AC78" s="48"/>
      <c r="AD78" s="48"/>
      <c r="AE78" s="48"/>
      <c r="AF78" s="48"/>
      <c r="AG78" s="48"/>
      <c r="AH78" s="48"/>
      <c r="AI78" s="48"/>
      <c r="AJ78" s="48"/>
      <c r="AK78" s="48"/>
      <c r="AL78" s="48"/>
      <c r="AM78" s="48"/>
    </row>
    <row r="79" spans="28:39">
      <c r="AB79" s="48"/>
      <c r="AC79" s="48"/>
      <c r="AD79" s="48"/>
      <c r="AE79" s="48"/>
      <c r="AF79" s="48"/>
      <c r="AG79" s="48"/>
      <c r="AH79" s="48"/>
      <c r="AI79" s="48"/>
      <c r="AJ79" s="48"/>
      <c r="AK79" s="48"/>
      <c r="AL79" s="48"/>
      <c r="AM79" s="48"/>
    </row>
    <row r="80" spans="28:39">
      <c r="AB80" s="48"/>
      <c r="AC80" s="48"/>
      <c r="AD80" s="48"/>
      <c r="AE80" s="48"/>
      <c r="AF80" s="48"/>
      <c r="AG80" s="48"/>
      <c r="AH80" s="48"/>
      <c r="AI80" s="48"/>
      <c r="AJ80" s="48"/>
      <c r="AK80" s="48"/>
      <c r="AL80" s="48"/>
      <c r="AM80" s="48"/>
    </row>
    <row r="81" spans="28:39">
      <c r="AB81" s="48"/>
      <c r="AC81" s="48"/>
      <c r="AD81" s="48"/>
      <c r="AE81" s="48"/>
      <c r="AF81" s="48"/>
      <c r="AG81" s="48"/>
      <c r="AH81" s="48"/>
      <c r="AI81" s="48"/>
      <c r="AJ81" s="48"/>
      <c r="AK81" s="48"/>
      <c r="AL81" s="48"/>
      <c r="AM81" s="48"/>
    </row>
    <row r="82" spans="28:39">
      <c r="AB82" s="48"/>
      <c r="AC82" s="48"/>
      <c r="AD82" s="48"/>
      <c r="AE82" s="48"/>
      <c r="AF82" s="48"/>
      <c r="AG82" s="48"/>
      <c r="AH82" s="48"/>
      <c r="AI82" s="48"/>
      <c r="AJ82" s="48"/>
      <c r="AK82" s="48"/>
      <c r="AL82" s="48"/>
      <c r="AM82" s="48"/>
    </row>
  </sheetData>
  <mergeCells count="24">
    <mergeCell ref="AN1:AY1"/>
    <mergeCell ref="AN2:AP2"/>
    <mergeCell ref="AQ2:AS2"/>
    <mergeCell ref="AZ1:BK1"/>
    <mergeCell ref="AZ2:BB2"/>
    <mergeCell ref="BC2:BE2"/>
    <mergeCell ref="AB1:AM1"/>
    <mergeCell ref="B2:D2"/>
    <mergeCell ref="E2:G2"/>
    <mergeCell ref="AB2:AD2"/>
    <mergeCell ref="AE2:AG2"/>
    <mergeCell ref="N2:N3"/>
    <mergeCell ref="B1:N1"/>
    <mergeCell ref="O1:AA1"/>
    <mergeCell ref="O2:Q2"/>
    <mergeCell ref="R2:T2"/>
    <mergeCell ref="AA2:AA3"/>
    <mergeCell ref="A42:BK42"/>
    <mergeCell ref="A43:BK43"/>
    <mergeCell ref="A37:BK37"/>
    <mergeCell ref="A39:BK39"/>
    <mergeCell ref="A40:BK40"/>
    <mergeCell ref="A38:BK38"/>
    <mergeCell ref="A41:BK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flows_measured</vt:lpstr>
      <vt:lpstr>et_calculations</vt:lpstr>
      <vt:lpstr>conductivity_adjustments</vt:lpstr>
      <vt:lpstr>olf+ssf_calculations</vt:lpstr>
      <vt:lpstr>flows_calculated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acecchetti@berkeley.edu</dc:creator>
  <cp:lastModifiedBy>acecchetti@berkeley.edu</cp:lastModifiedBy>
  <dcterms:created xsi:type="dcterms:W3CDTF">2019-11-28T05:04:43Z</dcterms:created>
  <dcterms:modified xsi:type="dcterms:W3CDTF">2019-11-30T05:16:08Z</dcterms:modified>
</cp:coreProperties>
</file>