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/Documents/Google Drive/Current Files/Dissertation/Ch3_Plant Uptake/Article Submission/Datasets/"/>
    </mc:Choice>
  </mc:AlternateContent>
  <xr:revisionPtr revIDLastSave="0" documentId="13_ncr:1_{0DDA4EE8-C122-4343-A547-066D7E84131E}" xr6:coauthVersionLast="45" xr6:coauthVersionMax="45" xr10:uidLastSave="{00000000-0000-0000-0000-000000000000}"/>
  <bookViews>
    <workbookView xWindow="39140" yWindow="460" windowWidth="28180" windowHeight="21280" xr2:uid="{054C5A51-A61D-754A-AB41-D298D2857EF7}"/>
  </bookViews>
  <sheets>
    <sheet name="S. lasiolepis" sheetId="2" r:id="rId1"/>
    <sheet name="J. balticus" sheetId="3" r:id="rId2"/>
  </sheets>
  <definedNames>
    <definedName name="_xlnm._FilterDatabase" localSheetId="1" hidden="1">'J. balticus'!$A$2:$P$135</definedName>
    <definedName name="_xlnm._FilterDatabase" localSheetId="0" hidden="1">'S. lasiolepis'!$A$2:$P$252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5" i="3" l="1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4" i="2"/>
  <c r="M163" i="2"/>
  <c r="M162" i="2"/>
  <c r="M161" i="2"/>
  <c r="M160" i="2"/>
  <c r="M159" i="2"/>
  <c r="M158" i="2"/>
  <c r="M157" i="2"/>
  <c r="M156" i="2"/>
  <c r="M155" i="2"/>
  <c r="M154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3" i="2"/>
  <c r="M92" i="2"/>
  <c r="M91" i="2"/>
  <c r="M90" i="2"/>
  <c r="M89" i="2"/>
  <c r="M88" i="2"/>
  <c r="M87" i="2"/>
  <c r="M86" i="2"/>
  <c r="M85" i="2"/>
  <c r="M84" i="2"/>
  <c r="M82" i="2"/>
  <c r="M81" i="2"/>
  <c r="M80" i="2"/>
  <c r="M79" i="2"/>
  <c r="M78" i="2"/>
  <c r="M77" i="2"/>
  <c r="M76" i="2"/>
  <c r="M75" i="2"/>
  <c r="M73" i="2"/>
  <c r="M72" i="2"/>
  <c r="M71" i="2"/>
  <c r="M70" i="2"/>
  <c r="M69" i="2"/>
  <c r="M68" i="2"/>
  <c r="M67" i="2"/>
  <c r="M66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49" i="2"/>
  <c r="M48" i="2"/>
  <c r="M47" i="2"/>
  <c r="M46" i="2"/>
  <c r="M45" i="2"/>
  <c r="M44" i="2"/>
  <c r="M43" i="2"/>
  <c r="M42" i="2"/>
  <c r="M41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O200" i="2" l="1"/>
  <c r="P200" i="2" s="1"/>
  <c r="O167" i="2"/>
  <c r="P167" i="2" s="1"/>
  <c r="O166" i="2"/>
  <c r="P166" i="2" s="1"/>
  <c r="O165" i="2"/>
  <c r="P165" i="2" s="1"/>
  <c r="O153" i="2"/>
  <c r="P153" i="2" s="1"/>
  <c r="O110" i="2"/>
  <c r="P110" i="2" s="1"/>
  <c r="O109" i="2"/>
  <c r="P109" i="2" s="1"/>
  <c r="O108" i="2"/>
  <c r="P108" i="2" s="1"/>
  <c r="O74" i="2"/>
  <c r="P74" i="2" s="1"/>
  <c r="O65" i="2"/>
  <c r="P65" i="2" s="1"/>
  <c r="O64" i="2"/>
  <c r="P64" i="2" s="1"/>
  <c r="O236" i="2" l="1"/>
  <c r="P236" i="2" s="1"/>
  <c r="O40" i="2"/>
  <c r="O83" i="2"/>
  <c r="P83" i="2" s="1"/>
  <c r="O129" i="2"/>
  <c r="P129" i="2" s="1"/>
  <c r="O201" i="2"/>
  <c r="P201" i="2" s="1"/>
  <c r="O113" i="2"/>
  <c r="P113" i="2" s="1"/>
  <c r="O230" i="2"/>
  <c r="O98" i="2"/>
  <c r="P98" i="2" s="1"/>
  <c r="O136" i="2"/>
  <c r="O119" i="2"/>
  <c r="P119" i="2" s="1"/>
  <c r="O244" i="2"/>
  <c r="P244" i="2" s="1"/>
  <c r="O67" i="2"/>
  <c r="P67" i="2" s="1"/>
  <c r="O50" i="2"/>
  <c r="P50" i="2" s="1"/>
  <c r="O94" i="2"/>
  <c r="P94" i="2" s="1"/>
  <c r="O152" i="2"/>
  <c r="P152" i="2" s="1"/>
  <c r="O202" i="2"/>
  <c r="O41" i="2"/>
  <c r="P41" i="2" s="1"/>
  <c r="O111" i="2"/>
  <c r="P111" i="2" s="1"/>
  <c r="O169" i="2"/>
  <c r="O77" i="2"/>
  <c r="P77" i="2" s="1"/>
  <c r="O208" i="2"/>
  <c r="P208" i="2" s="1"/>
  <c r="O92" i="2"/>
  <c r="P92" i="2" s="1"/>
  <c r="O180" i="2"/>
  <c r="P180" i="2" s="1"/>
  <c r="O122" i="2"/>
  <c r="O4" i="2"/>
  <c r="P4" i="2" s="1"/>
  <c r="O49" i="2"/>
  <c r="P49" i="2" s="1"/>
  <c r="O242" i="2"/>
  <c r="P242" i="2" s="1"/>
  <c r="O16" i="2"/>
  <c r="P16" i="2" s="1"/>
  <c r="O192" i="2"/>
  <c r="P192" i="2" s="1"/>
  <c r="O195" i="2"/>
  <c r="P195" i="2" s="1"/>
  <c r="O5" i="2"/>
  <c r="O75" i="2"/>
  <c r="P75" i="2" s="1"/>
  <c r="O112" i="2"/>
  <c r="P112" i="2" s="1"/>
  <c r="O203" i="2"/>
  <c r="P203" i="2" s="1"/>
  <c r="O37" i="2"/>
  <c r="P37" i="2" s="1"/>
  <c r="O66" i="2"/>
  <c r="P66" i="2" s="1"/>
  <c r="O209" i="2"/>
  <c r="P209" i="2" s="1"/>
  <c r="O161" i="2"/>
  <c r="P161" i="2" s="1"/>
  <c r="O86" i="2"/>
  <c r="P86" i="2" s="1"/>
  <c r="O97" i="2"/>
  <c r="P97" i="2" s="1"/>
  <c r="O80" i="2"/>
  <c r="P80" i="2" s="1"/>
  <c r="O100" i="2"/>
  <c r="O145" i="2"/>
  <c r="P145" i="2" s="1"/>
  <c r="O247" i="2"/>
  <c r="P247" i="2" s="1"/>
  <c r="O60" i="2"/>
  <c r="P60" i="2" s="1"/>
  <c r="O223" i="2"/>
  <c r="P223" i="2" s="1"/>
  <c r="O157" i="2"/>
  <c r="P157" i="2" s="1"/>
  <c r="O207" i="2"/>
  <c r="P207" i="2" s="1"/>
  <c r="O176" i="2"/>
  <c r="P176" i="2" s="1"/>
  <c r="O8" i="2"/>
  <c r="P8" i="2" s="1"/>
  <c r="O30" i="2"/>
  <c r="P30" i="2" s="1"/>
  <c r="O106" i="2"/>
  <c r="P106" i="2" s="1"/>
  <c r="O225" i="2"/>
  <c r="P225" i="2" s="1"/>
  <c r="O148" i="2"/>
  <c r="P148" i="2" s="1"/>
  <c r="O205" i="2"/>
  <c r="P205" i="2" s="1"/>
  <c r="O26" i="2"/>
  <c r="P26" i="2" s="1"/>
  <c r="O71" i="2"/>
  <c r="P71" i="2" s="1"/>
  <c r="O124" i="2"/>
  <c r="P124" i="2" s="1"/>
  <c r="O140" i="2"/>
  <c r="P140" i="2" s="1"/>
  <c r="O190" i="2"/>
  <c r="P190" i="2" s="1"/>
  <c r="O55" i="2"/>
  <c r="O222" i="2"/>
  <c r="P222" i="2" s="1"/>
  <c r="O76" i="2"/>
  <c r="P76" i="2" s="1"/>
  <c r="O158" i="2"/>
  <c r="P158" i="2" s="1"/>
  <c r="O133" i="2"/>
  <c r="P133" i="2" s="1"/>
  <c r="O9" i="2"/>
  <c r="P9" i="2" s="1"/>
  <c r="O229" i="2"/>
  <c r="P229" i="2" s="1"/>
  <c r="O149" i="2"/>
  <c r="P149" i="2" s="1"/>
  <c r="O162" i="2"/>
  <c r="P162" i="2" s="1"/>
  <c r="O171" i="2"/>
  <c r="P171" i="2" s="1"/>
  <c r="O84" i="2"/>
  <c r="P84" i="2" s="1"/>
  <c r="O12" i="2"/>
  <c r="P12" i="2" s="1"/>
  <c r="O189" i="2"/>
  <c r="P189" i="2" s="1"/>
  <c r="O194" i="2"/>
  <c r="P194" i="2" s="1"/>
  <c r="O221" i="2"/>
  <c r="P221" i="2" s="1"/>
  <c r="O63" i="2"/>
  <c r="P63" i="2" s="1"/>
  <c r="O198" i="2"/>
  <c r="P198" i="2" s="1"/>
  <c r="O252" i="2"/>
  <c r="P252" i="2" s="1"/>
  <c r="O115" i="2"/>
  <c r="O120" i="2"/>
  <c r="P120" i="2" s="1"/>
  <c r="O204" i="2"/>
  <c r="P204" i="2" s="1"/>
  <c r="O42" i="2"/>
  <c r="O69" i="2"/>
  <c r="P69" i="2" s="1"/>
  <c r="O132" i="2"/>
  <c r="P132" i="2" s="1"/>
  <c r="O137" i="2"/>
  <c r="P137" i="2" s="1"/>
  <c r="O164" i="2"/>
  <c r="P164" i="2" s="1"/>
  <c r="O81" i="2"/>
  <c r="P81" i="2" s="1"/>
  <c r="O173" i="2"/>
  <c r="P173" i="2" s="1"/>
  <c r="O227" i="2"/>
  <c r="P227" i="2" s="1"/>
  <c r="O130" i="2"/>
  <c r="O175" i="2"/>
  <c r="P175" i="2" s="1"/>
  <c r="O95" i="2"/>
  <c r="P95" i="2" s="1"/>
  <c r="O72" i="2"/>
  <c r="P72" i="2" s="1"/>
  <c r="O25" i="2"/>
  <c r="P25" i="2" s="1"/>
  <c r="O22" i="2"/>
  <c r="P22" i="2" s="1"/>
  <c r="O183" i="2"/>
  <c r="P183" i="2" s="1"/>
  <c r="O31" i="2"/>
  <c r="P31" i="2" s="1"/>
  <c r="O6" i="2"/>
  <c r="P6" i="2" s="1"/>
  <c r="O210" i="2"/>
  <c r="P210" i="2" s="1"/>
  <c r="O213" i="2"/>
  <c r="P213" i="2" s="1"/>
  <c r="O44" i="2"/>
  <c r="P44" i="2" s="1"/>
  <c r="O233" i="2"/>
  <c r="P233" i="2" s="1"/>
  <c r="O36" i="2"/>
  <c r="P36" i="2" s="1"/>
  <c r="O117" i="2"/>
  <c r="P117" i="2" s="1"/>
  <c r="O170" i="2"/>
  <c r="P170" i="2" s="1"/>
  <c r="O154" i="2"/>
  <c r="P154" i="2" s="1"/>
  <c r="O163" i="2"/>
  <c r="P163" i="2" s="1"/>
  <c r="O172" i="2"/>
  <c r="P172" i="2" s="1"/>
  <c r="O128" i="2"/>
  <c r="P128" i="2" s="1"/>
  <c r="O24" i="2"/>
  <c r="P24" i="2" s="1"/>
  <c r="O38" i="2"/>
  <c r="P38" i="2" s="1"/>
  <c r="O174" i="2"/>
  <c r="P174" i="2" s="1"/>
  <c r="O156" i="2"/>
  <c r="P156" i="2" s="1"/>
  <c r="O43" i="2"/>
  <c r="P43" i="2" s="1"/>
  <c r="O155" i="2"/>
  <c r="P155" i="2" s="1"/>
  <c r="O228" i="2"/>
  <c r="O131" i="2"/>
  <c r="P131" i="2" s="1"/>
  <c r="O116" i="2"/>
  <c r="P116" i="2" s="1"/>
  <c r="O10" i="2"/>
  <c r="P10" i="2" s="1"/>
  <c r="O82" i="2"/>
  <c r="P82" i="2" s="1"/>
  <c r="O212" i="2"/>
  <c r="P212" i="2" s="1"/>
  <c r="O168" i="2"/>
  <c r="P168" i="2" s="1"/>
  <c r="O160" i="2"/>
  <c r="P160" i="2" s="1"/>
  <c r="O39" i="2"/>
  <c r="P39" i="2" s="1"/>
  <c r="O19" i="2"/>
  <c r="P19" i="2" s="1"/>
  <c r="O107" i="2"/>
  <c r="P107" i="2" s="1"/>
  <c r="O78" i="2"/>
  <c r="P78" i="2" s="1"/>
  <c r="O46" i="2"/>
  <c r="P46" i="2" s="1"/>
  <c r="O235" i="2"/>
  <c r="P235" i="2" s="1"/>
  <c r="O188" i="2"/>
  <c r="P188" i="2" s="1"/>
  <c r="O243" i="2"/>
  <c r="P243" i="2" s="1"/>
  <c r="O220" i="2"/>
  <c r="P220" i="2" s="1"/>
  <c r="O246" i="2"/>
  <c r="O17" i="2"/>
  <c r="P17" i="2" s="1"/>
  <c r="O58" i="2"/>
  <c r="P58" i="2" s="1"/>
  <c r="O99" i="2"/>
  <c r="P99" i="2" s="1"/>
  <c r="O127" i="2"/>
  <c r="P127" i="2" s="1"/>
  <c r="O218" i="2"/>
  <c r="P218" i="2" s="1"/>
  <c r="O105" i="2"/>
  <c r="P105" i="2" s="1"/>
  <c r="O52" i="2"/>
  <c r="P52" i="2" s="1"/>
  <c r="O138" i="2"/>
  <c r="P138" i="2" s="1"/>
  <c r="O178" i="2"/>
  <c r="P178" i="2" s="1"/>
  <c r="O32" i="2"/>
  <c r="P32" i="2" s="1"/>
  <c r="O187" i="2"/>
  <c r="P187" i="2" s="1"/>
  <c r="O34" i="2"/>
  <c r="P34" i="2" s="1"/>
  <c r="O73" i="2"/>
  <c r="P73" i="2" s="1"/>
  <c r="O57" i="2"/>
  <c r="P57" i="2" s="1"/>
  <c r="O101" i="2"/>
  <c r="P101" i="2" s="1"/>
  <c r="O135" i="2"/>
  <c r="P135" i="2" s="1"/>
  <c r="O184" i="2"/>
  <c r="P184" i="2" s="1"/>
  <c r="O3" i="2"/>
  <c r="P3" i="2" s="1"/>
  <c r="O28" i="2"/>
  <c r="P28" i="2" s="1"/>
  <c r="O54" i="2"/>
  <c r="P54" i="2" s="1"/>
  <c r="O118" i="2"/>
  <c r="P118" i="2" s="1"/>
  <c r="O185" i="2"/>
  <c r="P185" i="2" s="1"/>
  <c r="O240" i="2"/>
  <c r="P240" i="2" s="1"/>
  <c r="O219" i="2"/>
  <c r="P219" i="2" s="1"/>
  <c r="O147" i="2"/>
  <c r="P147" i="2" s="1"/>
  <c r="O232" i="2"/>
  <c r="P232" i="2" s="1"/>
  <c r="O27" i="2"/>
  <c r="P27" i="2" s="1"/>
  <c r="O215" i="2"/>
  <c r="P215" i="2" s="1"/>
  <c r="O217" i="2"/>
  <c r="P217" i="2" s="1"/>
  <c r="O93" i="2"/>
  <c r="P93" i="2" s="1"/>
  <c r="O214" i="2"/>
  <c r="O123" i="2"/>
  <c r="P123" i="2" s="1"/>
  <c r="O182" i="2"/>
  <c r="P182" i="2" s="1"/>
  <c r="O237" i="2"/>
  <c r="P237" i="2" s="1"/>
  <c r="O11" i="2"/>
  <c r="O47" i="2"/>
  <c r="P47" i="2" s="1"/>
  <c r="O87" i="2"/>
  <c r="P87" i="2" s="1"/>
  <c r="O126" i="2"/>
  <c r="P126" i="2" s="1"/>
  <c r="O114" i="2"/>
  <c r="P114" i="2" s="1"/>
  <c r="O102" i="2"/>
  <c r="P102" i="2" s="1"/>
  <c r="O103" i="2"/>
  <c r="P103" i="2" s="1"/>
  <c r="O249" i="2"/>
  <c r="P249" i="2" s="1"/>
  <c r="O89" i="2"/>
  <c r="P89" i="2" s="1"/>
  <c r="O251" i="2"/>
  <c r="P251" i="2" s="1"/>
  <c r="O179" i="2"/>
  <c r="P179" i="2" s="1"/>
  <c r="O53" i="2"/>
  <c r="P53" i="2" s="1"/>
  <c r="O177" i="2"/>
  <c r="P177" i="2" s="1"/>
  <c r="O45" i="2"/>
  <c r="P45" i="2" s="1"/>
  <c r="O234" i="2"/>
  <c r="P234" i="2" s="1"/>
  <c r="O35" i="2"/>
  <c r="P35" i="2" s="1"/>
  <c r="O79" i="2"/>
  <c r="P79" i="2" s="1"/>
  <c r="O191" i="2"/>
  <c r="O245" i="2"/>
  <c r="P245" i="2" s="1"/>
  <c r="O18" i="2"/>
  <c r="P18" i="2" s="1"/>
  <c r="O121" i="2"/>
  <c r="P121" i="2" s="1"/>
  <c r="O231" i="2"/>
  <c r="P231" i="2" s="1"/>
  <c r="O7" i="2"/>
  <c r="P7" i="2" s="1"/>
  <c r="O181" i="2"/>
  <c r="P181" i="2" s="1"/>
  <c r="O216" i="2"/>
  <c r="P216" i="2" s="1"/>
  <c r="O96" i="2"/>
  <c r="P96" i="2" s="1"/>
  <c r="O134" i="2"/>
  <c r="O48" i="2"/>
  <c r="P48" i="2" s="1"/>
  <c r="O139" i="2"/>
  <c r="P139" i="2" s="1"/>
  <c r="O186" i="2"/>
  <c r="P186" i="2" s="1"/>
  <c r="O239" i="2"/>
  <c r="P239" i="2" s="1"/>
  <c r="O241" i="2"/>
  <c r="P241" i="2" s="1"/>
  <c r="O141" i="2"/>
  <c r="P141" i="2" s="1"/>
  <c r="O56" i="2"/>
  <c r="P56" i="2" s="1"/>
  <c r="O144" i="2"/>
  <c r="P144" i="2" s="1"/>
  <c r="O146" i="2"/>
  <c r="P146" i="2" s="1"/>
  <c r="O248" i="2"/>
  <c r="P248" i="2" s="1"/>
  <c r="O226" i="2"/>
  <c r="P226" i="2" s="1"/>
  <c r="O21" i="2"/>
  <c r="P21" i="2" s="1"/>
  <c r="O150" i="2"/>
  <c r="P150" i="2" s="1"/>
  <c r="O88" i="2"/>
  <c r="P88" i="2" s="1"/>
  <c r="O250" i="2"/>
  <c r="P250" i="2" s="1"/>
  <c r="O196" i="2"/>
  <c r="P196" i="2" s="1"/>
  <c r="O20" i="2"/>
  <c r="P20" i="2" s="1"/>
  <c r="O61" i="2"/>
  <c r="P61" i="2" s="1"/>
  <c r="O199" i="2"/>
  <c r="P199" i="2" s="1"/>
  <c r="O50" i="3"/>
  <c r="O77" i="3"/>
  <c r="O72" i="3"/>
  <c r="O17" i="3"/>
  <c r="O57" i="3"/>
  <c r="O116" i="3"/>
  <c r="P116" i="3" s="1"/>
  <c r="O19" i="3"/>
  <c r="P19" i="3" s="1"/>
  <c r="O35" i="3"/>
  <c r="P35" i="3" s="1"/>
  <c r="O51" i="3"/>
  <c r="O83" i="3"/>
  <c r="O99" i="3"/>
  <c r="P99" i="3" s="1"/>
  <c r="O115" i="3"/>
  <c r="P115" i="3" s="1"/>
  <c r="O123" i="3"/>
  <c r="P123" i="3" s="1"/>
  <c r="O6" i="3"/>
  <c r="O25" i="3"/>
  <c r="O33" i="3"/>
  <c r="O44" i="3"/>
  <c r="O73" i="3"/>
  <c r="O92" i="3"/>
  <c r="O100" i="3"/>
  <c r="O124" i="3"/>
  <c r="O132" i="3"/>
  <c r="P132" i="3" s="1"/>
  <c r="O7" i="3"/>
  <c r="O23" i="3"/>
  <c r="O84" i="3"/>
  <c r="O87" i="3"/>
  <c r="O95" i="3"/>
  <c r="O111" i="3"/>
  <c r="O119" i="3"/>
  <c r="P119" i="3" s="1"/>
  <c r="O135" i="3"/>
  <c r="P135" i="3" s="1"/>
  <c r="O26" i="3"/>
  <c r="O98" i="3"/>
  <c r="O130" i="3"/>
  <c r="P130" i="3" s="1"/>
  <c r="O27" i="3"/>
  <c r="P27" i="3" s="1"/>
  <c r="O43" i="3"/>
  <c r="P43" i="3" s="1"/>
  <c r="O75" i="3"/>
  <c r="P75" i="3" s="1"/>
  <c r="O91" i="3"/>
  <c r="O131" i="3"/>
  <c r="P131" i="3" s="1"/>
  <c r="O41" i="3"/>
  <c r="O62" i="3"/>
  <c r="O4" i="3"/>
  <c r="O49" i="3"/>
  <c r="O13" i="3"/>
  <c r="O18" i="3"/>
  <c r="O21" i="3"/>
  <c r="O29" i="3"/>
  <c r="O34" i="3"/>
  <c r="O42" i="3"/>
  <c r="O109" i="3"/>
  <c r="O114" i="3"/>
  <c r="O122" i="3"/>
  <c r="P122" i="3" s="1"/>
  <c r="O125" i="3"/>
  <c r="P125" i="3" s="1"/>
  <c r="O133" i="3"/>
  <c r="P133" i="3" s="1"/>
  <c r="O5" i="3"/>
  <c r="O88" i="3"/>
  <c r="O93" i="3"/>
  <c r="O104" i="3"/>
  <c r="O112" i="3"/>
  <c r="O8" i="3"/>
  <c r="P8" i="3" s="1"/>
  <c r="O37" i="3"/>
  <c r="O45" i="3"/>
  <c r="P45" i="3" s="1"/>
  <c r="O53" i="3"/>
  <c r="O58" i="3"/>
  <c r="O66" i="3"/>
  <c r="O105" i="3"/>
  <c r="O11" i="3"/>
  <c r="O16" i="3"/>
  <c r="O24" i="3"/>
  <c r="O32" i="3"/>
  <c r="O40" i="3"/>
  <c r="O48" i="3"/>
  <c r="O56" i="3"/>
  <c r="O61" i="3"/>
  <c r="O69" i="3"/>
  <c r="O74" i="3"/>
  <c r="O82" i="3"/>
  <c r="O90" i="3"/>
  <c r="O108" i="3"/>
  <c r="O121" i="3"/>
  <c r="P121" i="3" s="1"/>
  <c r="O129" i="3"/>
  <c r="P129" i="3" s="1"/>
  <c r="O9" i="3"/>
  <c r="O14" i="3"/>
  <c r="O30" i="3"/>
  <c r="O46" i="3"/>
  <c r="O59" i="3"/>
  <c r="O67" i="3"/>
  <c r="O80" i="3"/>
  <c r="O96" i="3"/>
  <c r="O106" i="3"/>
  <c r="O20" i="3"/>
  <c r="O28" i="3"/>
  <c r="O36" i="3"/>
  <c r="O52" i="3"/>
  <c r="O65" i="3"/>
  <c r="O78" i="3"/>
  <c r="O94" i="3"/>
  <c r="O117" i="3"/>
  <c r="P117" i="3" s="1"/>
  <c r="O60" i="3"/>
  <c r="O68" i="3"/>
  <c r="O89" i="3"/>
  <c r="O97" i="3"/>
  <c r="O107" i="3"/>
  <c r="O120" i="3"/>
  <c r="P120" i="3" s="1"/>
  <c r="O128" i="3"/>
  <c r="P128" i="3" s="1"/>
  <c r="O85" i="3"/>
  <c r="O76" i="3"/>
  <c r="O12" i="3"/>
  <c r="O3" i="3"/>
  <c r="O64" i="3"/>
  <c r="O39" i="3"/>
  <c r="O55" i="3"/>
  <c r="O71" i="3"/>
  <c r="O103" i="3"/>
  <c r="O127" i="3"/>
  <c r="P127" i="3" s="1"/>
  <c r="O15" i="3"/>
  <c r="O47" i="3"/>
  <c r="O63" i="3"/>
  <c r="O79" i="3"/>
  <c r="O113" i="3"/>
  <c r="O31" i="3"/>
  <c r="O134" i="3"/>
  <c r="P134" i="3" s="1"/>
  <c r="O70" i="2" l="1"/>
  <c r="P70" i="2" s="1"/>
  <c r="O91" i="2"/>
  <c r="P91" i="2" s="1"/>
  <c r="O23" i="2"/>
  <c r="P23" i="2" s="1"/>
  <c r="O143" i="2"/>
  <c r="P143" i="2" s="1"/>
  <c r="O90" i="2"/>
  <c r="P90" i="2" s="1"/>
  <c r="P11" i="2"/>
  <c r="P122" i="2"/>
  <c r="P115" i="2"/>
  <c r="P5" i="2"/>
  <c r="P55" i="2"/>
  <c r="P214" i="2"/>
  <c r="P134" i="2"/>
  <c r="P130" i="2"/>
  <c r="P42" i="2"/>
  <c r="P191" i="2"/>
  <c r="P202" i="2"/>
  <c r="P230" i="2"/>
  <c r="P246" i="2"/>
  <c r="P228" i="2"/>
  <c r="P169" i="2"/>
  <c r="P100" i="2"/>
  <c r="P40" i="2"/>
  <c r="P136" i="2"/>
  <c r="P124" i="3"/>
  <c r="O125" i="2"/>
  <c r="P125" i="2" s="1"/>
  <c r="O193" i="2"/>
  <c r="P193" i="2" s="1"/>
  <c r="O104" i="2"/>
  <c r="P104" i="2" s="1"/>
  <c r="O51" i="2"/>
  <c r="P51" i="2" s="1"/>
  <c r="O29" i="2"/>
  <c r="P29" i="2" s="1"/>
  <c r="O68" i="2"/>
  <c r="P68" i="2" s="1"/>
  <c r="O15" i="2"/>
  <c r="P15" i="2" s="1"/>
  <c r="O85" i="2"/>
  <c r="P85" i="2" s="1"/>
  <c r="O62" i="2"/>
  <c r="P62" i="2" s="1"/>
  <c r="O142" i="2"/>
  <c r="P142" i="2" s="1"/>
  <c r="O197" i="2"/>
  <c r="P197" i="2" s="1"/>
  <c r="O206" i="2"/>
  <c r="P206" i="2" s="1"/>
  <c r="O151" i="2"/>
  <c r="P151" i="2" s="1"/>
  <c r="O238" i="2"/>
  <c r="P238" i="2" s="1"/>
  <c r="O224" i="2"/>
  <c r="P224" i="2" s="1"/>
  <c r="O211" i="2"/>
  <c r="P211" i="2" s="1"/>
  <c r="O59" i="2"/>
  <c r="P59" i="2" s="1"/>
  <c r="O159" i="2"/>
  <c r="P159" i="2" s="1"/>
  <c r="O13" i="2"/>
  <c r="P13" i="2" s="1"/>
  <c r="O14" i="2"/>
  <c r="P14" i="2" s="1"/>
  <c r="O33" i="2"/>
  <c r="P33" i="2" s="1"/>
  <c r="P108" i="3"/>
  <c r="P83" i="3"/>
  <c r="P91" i="3"/>
  <c r="P77" i="3"/>
  <c r="P59" i="3"/>
  <c r="P107" i="3"/>
  <c r="P13" i="3"/>
  <c r="P29" i="3"/>
  <c r="P85" i="3"/>
  <c r="P109" i="3"/>
  <c r="P61" i="3"/>
  <c r="P11" i="3"/>
  <c r="P51" i="3"/>
  <c r="P67" i="3"/>
  <c r="P52" i="3"/>
  <c r="P111" i="3"/>
  <c r="P21" i="3"/>
  <c r="P36" i="3"/>
  <c r="P93" i="3"/>
  <c r="P37" i="3"/>
  <c r="P53" i="3"/>
  <c r="P69" i="3"/>
  <c r="P7" i="3"/>
  <c r="P76" i="3"/>
  <c r="O81" i="3"/>
  <c r="O101" i="3"/>
  <c r="P92" i="3"/>
  <c r="P14" i="3"/>
  <c r="O126" i="3"/>
  <c r="P126" i="3" s="1"/>
  <c r="P105" i="3"/>
  <c r="P31" i="3"/>
  <c r="P82" i="3"/>
  <c r="P57" i="3"/>
  <c r="P87" i="3"/>
  <c r="P49" i="3"/>
  <c r="P6" i="3"/>
  <c r="P30" i="3"/>
  <c r="O22" i="3"/>
  <c r="P114" i="3"/>
  <c r="P90" i="3"/>
  <c r="P112" i="3"/>
  <c r="P24" i="3"/>
  <c r="P9" i="3"/>
  <c r="P5" i="3"/>
  <c r="P18" i="3"/>
  <c r="P48" i="3"/>
  <c r="P98" i="3"/>
  <c r="P79" i="3"/>
  <c r="P50" i="3"/>
  <c r="P26" i="3"/>
  <c r="P106" i="3"/>
  <c r="P42" i="3"/>
  <c r="O10" i="3"/>
  <c r="P60" i="3"/>
  <c r="P46" i="3"/>
  <c r="O118" i="3"/>
  <c r="P118" i="3" s="1"/>
  <c r="O102" i="3"/>
  <c r="P103" i="3"/>
  <c r="P65" i="3"/>
  <c r="P39" i="3"/>
  <c r="P104" i="3"/>
  <c r="P100" i="3"/>
  <c r="P12" i="3"/>
  <c r="O110" i="3"/>
  <c r="P66" i="3"/>
  <c r="P34" i="3"/>
  <c r="P47" i="3"/>
  <c r="P15" i="3"/>
  <c r="P80" i="3"/>
  <c r="O86" i="3"/>
  <c r="P58" i="3"/>
  <c r="P88" i="3"/>
  <c r="P94" i="3"/>
  <c r="P95" i="3"/>
  <c r="P25" i="3"/>
  <c r="P113" i="3"/>
  <c r="P73" i="3"/>
  <c r="P41" i="3"/>
  <c r="O70" i="3"/>
  <c r="P23" i="3"/>
  <c r="P81" i="3"/>
  <c r="P55" i="3"/>
  <c r="P72" i="3"/>
  <c r="P64" i="3"/>
  <c r="P28" i="3"/>
  <c r="P78" i="3"/>
  <c r="P3" i="3"/>
  <c r="P20" i="3"/>
  <c r="P17" i="3"/>
  <c r="P84" i="3"/>
  <c r="O54" i="3"/>
  <c r="P16" i="3"/>
  <c r="P74" i="3"/>
  <c r="P56" i="3"/>
  <c r="P89" i="3"/>
  <c r="P63" i="3"/>
  <c r="P96" i="3"/>
  <c r="O38" i="3"/>
  <c r="P97" i="3"/>
  <c r="P71" i="3"/>
  <c r="P33" i="3"/>
  <c r="P40" i="3"/>
  <c r="P62" i="3"/>
  <c r="P68" i="3"/>
  <c r="P32" i="3"/>
  <c r="P44" i="3"/>
  <c r="P4" i="3"/>
  <c r="P101" i="3" l="1"/>
  <c r="P10" i="3"/>
  <c r="P22" i="3"/>
  <c r="P86" i="3"/>
  <c r="P54" i="3"/>
  <c r="P70" i="3"/>
  <c r="P38" i="3"/>
  <c r="P110" i="3"/>
  <c r="P102" i="3"/>
</calcChain>
</file>

<file path=xl/sharedStrings.xml><?xml version="1.0" encoding="utf-8"?>
<sst xmlns="http://schemas.openxmlformats.org/spreadsheetml/2006/main" count="459" uniqueCount="38">
  <si>
    <t>Date</t>
  </si>
  <si>
    <t>Cell</t>
  </si>
  <si>
    <t>Third</t>
  </si>
  <si>
    <t>Distance</t>
  </si>
  <si>
    <t>I</t>
  </si>
  <si>
    <t>G</t>
  </si>
  <si>
    <t>K</t>
  </si>
  <si>
    <t>F</t>
  </si>
  <si>
    <t>E</t>
  </si>
  <si>
    <t>D</t>
  </si>
  <si>
    <t>J</t>
  </si>
  <si>
    <t>H</t>
  </si>
  <si>
    <t>L</t>
  </si>
  <si>
    <t>A-C</t>
  </si>
  <si>
    <t>m</t>
  </si>
  <si>
    <t>%</t>
  </si>
  <si>
    <t>δ13C</t>
  </si>
  <si>
    <t>δ15N</t>
  </si>
  <si>
    <t>δ34S</t>
  </si>
  <si>
    <t>-</t>
  </si>
  <si>
    <t>Conc. Slope</t>
  </si>
  <si>
    <t>f_ww*</t>
  </si>
  <si>
    <t>*Fraction of nitrogen in plant biomass from wastewater.</t>
  </si>
  <si>
    <t>f_soil§</t>
  </si>
  <si>
    <t>§Fraction of nitrogen in plant biomass from soil.</t>
  </si>
  <si>
    <t>δ15N_ww†</t>
  </si>
  <si>
    <t>δ15N_soil¥</t>
  </si>
  <si>
    <t>δ15N_inf˜</t>
  </si>
  <si>
    <t>˜Influent wastewater nitrate δ15N value.</t>
  </si>
  <si>
    <t>†Wastewater-derived nitrate end member (calculated; distance-resolved).</t>
  </si>
  <si>
    <t>¥Soil-derived nitrate end member (from soil porewater nitrate values).</t>
  </si>
  <si>
    <t>‰ Air</t>
  </si>
  <si>
    <t>‰ V-PDB</t>
  </si>
  <si>
    <t>‰ V-CDT</t>
  </si>
  <si>
    <t>Metadata:</t>
  </si>
  <si>
    <t>Plant C</t>
  </si>
  <si>
    <t>Plant N</t>
  </si>
  <si>
    <t>Plant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</si>
</sst>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0.0"/>
  </numFmts>
  <fonts count="8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0"/>
      <name val="MS Sans Serif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47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7" fontId="1" fillId="0" borderId="1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" fontId="1" fillId="0" borderId="6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2" fontId="1" fillId="0" borderId="0" xfId="0" applyNumberFormat="1" applyFont="1"/>
    <xf numFmtId="165" fontId="1" fillId="0" borderId="0" xfId="0" applyNumberFormat="1" applyFont="1"/>
    <xf numFmtId="2" fontId="3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wrapText="1"/>
    </xf>
    <xf numFmtId="2" fontId="3" fillId="0" borderId="7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</cellXfs>
  <cellStyles count="2">
    <cellStyle name="Normal" xfId="0" builtinId="0"/>
    <cellStyle name="Normal 2" xfId="1" xr:uid="{BCC60B3B-46D9-D843-8B3D-1189A07117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F12F-F66B-C140-88E7-DBF35E8AA825}">
  <sheetPr>
    <tabColor theme="8"/>
  </sheetPr>
  <dimension ref="A1:V256"/>
  <sheetViews>
    <sheetView tabSelected="1" workbookViewId="0">
      <selection activeCell="G1" sqref="G1:I1048576"/>
    </sheetView>
  </sheetViews>
  <sheetFormatPr baseColWidth="10" defaultRowHeight="16"/>
  <cols>
    <col min="1" max="1" width="8" bestFit="1" customWidth="1"/>
    <col min="2" max="2" width="4.83203125" bestFit="1" customWidth="1"/>
    <col min="3" max="3" width="6.1640625" bestFit="1" customWidth="1"/>
    <col min="4" max="4" width="9.83203125" bestFit="1" customWidth="1"/>
    <col min="5" max="5" width="10.5" bestFit="1" customWidth="1"/>
    <col min="6" max="6" width="12.5" customWidth="1"/>
    <col min="7" max="8" width="8" bestFit="1" customWidth="1"/>
    <col min="9" max="9" width="7.83203125" bestFit="1" customWidth="1"/>
    <col min="10" max="10" width="10.1640625" bestFit="1" customWidth="1"/>
    <col min="11" max="11" width="6.6640625" bestFit="1" customWidth="1"/>
    <col min="12" max="12" width="10" bestFit="1" customWidth="1"/>
    <col min="13" max="13" width="11.5" bestFit="1" customWidth="1"/>
    <col min="14" max="14" width="11.83203125" bestFit="1" customWidth="1"/>
    <col min="15" max="15" width="7" bestFit="1" customWidth="1"/>
    <col min="16" max="16" width="7.6640625" bestFit="1" customWidth="1"/>
  </cols>
  <sheetData>
    <row r="1" spans="1:22">
      <c r="A1" s="8" t="s">
        <v>0</v>
      </c>
      <c r="B1" s="9" t="s">
        <v>1</v>
      </c>
      <c r="C1" s="9" t="s">
        <v>2</v>
      </c>
      <c r="D1" s="9" t="s">
        <v>3</v>
      </c>
      <c r="E1" s="9" t="s">
        <v>27</v>
      </c>
      <c r="F1" s="9" t="s">
        <v>20</v>
      </c>
      <c r="G1" s="9" t="s">
        <v>35</v>
      </c>
      <c r="H1" s="9" t="s">
        <v>36</v>
      </c>
      <c r="I1" s="9" t="s">
        <v>37</v>
      </c>
      <c r="J1" s="9" t="s">
        <v>16</v>
      </c>
      <c r="K1" s="9" t="s">
        <v>17</v>
      </c>
      <c r="L1" s="9" t="s">
        <v>18</v>
      </c>
      <c r="M1" s="9" t="s">
        <v>25</v>
      </c>
      <c r="N1" s="9" t="s">
        <v>26</v>
      </c>
      <c r="O1" s="9" t="s">
        <v>21</v>
      </c>
      <c r="P1" s="10" t="s">
        <v>23</v>
      </c>
      <c r="Q1" s="4"/>
      <c r="R1" s="34" t="s">
        <v>34</v>
      </c>
    </row>
    <row r="2" spans="1:22" ht="17" thickBot="1">
      <c r="A2" s="11" t="s">
        <v>19</v>
      </c>
      <c r="B2" s="12" t="s">
        <v>19</v>
      </c>
      <c r="C2" s="12" t="s">
        <v>19</v>
      </c>
      <c r="D2" s="12" t="s">
        <v>14</v>
      </c>
      <c r="E2" s="13" t="s">
        <v>31</v>
      </c>
      <c r="F2" s="12" t="s">
        <v>19</v>
      </c>
      <c r="G2" s="12" t="s">
        <v>15</v>
      </c>
      <c r="H2" s="12" t="s">
        <v>15</v>
      </c>
      <c r="I2" s="12" t="s">
        <v>15</v>
      </c>
      <c r="J2" s="13" t="s">
        <v>32</v>
      </c>
      <c r="K2" s="13" t="s">
        <v>31</v>
      </c>
      <c r="L2" s="13" t="s">
        <v>33</v>
      </c>
      <c r="M2" s="13" t="s">
        <v>31</v>
      </c>
      <c r="N2" s="13" t="s">
        <v>31</v>
      </c>
      <c r="O2" s="12" t="s">
        <v>19</v>
      </c>
      <c r="P2" s="33" t="s">
        <v>19</v>
      </c>
      <c r="Q2" s="4"/>
      <c r="R2" s="4" t="s">
        <v>28</v>
      </c>
    </row>
    <row r="3" spans="1:22">
      <c r="A3" s="29">
        <v>43321</v>
      </c>
      <c r="B3" s="20" t="s">
        <v>10</v>
      </c>
      <c r="C3" s="20">
        <v>1</v>
      </c>
      <c r="D3" s="31">
        <v>0.30480370641306997</v>
      </c>
      <c r="E3" s="30">
        <v>9.9138414685370098</v>
      </c>
      <c r="F3" s="20">
        <v>-8.1</v>
      </c>
      <c r="G3" s="30">
        <v>51.310218999999996</v>
      </c>
      <c r="H3" s="30">
        <v>3.6541250000000001</v>
      </c>
      <c r="I3" s="30">
        <v>0.26458999999999999</v>
      </c>
      <c r="J3" s="30">
        <v>-26.698111450365591</v>
      </c>
      <c r="K3" s="30">
        <v>13.150051532836777</v>
      </c>
      <c r="L3" s="30">
        <v>4.3835829369126369</v>
      </c>
      <c r="M3" s="30">
        <f t="shared" ref="M3:M39" si="0">IF((10*(SUM((LN(30/30)*F3+E3)*30,(LN((30-(30/10)*0.5)/30)*F3+E3)*(30-(30/10)*0.5),(LN((30-(30/10)*1)/30)*F3+E3)*(30-(30/10)*1),(LN((30-(30/10)*1.5)/30)*F3+E3)*(30-(30/10)*1.5),(LN((30-(30/10)*2)/30)*F3+E3)*(30-(30/10)*2),(LN((30-(30/10)*2.5)/30)*F3+E3)*(30-(30/10)*2.5),(LN((30-(30/10)*3)/30)*F3+E3)*(30-(30/10)*3),(LN((30-(30/10)*3.5)/30)*F3+E3)*(30-(30/10)*3.5),(LN((30-(30/10)*4)/30)*F3+E3)*(30-(30/10)*4),(LN((30-(30/10)*4.5)/30)*F3+E3)*(30-(30/10)*4.5),(LN((30-(30/10)*5)/30)*F3+E3)*(30-(30/10)*5),(LN((30-(30/10)*5.5)/30)*F3+E3)*(30-(30/10)*5.5),(LN((30-(30/10)*6)/30)*F3+E3)*(30-(30/10)*6),(LN((30-(30/10)*6.5)/30)*F3+E3)*(30-(30/10)*6.5),(LN((30-(30/10)*7)/30)*F3+E3)*(30-(30/10)*7),(LN((30-(30/10)*7.5)/30)*F3+E3)*(30-(30/10)*7.5),(LN((30-(30/10)*8)/30)*F3+E3)*(30-(30/10)*8),(LN((30-(30/10)*8.5)/30)*F3+E3)*(30-(30/10)*8.5),(LN((30-(30/10)*9)/30)*F3+E3)*(30-(30/10)*9),(LN((30-(30/10)*9.5)/30)*F3+E3)*(30-(30/10)*9.5),(LN((30-(30/10-0.000000000001)*10)/30)*F3+E3)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3)&lt;0,0.0085,(1-0.0705*3.2808*D3)))/30)*-8.1+E3)*30.5)/(40.5)&gt;35,40,(10*(SUM((LN(30/30)*F3+E3)*30,(LN((30-(30/10)*0.5)/30)*F3+E3)*(30-(30/10)*0.5),(LN((30-(30/10)*1)/30)*F3+E3)*(30-(30/10)*1),(LN((30-(30/10)*1.5)/30)*F3+E3)*(30-(30/10)*1.5),(LN((30-(30/10)*2)/30)*F3+E3)*(30-(30/10)*2),(LN((30-(30/10)*2.5)/30)*F3+E3)*(30-(30/10)*2.5),(LN((30-(30/10)*3)/30)*F3+E3)*(30-(30/10)*3),(LN((30-(30/10)*3.5)/30)*F3+E3)*(30-(30/10)*3.5),(LN((30-(30/10)*4)/30)*F3+E3)*(30-(30/10)*4),(LN((30-(30/10)*4.5)/30)*F3+E3)*(30-(30/10)*4.5),(LN((30-(30/10)*5)/30)*F3+E3)*(30-(30/10)*5),(LN((30-(30/10)*5.5)/30)*F3+E3)*(30-(30/10)*5.5),(LN((30-(30/10)*6)/30)*F3+E3)*(30-(30/10)*6),(LN((30-(30/10)*6.5)/30)*F3+E3)*(30-(30/10)*6.5),(LN((30-(30/10)*7)/30)*F3+E3)*(30-(30/10)*7),(LN((30-(30/10)*7.5)/30)*F3+E3)*(30-(30/10)*7.5),(LN((30-(30/10)*8)/30)*F3+E3)*(30-(30/10)*8),(LN((30-(30/10)*8.5)/30)*F3+E3)*(30-(30/10)*8.5),(LN((30-(30/10)*9)/30)*F3+E3)*(30-(30/10)*9),(LN((30-(30/10)*9.5)/30)*F3+E3)*(30-(30/10)*9.5),(LN((30-(30/10-0.000000000001)*10)/30)*F3+E3)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3)&lt;0,0.0085,(1-0.0705*3.2808*D3)))/30)*-8.1+E3)*30.5)/40.5)</f>
        <v>11.307437410412932</v>
      </c>
      <c r="N3" s="30">
        <v>10.676338356091742</v>
      </c>
      <c r="O3" s="30">
        <f t="shared" ref="O3:O66" si="1">IF((K3-N3)/(M3-N3)&gt;1,1,IF((K3-N3)/(M3-N3)&lt;0,0,(K3-N3)/(M3-N3)))</f>
        <v>1</v>
      </c>
      <c r="P3" s="32">
        <f t="shared" ref="P3:P66" si="2">1-O3</f>
        <v>0</v>
      </c>
      <c r="Q3" s="4"/>
      <c r="R3" s="4" t="s">
        <v>29</v>
      </c>
    </row>
    <row r="4" spans="1:22">
      <c r="A4" s="18">
        <v>43321</v>
      </c>
      <c r="B4" s="6" t="s">
        <v>10</v>
      </c>
      <c r="C4" s="6">
        <v>1</v>
      </c>
      <c r="D4" s="24">
        <v>0.30480370641306997</v>
      </c>
      <c r="E4" s="23">
        <v>9.9138414685370098</v>
      </c>
      <c r="F4" s="6">
        <v>-8.1</v>
      </c>
      <c r="G4" s="23">
        <v>50.214286999999999</v>
      </c>
      <c r="H4" s="23">
        <v>4.0641860000000003</v>
      </c>
      <c r="I4" s="23">
        <v>0.36548999999999998</v>
      </c>
      <c r="J4" s="23">
        <v>-27.551106584397672</v>
      </c>
      <c r="K4" s="23">
        <v>15.721491482595798</v>
      </c>
      <c r="L4" s="23">
        <v>4.3198867623631996</v>
      </c>
      <c r="M4" s="23">
        <f t="shared" si="0"/>
        <v>11.307437410412932</v>
      </c>
      <c r="N4" s="23">
        <v>10.676338356091742</v>
      </c>
      <c r="O4" s="23">
        <f t="shared" si="1"/>
        <v>1</v>
      </c>
      <c r="P4" s="25">
        <f t="shared" si="2"/>
        <v>0</v>
      </c>
      <c r="Q4" s="4"/>
      <c r="R4" s="4" t="s">
        <v>30</v>
      </c>
    </row>
    <row r="5" spans="1:22">
      <c r="A5" s="18">
        <v>43026</v>
      </c>
      <c r="B5" s="6" t="s">
        <v>10</v>
      </c>
      <c r="C5" s="6">
        <v>1</v>
      </c>
      <c r="D5" s="24">
        <v>0.60960741282613995</v>
      </c>
      <c r="E5" s="23">
        <v>24.700624745354915</v>
      </c>
      <c r="F5" s="6">
        <v>-8.1</v>
      </c>
      <c r="G5" s="23">
        <v>50.393172</v>
      </c>
      <c r="H5" s="23">
        <v>1.9478580000000001</v>
      </c>
      <c r="I5" s="23">
        <v>0.27740500000000001</v>
      </c>
      <c r="J5" s="23">
        <v>-24.820299889871571</v>
      </c>
      <c r="K5" s="23">
        <v>9.4411516683244479</v>
      </c>
      <c r="L5" s="23">
        <v>0.36680583628101798</v>
      </c>
      <c r="M5" s="23">
        <f t="shared" si="0"/>
        <v>26.575375786812021</v>
      </c>
      <c r="N5" s="23">
        <v>4.7597963105343499</v>
      </c>
      <c r="O5" s="23">
        <f t="shared" si="1"/>
        <v>0.21458771530137985</v>
      </c>
      <c r="P5" s="25">
        <f t="shared" si="2"/>
        <v>0.78541228469862012</v>
      </c>
      <c r="Q5" s="4"/>
      <c r="R5" s="5" t="s">
        <v>22</v>
      </c>
    </row>
    <row r="6" spans="1:22" ht="17">
      <c r="A6" s="18">
        <v>43217</v>
      </c>
      <c r="B6" s="16" t="s">
        <v>11</v>
      </c>
      <c r="C6" s="21">
        <v>1</v>
      </c>
      <c r="D6" s="24">
        <v>0.60960741282613995</v>
      </c>
      <c r="E6" s="23">
        <v>10.53914106726573</v>
      </c>
      <c r="F6" s="6">
        <v>-8.1</v>
      </c>
      <c r="G6" s="23">
        <v>49.458402999999997</v>
      </c>
      <c r="H6" s="23">
        <v>3.5659010000000002</v>
      </c>
      <c r="I6" s="23">
        <v>0.335426</v>
      </c>
      <c r="J6" s="23">
        <v>-30.192506962180353</v>
      </c>
      <c r="K6" s="23">
        <v>20.619989913915511</v>
      </c>
      <c r="L6" s="23">
        <v>0.31858931242580413</v>
      </c>
      <c r="M6" s="23">
        <f t="shared" si="0"/>
        <v>12.413892108722838</v>
      </c>
      <c r="N6" s="23">
        <v>10.676338356091742</v>
      </c>
      <c r="O6" s="23">
        <f t="shared" si="1"/>
        <v>1</v>
      </c>
      <c r="P6" s="25">
        <f t="shared" si="2"/>
        <v>0</v>
      </c>
      <c r="Q6" s="4"/>
      <c r="R6" s="5" t="s">
        <v>24</v>
      </c>
    </row>
    <row r="7" spans="1:22" ht="17">
      <c r="A7" s="18">
        <v>43217</v>
      </c>
      <c r="B7" s="16" t="s">
        <v>12</v>
      </c>
      <c r="C7" s="21">
        <v>1</v>
      </c>
      <c r="D7" s="24">
        <v>0.60960741282613995</v>
      </c>
      <c r="E7" s="23">
        <v>10.53914106726573</v>
      </c>
      <c r="F7" s="6">
        <v>-8.1</v>
      </c>
      <c r="G7" s="23">
        <v>48.730791000000004</v>
      </c>
      <c r="H7" s="23">
        <v>3.3517570000000001</v>
      </c>
      <c r="I7" s="23">
        <v>0.36438100000000001</v>
      </c>
      <c r="J7" s="23">
        <v>-31.661944109405312</v>
      </c>
      <c r="K7" s="23">
        <v>10.597345942919265</v>
      </c>
      <c r="L7" s="23">
        <v>0.98744842832683299</v>
      </c>
      <c r="M7" s="23">
        <f t="shared" si="0"/>
        <v>12.413892108722838</v>
      </c>
      <c r="N7" s="23">
        <v>10.676338356091742</v>
      </c>
      <c r="O7" s="23">
        <f t="shared" si="1"/>
        <v>0</v>
      </c>
      <c r="P7" s="25">
        <f t="shared" si="2"/>
        <v>1</v>
      </c>
      <c r="Q7" s="4"/>
      <c r="R7" s="4"/>
    </row>
    <row r="8" spans="1:22">
      <c r="A8" s="18">
        <v>43321</v>
      </c>
      <c r="B8" s="6" t="s">
        <v>11</v>
      </c>
      <c r="C8" s="6">
        <v>1</v>
      </c>
      <c r="D8" s="24">
        <v>0.60960741282613995</v>
      </c>
      <c r="E8" s="23">
        <v>9.9138414685370098</v>
      </c>
      <c r="F8" s="6">
        <v>-8.1</v>
      </c>
      <c r="G8" s="37">
        <v>49.258924999999998</v>
      </c>
      <c r="H8" s="23">
        <v>5.7174100000000001</v>
      </c>
      <c r="I8" s="23">
        <v>0.36233300000000002</v>
      </c>
      <c r="J8" s="37">
        <v>-32.596395228455428</v>
      </c>
      <c r="K8" s="23">
        <v>16.108323562680848</v>
      </c>
      <c r="L8" s="23">
        <v>1.6646920876264222</v>
      </c>
      <c r="M8" s="23">
        <f t="shared" si="0"/>
        <v>11.788592509994116</v>
      </c>
      <c r="N8" s="23">
        <v>10.676338356091742</v>
      </c>
      <c r="O8" s="23">
        <f t="shared" si="1"/>
        <v>1</v>
      </c>
      <c r="P8" s="25">
        <f t="shared" si="2"/>
        <v>0</v>
      </c>
      <c r="Q8" s="4"/>
      <c r="R8" s="4"/>
    </row>
    <row r="9" spans="1:22">
      <c r="A9" s="18">
        <v>43321</v>
      </c>
      <c r="B9" s="6" t="s">
        <v>11</v>
      </c>
      <c r="C9" s="6">
        <v>1</v>
      </c>
      <c r="D9" s="24">
        <v>0.60960741282613995</v>
      </c>
      <c r="E9" s="23">
        <v>9.9138414685370098</v>
      </c>
      <c r="F9" s="6">
        <v>-8.1</v>
      </c>
      <c r="G9" s="37">
        <v>50.031796999999997</v>
      </c>
      <c r="H9" s="23">
        <v>4.8685799999999997</v>
      </c>
      <c r="I9" s="23">
        <v>0.413296</v>
      </c>
      <c r="J9" s="37">
        <v>-31.085257479021408</v>
      </c>
      <c r="K9" s="23">
        <v>16.582502168055402</v>
      </c>
      <c r="L9" s="23">
        <v>1.5384281440136718</v>
      </c>
      <c r="M9" s="23">
        <f t="shared" si="0"/>
        <v>11.788592509994116</v>
      </c>
      <c r="N9" s="23">
        <v>10.676338356091742</v>
      </c>
      <c r="O9" s="23">
        <f t="shared" si="1"/>
        <v>1</v>
      </c>
      <c r="P9" s="25">
        <f t="shared" si="2"/>
        <v>0</v>
      </c>
      <c r="Q9" s="4"/>
      <c r="R9" s="4"/>
    </row>
    <row r="10" spans="1:22">
      <c r="A10" s="18">
        <v>43321</v>
      </c>
      <c r="B10" s="6" t="s">
        <v>11</v>
      </c>
      <c r="C10" s="6">
        <v>1</v>
      </c>
      <c r="D10" s="24">
        <v>0.60960741282613995</v>
      </c>
      <c r="E10" s="23">
        <v>9.9138414685370098</v>
      </c>
      <c r="F10" s="6">
        <v>-8.1</v>
      </c>
      <c r="G10" s="37">
        <v>50.450983999999998</v>
      </c>
      <c r="H10" s="23">
        <v>3.7918599999999998</v>
      </c>
      <c r="I10" s="23">
        <v>0.41791499999999998</v>
      </c>
      <c r="J10" s="37">
        <v>-32.049130996394211</v>
      </c>
      <c r="K10" s="23">
        <v>15.418497541443312</v>
      </c>
      <c r="L10" s="23">
        <v>1.5504496670602101</v>
      </c>
      <c r="M10" s="23">
        <f t="shared" si="0"/>
        <v>11.788592509994116</v>
      </c>
      <c r="N10" s="23">
        <v>10.676338356091742</v>
      </c>
      <c r="O10" s="23">
        <f t="shared" si="1"/>
        <v>1</v>
      </c>
      <c r="P10" s="25">
        <f t="shared" si="2"/>
        <v>0</v>
      </c>
      <c r="Q10" s="4"/>
      <c r="R10" s="4"/>
    </row>
    <row r="11" spans="1:22">
      <c r="A11" s="18">
        <v>43321</v>
      </c>
      <c r="B11" s="6" t="s">
        <v>10</v>
      </c>
      <c r="C11" s="6">
        <v>1</v>
      </c>
      <c r="D11" s="24">
        <v>0.60960741282613995</v>
      </c>
      <c r="E11" s="23">
        <v>9.9138414685370098</v>
      </c>
      <c r="F11" s="6">
        <v>-8.1</v>
      </c>
      <c r="G11" s="23">
        <v>50.020268999999999</v>
      </c>
      <c r="H11" s="23">
        <v>5.2183710000000003</v>
      </c>
      <c r="I11" s="23">
        <v>0.35949399999999998</v>
      </c>
      <c r="J11" s="23">
        <v>-26.535760372053968</v>
      </c>
      <c r="K11" s="23">
        <v>15.065252280314766</v>
      </c>
      <c r="L11" s="23">
        <v>4.8399453560231507</v>
      </c>
      <c r="M11" s="23">
        <f t="shared" si="0"/>
        <v>11.788592509994116</v>
      </c>
      <c r="N11" s="23">
        <v>10.676338356091742</v>
      </c>
      <c r="O11" s="23">
        <f t="shared" si="1"/>
        <v>1</v>
      </c>
      <c r="P11" s="25">
        <f t="shared" si="2"/>
        <v>0</v>
      </c>
      <c r="Q11" s="4"/>
      <c r="R11" s="4"/>
    </row>
    <row r="12" spans="1:22">
      <c r="A12" s="18">
        <v>43321</v>
      </c>
      <c r="B12" s="6" t="s">
        <v>10</v>
      </c>
      <c r="C12" s="6">
        <v>1</v>
      </c>
      <c r="D12" s="24">
        <v>0.60960741282613995</v>
      </c>
      <c r="E12" s="23">
        <v>9.9138414685370098</v>
      </c>
      <c r="F12" s="6">
        <v>-8.1</v>
      </c>
      <c r="G12" s="23">
        <v>50.947437000000001</v>
      </c>
      <c r="H12" s="23">
        <v>4.3846109999999996</v>
      </c>
      <c r="I12" s="23">
        <v>0.318048</v>
      </c>
      <c r="J12" s="23">
        <v>-28.12237657581252</v>
      </c>
      <c r="K12" s="23">
        <v>14.819254303738479</v>
      </c>
      <c r="L12" s="23">
        <v>3.1898005074819444</v>
      </c>
      <c r="M12" s="23">
        <f t="shared" si="0"/>
        <v>11.788592509994116</v>
      </c>
      <c r="N12" s="23">
        <v>10.676338356091742</v>
      </c>
      <c r="O12" s="23">
        <f t="shared" si="1"/>
        <v>1</v>
      </c>
      <c r="P12" s="25">
        <f t="shared" si="2"/>
        <v>0</v>
      </c>
      <c r="Q12" s="4"/>
      <c r="R12" s="4"/>
    </row>
    <row r="13" spans="1:22">
      <c r="A13" s="18">
        <v>43321</v>
      </c>
      <c r="B13" s="6" t="s">
        <v>12</v>
      </c>
      <c r="C13" s="6">
        <v>1</v>
      </c>
      <c r="D13" s="24">
        <v>0.60960741282613995</v>
      </c>
      <c r="E13" s="23">
        <v>9.9138414685370098</v>
      </c>
      <c r="F13" s="6">
        <v>-8.1</v>
      </c>
      <c r="G13" s="23">
        <v>51.054305999999997</v>
      </c>
      <c r="H13" s="23">
        <v>4.4159629999999996</v>
      </c>
      <c r="I13" s="23">
        <v>0.31307299999999999</v>
      </c>
      <c r="J13" s="23">
        <v>-29.782807323531184</v>
      </c>
      <c r="K13" s="23">
        <v>16.157660481386252</v>
      </c>
      <c r="L13" s="23">
        <v>3.64532936476839</v>
      </c>
      <c r="M13" s="23">
        <f t="shared" si="0"/>
        <v>11.788592509994116</v>
      </c>
      <c r="N13" s="23">
        <v>10.676338356091742</v>
      </c>
      <c r="O13" s="23">
        <f t="shared" si="1"/>
        <v>1</v>
      </c>
      <c r="P13" s="25">
        <f t="shared" si="2"/>
        <v>0</v>
      </c>
      <c r="Q13" s="36"/>
      <c r="R13" s="36"/>
      <c r="S13" s="35"/>
      <c r="T13" s="35"/>
      <c r="V13" s="2"/>
    </row>
    <row r="14" spans="1:22">
      <c r="A14" s="18">
        <v>43544</v>
      </c>
      <c r="B14" s="6" t="s">
        <v>11</v>
      </c>
      <c r="C14" s="6">
        <v>1</v>
      </c>
      <c r="D14" s="24">
        <v>0.76200926603267494</v>
      </c>
      <c r="E14" s="23">
        <v>9.7063218029329903</v>
      </c>
      <c r="F14" s="6">
        <v>-8.1</v>
      </c>
      <c r="G14" s="23">
        <v>50.062013</v>
      </c>
      <c r="H14" s="23">
        <v>4.4372230000000004</v>
      </c>
      <c r="I14" s="23">
        <v>0.28321200000000002</v>
      </c>
      <c r="J14" s="23">
        <v>-29.60290895241711</v>
      </c>
      <c r="K14" s="23">
        <v>15.464049580191702</v>
      </c>
      <c r="L14" s="23">
        <v>1.8632131419082159</v>
      </c>
      <c r="M14" s="23">
        <f t="shared" si="0"/>
        <v>11.836674045012082</v>
      </c>
      <c r="N14" s="23">
        <v>10.676338356091742</v>
      </c>
      <c r="O14" s="23">
        <f t="shared" si="1"/>
        <v>1</v>
      </c>
      <c r="P14" s="25">
        <f t="shared" si="2"/>
        <v>0</v>
      </c>
      <c r="Q14" s="36"/>
      <c r="R14" s="36"/>
      <c r="S14" s="35"/>
      <c r="T14" s="35"/>
      <c r="V14" s="2"/>
    </row>
    <row r="15" spans="1:22">
      <c r="A15" s="18">
        <v>43544</v>
      </c>
      <c r="B15" s="6" t="s">
        <v>11</v>
      </c>
      <c r="C15" s="6">
        <v>1</v>
      </c>
      <c r="D15" s="24">
        <v>0.76200926603267494</v>
      </c>
      <c r="E15" s="23">
        <v>9.7063218029329903</v>
      </c>
      <c r="F15" s="6">
        <v>-8.1</v>
      </c>
      <c r="G15" s="23">
        <v>49.720381000000003</v>
      </c>
      <c r="H15" s="23">
        <v>4.6283479999999999</v>
      </c>
      <c r="I15" s="23">
        <v>0.280918</v>
      </c>
      <c r="J15" s="23">
        <v>-30.042970939286302</v>
      </c>
      <c r="K15" s="23">
        <v>13.881990656468687</v>
      </c>
      <c r="L15" s="23">
        <v>1.4058209954054468</v>
      </c>
      <c r="M15" s="23">
        <f t="shared" si="0"/>
        <v>11.836674045012082</v>
      </c>
      <c r="N15" s="23">
        <v>10.676338356091742</v>
      </c>
      <c r="O15" s="23">
        <f t="shared" si="1"/>
        <v>1</v>
      </c>
      <c r="P15" s="25">
        <f t="shared" si="2"/>
        <v>0</v>
      </c>
      <c r="Q15" s="36"/>
      <c r="R15" s="36"/>
      <c r="S15" s="35"/>
      <c r="T15" s="35"/>
      <c r="V15" s="2"/>
    </row>
    <row r="16" spans="1:22">
      <c r="A16" s="18">
        <v>43544</v>
      </c>
      <c r="B16" s="6" t="s">
        <v>11</v>
      </c>
      <c r="C16" s="6">
        <v>1</v>
      </c>
      <c r="D16" s="24">
        <v>0.76200926603267494</v>
      </c>
      <c r="E16" s="23">
        <v>9.7063218029329903</v>
      </c>
      <c r="F16" s="6">
        <v>-8.1</v>
      </c>
      <c r="G16" s="37">
        <v>49.863194</v>
      </c>
      <c r="H16" s="37">
        <v>4.6148610000000003</v>
      </c>
      <c r="I16" s="37">
        <v>0.34395199999999998</v>
      </c>
      <c r="J16" s="37">
        <v>-30.245577890235111</v>
      </c>
      <c r="K16" s="37">
        <v>16.351161804080142</v>
      </c>
      <c r="L16" s="37">
        <v>2.707080246132334</v>
      </c>
      <c r="M16" s="23">
        <f t="shared" si="0"/>
        <v>11.836674045012082</v>
      </c>
      <c r="N16" s="23">
        <v>10.676338356091742</v>
      </c>
      <c r="O16" s="23">
        <f t="shared" si="1"/>
        <v>1</v>
      </c>
      <c r="P16" s="25">
        <f t="shared" si="2"/>
        <v>0</v>
      </c>
      <c r="Q16" s="36"/>
      <c r="R16" s="36"/>
      <c r="S16" s="35"/>
      <c r="T16" s="35"/>
      <c r="V16" s="2"/>
    </row>
    <row r="17" spans="1:22">
      <c r="A17" s="18">
        <v>43544</v>
      </c>
      <c r="B17" s="6" t="s">
        <v>10</v>
      </c>
      <c r="C17" s="6">
        <v>1</v>
      </c>
      <c r="D17" s="24">
        <v>0.76200926603267494</v>
      </c>
      <c r="E17" s="23">
        <v>9.7063218029329903</v>
      </c>
      <c r="F17" s="6">
        <v>-8.1</v>
      </c>
      <c r="G17" s="37">
        <v>49.901102999999999</v>
      </c>
      <c r="H17" s="37">
        <v>5.637899</v>
      </c>
      <c r="I17" s="37">
        <v>0.36142600000000003</v>
      </c>
      <c r="J17" s="37">
        <v>-30.463138462257131</v>
      </c>
      <c r="K17" s="37">
        <v>12.396164973455971</v>
      </c>
      <c r="L17" s="37">
        <v>3.2102660375814089</v>
      </c>
      <c r="M17" s="23">
        <f t="shared" si="0"/>
        <v>11.836674045012082</v>
      </c>
      <c r="N17" s="23">
        <v>10.676338356091742</v>
      </c>
      <c r="O17" s="23">
        <f t="shared" si="1"/>
        <v>1</v>
      </c>
      <c r="P17" s="25">
        <f t="shared" si="2"/>
        <v>0</v>
      </c>
      <c r="Q17" s="36"/>
      <c r="R17" s="36"/>
      <c r="S17" s="35"/>
      <c r="T17" s="35"/>
      <c r="V17" s="2"/>
    </row>
    <row r="18" spans="1:22">
      <c r="A18" s="18">
        <v>43544</v>
      </c>
      <c r="B18" s="6" t="s">
        <v>10</v>
      </c>
      <c r="C18" s="6">
        <v>1</v>
      </c>
      <c r="D18" s="24">
        <v>0.76200926603267494</v>
      </c>
      <c r="E18" s="23">
        <v>9.7063218029329903</v>
      </c>
      <c r="F18" s="6">
        <v>-8.1</v>
      </c>
      <c r="G18" s="37">
        <v>44.669766000000003</v>
      </c>
      <c r="H18" s="37">
        <v>4.2419729999999998</v>
      </c>
      <c r="I18" s="37">
        <v>0.344667</v>
      </c>
      <c r="J18" s="37">
        <v>-29.269419250116883</v>
      </c>
      <c r="K18" s="37">
        <v>12.640778861886618</v>
      </c>
      <c r="L18" s="37">
        <v>2.7174949561955111</v>
      </c>
      <c r="M18" s="23">
        <f t="shared" si="0"/>
        <v>11.836674045012082</v>
      </c>
      <c r="N18" s="23">
        <v>10.676338356091742</v>
      </c>
      <c r="O18" s="23">
        <f t="shared" si="1"/>
        <v>1</v>
      </c>
      <c r="P18" s="25">
        <f t="shared" si="2"/>
        <v>0</v>
      </c>
      <c r="Q18" s="36"/>
      <c r="R18" s="36"/>
      <c r="S18" s="35"/>
      <c r="T18" s="35"/>
      <c r="V18" s="2"/>
    </row>
    <row r="19" spans="1:22">
      <c r="A19" s="18">
        <v>43544</v>
      </c>
      <c r="B19" s="6" t="s">
        <v>12</v>
      </c>
      <c r="C19" s="6">
        <v>1</v>
      </c>
      <c r="D19" s="24">
        <v>0.76200926603267494</v>
      </c>
      <c r="E19" s="23">
        <v>9.7063218029329903</v>
      </c>
      <c r="F19" s="6">
        <v>-8.1</v>
      </c>
      <c r="G19" s="37">
        <v>48.807240999999998</v>
      </c>
      <c r="H19" s="37">
        <v>5.478637</v>
      </c>
      <c r="I19" s="37">
        <v>0.35259699999999999</v>
      </c>
      <c r="J19" s="37">
        <v>-31.142967188760355</v>
      </c>
      <c r="K19" s="37">
        <v>12.497971979207144</v>
      </c>
      <c r="L19" s="37">
        <v>2.6740999111692028</v>
      </c>
      <c r="M19" s="23">
        <f t="shared" si="0"/>
        <v>11.836674045012082</v>
      </c>
      <c r="N19" s="23">
        <v>10.676338356091742</v>
      </c>
      <c r="O19" s="23">
        <f t="shared" si="1"/>
        <v>1</v>
      </c>
      <c r="P19" s="25">
        <f t="shared" si="2"/>
        <v>0</v>
      </c>
      <c r="Q19" s="36"/>
      <c r="R19" s="36"/>
      <c r="S19" s="35"/>
      <c r="T19" s="35"/>
      <c r="V19" s="2"/>
    </row>
    <row r="20" spans="1:22">
      <c r="A20" s="18">
        <v>43544</v>
      </c>
      <c r="B20" s="6" t="s">
        <v>12</v>
      </c>
      <c r="C20" s="6">
        <v>1</v>
      </c>
      <c r="D20" s="24">
        <v>0.76200926603267494</v>
      </c>
      <c r="E20" s="23">
        <v>9.7063218029329903</v>
      </c>
      <c r="F20" s="6">
        <v>-8.1</v>
      </c>
      <c r="G20" s="37">
        <v>45.120244</v>
      </c>
      <c r="H20" s="37">
        <v>4.5344889999999998</v>
      </c>
      <c r="I20" s="37">
        <v>0.38152900000000001</v>
      </c>
      <c r="J20" s="37">
        <v>-29.558814301973101</v>
      </c>
      <c r="K20" s="37">
        <v>15.64311975113684</v>
      </c>
      <c r="L20" s="37">
        <v>2.7010320079678767</v>
      </c>
      <c r="M20" s="23">
        <f t="shared" si="0"/>
        <v>11.836674045012082</v>
      </c>
      <c r="N20" s="23">
        <v>10.676338356091742</v>
      </c>
      <c r="O20" s="23">
        <f t="shared" si="1"/>
        <v>1</v>
      </c>
      <c r="P20" s="25">
        <f t="shared" si="2"/>
        <v>0</v>
      </c>
      <c r="Q20" s="36"/>
      <c r="R20" s="36"/>
      <c r="S20" s="35"/>
      <c r="T20" s="35"/>
    </row>
    <row r="21" spans="1:22">
      <c r="A21" s="18">
        <v>43544</v>
      </c>
      <c r="B21" s="6" t="s">
        <v>12</v>
      </c>
      <c r="C21" s="6">
        <v>1</v>
      </c>
      <c r="D21" s="24">
        <v>0.76200926603267494</v>
      </c>
      <c r="E21" s="23">
        <v>9.7063218029329903</v>
      </c>
      <c r="F21" s="6">
        <v>-8.1</v>
      </c>
      <c r="G21" s="37">
        <v>48.257747000000002</v>
      </c>
      <c r="H21" s="37">
        <v>4.482329</v>
      </c>
      <c r="I21" s="37">
        <v>0.34231600000000001</v>
      </c>
      <c r="J21" s="37">
        <v>-29.350565211819418</v>
      </c>
      <c r="K21" s="37">
        <v>13.259747060324909</v>
      </c>
      <c r="L21" s="37">
        <v>2.8495727307299252</v>
      </c>
      <c r="M21" s="23">
        <f t="shared" si="0"/>
        <v>11.836674045012082</v>
      </c>
      <c r="N21" s="23">
        <v>10.676338356091742</v>
      </c>
      <c r="O21" s="23">
        <f t="shared" si="1"/>
        <v>1</v>
      </c>
      <c r="P21" s="25">
        <f t="shared" si="2"/>
        <v>0</v>
      </c>
      <c r="Q21" s="36"/>
      <c r="R21" s="36"/>
      <c r="S21" s="35"/>
      <c r="T21" s="35"/>
    </row>
    <row r="22" spans="1:22">
      <c r="A22" s="18">
        <v>43026</v>
      </c>
      <c r="B22" s="6" t="s">
        <v>10</v>
      </c>
      <c r="C22" s="6">
        <v>1</v>
      </c>
      <c r="D22" s="24">
        <v>0.91441111923920992</v>
      </c>
      <c r="E22" s="23">
        <v>24.700624745354915</v>
      </c>
      <c r="F22" s="6">
        <v>-8.1</v>
      </c>
      <c r="G22" s="23">
        <v>52.313653000000002</v>
      </c>
      <c r="H22" s="23">
        <v>1.6803650000000001</v>
      </c>
      <c r="I22" s="23">
        <v>0.19498299999999999</v>
      </c>
      <c r="J22" s="23">
        <v>-25.754639795052636</v>
      </c>
      <c r="K22" s="23">
        <v>11.328006738140314</v>
      </c>
      <c r="L22" s="23">
        <v>0.45362586510678704</v>
      </c>
      <c r="M22" s="30">
        <f t="shared" si="0"/>
        <v>27.09775853185711</v>
      </c>
      <c r="N22" s="23">
        <v>4.7597963105343499</v>
      </c>
      <c r="O22" s="23">
        <f t="shared" si="1"/>
        <v>0.29403803097743003</v>
      </c>
      <c r="P22" s="25">
        <f t="shared" si="2"/>
        <v>0.70596196902257002</v>
      </c>
      <c r="Q22" s="36"/>
      <c r="R22" s="36"/>
      <c r="S22" s="36"/>
      <c r="T22" s="35"/>
    </row>
    <row r="23" spans="1:22">
      <c r="A23" s="18">
        <v>43026</v>
      </c>
      <c r="B23" s="6" t="s">
        <v>10</v>
      </c>
      <c r="C23" s="6">
        <v>1</v>
      </c>
      <c r="D23" s="24">
        <v>0.91441111923920992</v>
      </c>
      <c r="E23" s="23">
        <v>24.700624745354915</v>
      </c>
      <c r="F23" s="6">
        <v>-8.1</v>
      </c>
      <c r="G23" s="23">
        <v>51.223087</v>
      </c>
      <c r="H23" s="23">
        <v>1.6506259999999999</v>
      </c>
      <c r="I23" s="23">
        <v>0.24458099999999999</v>
      </c>
      <c r="J23" s="23">
        <v>-24.965504599398155</v>
      </c>
      <c r="K23" s="23">
        <v>7.7265850552704132</v>
      </c>
      <c r="L23" s="23">
        <v>-7.8520980062921519E-2</v>
      </c>
      <c r="M23" s="30">
        <f t="shared" si="0"/>
        <v>27.09775853185711</v>
      </c>
      <c r="N23" s="23">
        <v>4.7597963105343499</v>
      </c>
      <c r="O23" s="23">
        <f t="shared" si="1"/>
        <v>0.13281375961429942</v>
      </c>
      <c r="P23" s="25">
        <f t="shared" si="2"/>
        <v>0.86718624038570058</v>
      </c>
      <c r="Q23" s="4"/>
      <c r="R23" s="4"/>
    </row>
    <row r="24" spans="1:22">
      <c r="A24" s="18">
        <v>43026</v>
      </c>
      <c r="B24" s="6" t="s">
        <v>12</v>
      </c>
      <c r="C24" s="6">
        <v>1</v>
      </c>
      <c r="D24" s="24">
        <v>0.91441111923920992</v>
      </c>
      <c r="E24" s="23">
        <v>24.700624745354915</v>
      </c>
      <c r="F24" s="6">
        <v>-8.1</v>
      </c>
      <c r="G24" s="23">
        <v>50.776299999999999</v>
      </c>
      <c r="H24" s="23">
        <v>4.1753679999999997</v>
      </c>
      <c r="I24" s="23">
        <v>0.33005400000000001</v>
      </c>
      <c r="J24" s="23">
        <v>-29.481686064580696</v>
      </c>
      <c r="K24" s="23">
        <v>29.767744841787593</v>
      </c>
      <c r="L24" s="23">
        <v>4.2729278019002752</v>
      </c>
      <c r="M24" s="30">
        <f t="shared" si="0"/>
        <v>27.09775853185711</v>
      </c>
      <c r="N24" s="23">
        <v>10.676338356091742</v>
      </c>
      <c r="O24" s="23">
        <f t="shared" si="1"/>
        <v>1</v>
      </c>
      <c r="P24" s="25">
        <f t="shared" si="2"/>
        <v>0</v>
      </c>
      <c r="Q24" s="4"/>
      <c r="R24" s="4"/>
    </row>
    <row r="25" spans="1:22">
      <c r="A25" s="18">
        <v>43026</v>
      </c>
      <c r="B25" s="6" t="s">
        <v>12</v>
      </c>
      <c r="C25" s="6">
        <v>1</v>
      </c>
      <c r="D25" s="24">
        <v>0.91441111923920992</v>
      </c>
      <c r="E25" s="23">
        <v>24.700624745354915</v>
      </c>
      <c r="F25" s="6">
        <v>-8.1</v>
      </c>
      <c r="G25" s="23">
        <v>51.726584000000003</v>
      </c>
      <c r="H25" s="23">
        <v>3.4963929999999999</v>
      </c>
      <c r="I25" s="23">
        <v>0.32814300000000002</v>
      </c>
      <c r="J25" s="23">
        <v>-30.233155519633634</v>
      </c>
      <c r="K25" s="23">
        <v>24.97671678192156</v>
      </c>
      <c r="L25" s="23">
        <v>2.9734189500173343</v>
      </c>
      <c r="M25" s="30">
        <f t="shared" si="0"/>
        <v>27.09775853185711</v>
      </c>
      <c r="N25" s="23">
        <v>10.676338356091742</v>
      </c>
      <c r="O25" s="23">
        <f t="shared" si="1"/>
        <v>0.87083688699070183</v>
      </c>
      <c r="P25" s="25">
        <f t="shared" si="2"/>
        <v>0.12916311300929817</v>
      </c>
      <c r="Q25" s="4"/>
      <c r="R25" s="4"/>
    </row>
    <row r="26" spans="1:22" ht="17">
      <c r="A26" s="18">
        <v>43217</v>
      </c>
      <c r="B26" s="16" t="s">
        <v>10</v>
      </c>
      <c r="C26" s="17">
        <v>1</v>
      </c>
      <c r="D26" s="24">
        <v>0.91441111923920992</v>
      </c>
      <c r="E26" s="23">
        <v>10.53914106726573</v>
      </c>
      <c r="F26" s="6">
        <v>-8.1</v>
      </c>
      <c r="G26" s="23">
        <v>49.813308999999997</v>
      </c>
      <c r="H26" s="23">
        <v>4.899356</v>
      </c>
      <c r="I26" s="23">
        <v>0.37272899999999998</v>
      </c>
      <c r="J26" s="23">
        <v>-26.913122966286025</v>
      </c>
      <c r="K26" s="23">
        <v>12.488843701999357</v>
      </c>
      <c r="L26" s="23">
        <v>3.2797982315736212</v>
      </c>
      <c r="M26" s="30">
        <f t="shared" si="0"/>
        <v>12.936274853767925</v>
      </c>
      <c r="N26" s="23">
        <v>10.676338356091742</v>
      </c>
      <c r="O26" s="23">
        <f t="shared" si="1"/>
        <v>0.80201605123478203</v>
      </c>
      <c r="P26" s="25">
        <f t="shared" si="2"/>
        <v>0.19798394876521797</v>
      </c>
      <c r="Q26" s="4"/>
      <c r="R26" s="4"/>
    </row>
    <row r="27" spans="1:22" ht="17">
      <c r="A27" s="18">
        <v>43217</v>
      </c>
      <c r="B27" s="16" t="s">
        <v>12</v>
      </c>
      <c r="C27" s="21">
        <v>1</v>
      </c>
      <c r="D27" s="24">
        <v>0.91441111923920992</v>
      </c>
      <c r="E27" s="23">
        <v>10.53914106726573</v>
      </c>
      <c r="F27" s="6">
        <v>-8.1</v>
      </c>
      <c r="G27" s="23">
        <v>48.392234000000002</v>
      </c>
      <c r="H27" s="23">
        <v>4.4132600000000002</v>
      </c>
      <c r="I27" s="23">
        <v>0.47519699999999998</v>
      </c>
      <c r="J27" s="23">
        <v>-31.159877553805902</v>
      </c>
      <c r="K27" s="23">
        <v>10.640524996403663</v>
      </c>
      <c r="L27" s="23">
        <v>-2.9222602914766722</v>
      </c>
      <c r="M27" s="30">
        <f t="shared" si="0"/>
        <v>12.936274853767925</v>
      </c>
      <c r="N27" s="23">
        <v>10.676338356091742</v>
      </c>
      <c r="O27" s="23">
        <f t="shared" si="1"/>
        <v>0</v>
      </c>
      <c r="P27" s="25">
        <f t="shared" si="2"/>
        <v>1</v>
      </c>
      <c r="Q27" s="4"/>
      <c r="R27" s="4"/>
    </row>
    <row r="28" spans="1:22">
      <c r="A28" s="18">
        <v>43321</v>
      </c>
      <c r="B28" s="6" t="s">
        <v>10</v>
      </c>
      <c r="C28" s="6">
        <v>1</v>
      </c>
      <c r="D28" s="24">
        <v>0.91441111923920992</v>
      </c>
      <c r="E28" s="23">
        <v>9.9138414685370098</v>
      </c>
      <c r="F28" s="6">
        <v>-8.1</v>
      </c>
      <c r="G28" s="23">
        <v>49.885266000000001</v>
      </c>
      <c r="H28" s="23">
        <v>3.971006</v>
      </c>
      <c r="I28" s="23">
        <v>0.30033900000000002</v>
      </c>
      <c r="J28" s="23">
        <v>-31.220343927943823</v>
      </c>
      <c r="K28" s="23">
        <v>11.584170585250366</v>
      </c>
      <c r="L28" s="23">
        <v>2.7130095461335868</v>
      </c>
      <c r="M28" s="30">
        <f t="shared" si="0"/>
        <v>12.310975255039205</v>
      </c>
      <c r="N28" s="23">
        <v>10.676338356091742</v>
      </c>
      <c r="O28" s="23">
        <f t="shared" si="1"/>
        <v>0.55537240701171853</v>
      </c>
      <c r="P28" s="25">
        <f t="shared" si="2"/>
        <v>0.44462759298828147</v>
      </c>
      <c r="Q28" s="4"/>
      <c r="R28" s="4"/>
    </row>
    <row r="29" spans="1:22">
      <c r="A29" s="18">
        <v>43321</v>
      </c>
      <c r="B29" s="6" t="s">
        <v>10</v>
      </c>
      <c r="C29" s="6">
        <v>1</v>
      </c>
      <c r="D29" s="24">
        <v>0.91441111923920992</v>
      </c>
      <c r="E29" s="23">
        <v>9.9138414685370098</v>
      </c>
      <c r="F29" s="6">
        <v>-8.1</v>
      </c>
      <c r="G29" s="23">
        <v>50.869084000000001</v>
      </c>
      <c r="H29" s="23">
        <v>3.6671179999999999</v>
      </c>
      <c r="I29" s="23">
        <v>0.30739499999999997</v>
      </c>
      <c r="J29" s="23">
        <v>-25.783716188111658</v>
      </c>
      <c r="K29" s="23">
        <v>14.80538538404959</v>
      </c>
      <c r="L29" s="23">
        <v>2.496427600299163</v>
      </c>
      <c r="M29" s="30">
        <f t="shared" si="0"/>
        <v>12.310975255039205</v>
      </c>
      <c r="N29" s="23">
        <v>10.676338356091742</v>
      </c>
      <c r="O29" s="23">
        <f t="shared" si="1"/>
        <v>1</v>
      </c>
      <c r="P29" s="25">
        <f t="shared" si="2"/>
        <v>0</v>
      </c>
      <c r="Q29" s="4"/>
      <c r="R29" s="4"/>
    </row>
    <row r="30" spans="1:22">
      <c r="A30" s="18">
        <v>43321</v>
      </c>
      <c r="B30" s="6" t="s">
        <v>12</v>
      </c>
      <c r="C30" s="6">
        <v>1</v>
      </c>
      <c r="D30" s="24">
        <v>0.91441111923920992</v>
      </c>
      <c r="E30" s="23">
        <v>9.9138414685370098</v>
      </c>
      <c r="F30" s="6">
        <v>-8.1</v>
      </c>
      <c r="G30" s="23">
        <v>50.420152999999999</v>
      </c>
      <c r="H30" s="23">
        <v>4.2556770000000004</v>
      </c>
      <c r="I30" s="23">
        <v>0.30222100000000002</v>
      </c>
      <c r="J30" s="23">
        <v>-31.708338744214764</v>
      </c>
      <c r="K30" s="23">
        <v>13.719174784262691</v>
      </c>
      <c r="L30" s="23">
        <v>2.7830306731292014</v>
      </c>
      <c r="M30" s="30">
        <f t="shared" si="0"/>
        <v>12.310975255039205</v>
      </c>
      <c r="N30" s="23">
        <v>10.676338356091742</v>
      </c>
      <c r="O30" s="23">
        <f t="shared" si="1"/>
        <v>1</v>
      </c>
      <c r="P30" s="25">
        <f t="shared" si="2"/>
        <v>0</v>
      </c>
      <c r="Q30" s="4"/>
      <c r="R30" s="4"/>
    </row>
    <row r="31" spans="1:22">
      <c r="A31" s="18">
        <v>43026</v>
      </c>
      <c r="B31" s="6" t="s">
        <v>12</v>
      </c>
      <c r="C31" s="6">
        <v>1</v>
      </c>
      <c r="D31" s="24">
        <v>1.2192148256522799</v>
      </c>
      <c r="E31" s="23">
        <v>24.700624745354915</v>
      </c>
      <c r="F31" s="6">
        <v>-8.1</v>
      </c>
      <c r="G31" s="23">
        <v>52.272125000000003</v>
      </c>
      <c r="H31" s="23">
        <v>3.519889</v>
      </c>
      <c r="I31" s="23">
        <v>0.35444500000000001</v>
      </c>
      <c r="J31" s="23">
        <v>-28.770657840061961</v>
      </c>
      <c r="K31" s="23">
        <v>20.397211251032171</v>
      </c>
      <c r="L31" s="23">
        <v>2.856189890410056</v>
      </c>
      <c r="M31" s="30">
        <f t="shared" si="0"/>
        <v>27.669101839721812</v>
      </c>
      <c r="N31" s="23">
        <v>10.676338356091742</v>
      </c>
      <c r="O31" s="23">
        <f t="shared" si="1"/>
        <v>0.5720595654912165</v>
      </c>
      <c r="P31" s="25">
        <f t="shared" si="2"/>
        <v>0.4279404345087835</v>
      </c>
      <c r="Q31" s="4"/>
      <c r="R31" s="4"/>
    </row>
    <row r="32" spans="1:22">
      <c r="A32" s="18">
        <v>43321</v>
      </c>
      <c r="B32" s="6" t="s">
        <v>11</v>
      </c>
      <c r="C32" s="6">
        <v>1</v>
      </c>
      <c r="D32" s="24">
        <v>1.2192148256522799</v>
      </c>
      <c r="E32" s="23">
        <v>9.9138414685370098</v>
      </c>
      <c r="F32" s="6">
        <v>-8.1</v>
      </c>
      <c r="G32" s="37">
        <v>51.733421999999997</v>
      </c>
      <c r="H32" s="23">
        <v>3.717635</v>
      </c>
      <c r="I32" s="23">
        <v>0.30576100000000001</v>
      </c>
      <c r="J32" s="37">
        <v>-25.859226860648839</v>
      </c>
      <c r="K32" s="23">
        <v>17.233085643145575</v>
      </c>
      <c r="L32" s="23">
        <v>2.3745819422883168</v>
      </c>
      <c r="M32" s="30">
        <f t="shared" si="0"/>
        <v>12.882318562903908</v>
      </c>
      <c r="N32" s="23">
        <v>10.676338356091742</v>
      </c>
      <c r="O32" s="23">
        <f t="shared" si="1"/>
        <v>1</v>
      </c>
      <c r="P32" s="25">
        <f t="shared" si="2"/>
        <v>0</v>
      </c>
      <c r="Q32" s="4"/>
      <c r="R32" s="4"/>
    </row>
    <row r="33" spans="1:18">
      <c r="A33" s="18">
        <v>43321</v>
      </c>
      <c r="B33" s="6" t="s">
        <v>11</v>
      </c>
      <c r="C33" s="6">
        <v>1</v>
      </c>
      <c r="D33" s="24">
        <v>1.2192148256522799</v>
      </c>
      <c r="E33" s="23">
        <v>9.9138414685370098</v>
      </c>
      <c r="F33" s="6">
        <v>-8.1</v>
      </c>
      <c r="G33" s="37">
        <v>51.152666000000004</v>
      </c>
      <c r="H33" s="23">
        <v>4.5745820000000004</v>
      </c>
      <c r="I33" s="23">
        <v>0.39258900000000002</v>
      </c>
      <c r="J33" s="37">
        <v>-27.417668150304159</v>
      </c>
      <c r="K33" s="23">
        <v>17.377579528648948</v>
      </c>
      <c r="L33" s="23">
        <v>2.4610243013139756</v>
      </c>
      <c r="M33" s="30">
        <f t="shared" si="0"/>
        <v>12.882318562903908</v>
      </c>
      <c r="N33" s="23">
        <v>10.676338356091742</v>
      </c>
      <c r="O33" s="23">
        <f t="shared" si="1"/>
        <v>1</v>
      </c>
      <c r="P33" s="25">
        <f t="shared" si="2"/>
        <v>0</v>
      </c>
      <c r="Q33" s="4"/>
      <c r="R33" s="4"/>
    </row>
    <row r="34" spans="1:18">
      <c r="A34" s="18">
        <v>43321</v>
      </c>
      <c r="B34" s="6" t="s">
        <v>12</v>
      </c>
      <c r="C34" s="6">
        <v>1</v>
      </c>
      <c r="D34" s="24">
        <v>1.2192148256522799</v>
      </c>
      <c r="E34" s="23">
        <v>9.9138414685370098</v>
      </c>
      <c r="F34" s="6">
        <v>-8.1</v>
      </c>
      <c r="G34" s="23">
        <v>49.952455999999998</v>
      </c>
      <c r="H34" s="23">
        <v>4.02691</v>
      </c>
      <c r="I34" s="23">
        <v>0.32133600000000001</v>
      </c>
      <c r="J34" s="23">
        <v>-27.272391279872529</v>
      </c>
      <c r="K34" s="23">
        <v>16.772676100221997</v>
      </c>
      <c r="L34" s="23">
        <v>4.4257773777104221</v>
      </c>
      <c r="M34" s="30">
        <f t="shared" si="0"/>
        <v>12.882318562903908</v>
      </c>
      <c r="N34" s="23">
        <v>10.676338356091742</v>
      </c>
      <c r="O34" s="23">
        <f t="shared" si="1"/>
        <v>1</v>
      </c>
      <c r="P34" s="25">
        <f t="shared" si="2"/>
        <v>0</v>
      </c>
      <c r="Q34" s="4"/>
      <c r="R34" s="4"/>
    </row>
    <row r="35" spans="1:18">
      <c r="A35" s="18">
        <v>43321</v>
      </c>
      <c r="B35" s="6" t="s">
        <v>12</v>
      </c>
      <c r="C35" s="6">
        <v>1</v>
      </c>
      <c r="D35" s="24">
        <v>1.2192148256522799</v>
      </c>
      <c r="E35" s="23">
        <v>9.9138414685370098</v>
      </c>
      <c r="F35" s="6">
        <v>-8.1</v>
      </c>
      <c r="G35" s="23">
        <v>50.231478000000003</v>
      </c>
      <c r="H35" s="23">
        <v>4.1895160000000002</v>
      </c>
      <c r="I35" s="23">
        <v>0.33257900000000001</v>
      </c>
      <c r="J35" s="23">
        <v>-31.117626164045841</v>
      </c>
      <c r="K35" s="23">
        <v>14.294104238813201</v>
      </c>
      <c r="L35" s="23">
        <v>2.6337809613231826</v>
      </c>
      <c r="M35" s="30">
        <f t="shared" si="0"/>
        <v>12.882318562903908</v>
      </c>
      <c r="N35" s="23">
        <v>10.676338356091742</v>
      </c>
      <c r="O35" s="23">
        <f t="shared" si="1"/>
        <v>1</v>
      </c>
      <c r="P35" s="25">
        <f t="shared" si="2"/>
        <v>0</v>
      </c>
      <c r="Q35" s="4"/>
      <c r="R35" s="4"/>
    </row>
    <row r="36" spans="1:18">
      <c r="A36" s="18">
        <v>43321</v>
      </c>
      <c r="B36" s="6" t="s">
        <v>12</v>
      </c>
      <c r="C36" s="6">
        <v>1</v>
      </c>
      <c r="D36" s="24">
        <v>1.2192148256522799</v>
      </c>
      <c r="E36" s="23">
        <v>9.9138414685370098</v>
      </c>
      <c r="F36" s="6">
        <v>-8.1</v>
      </c>
      <c r="G36" s="23">
        <v>50.609853000000001</v>
      </c>
      <c r="H36" s="23">
        <v>3.8525559999999999</v>
      </c>
      <c r="I36" s="23">
        <v>0.335281</v>
      </c>
      <c r="J36" s="23">
        <v>-25.606658024015108</v>
      </c>
      <c r="K36" s="23">
        <v>11.174245928539181</v>
      </c>
      <c r="L36" s="23">
        <v>2.6073742372165372</v>
      </c>
      <c r="M36" s="30">
        <f t="shared" si="0"/>
        <v>12.882318562903908</v>
      </c>
      <c r="N36" s="23">
        <v>10.676338356091742</v>
      </c>
      <c r="O36" s="23">
        <f t="shared" si="1"/>
        <v>0.22570808700362655</v>
      </c>
      <c r="P36" s="25">
        <f t="shared" si="2"/>
        <v>0.77429191299637345</v>
      </c>
      <c r="Q36" s="4"/>
      <c r="R36" s="4"/>
    </row>
    <row r="37" spans="1:18">
      <c r="A37" s="18">
        <v>43026</v>
      </c>
      <c r="B37" s="6" t="s">
        <v>12</v>
      </c>
      <c r="C37" s="6">
        <v>1</v>
      </c>
      <c r="D37" s="24">
        <v>1.3716166788588149</v>
      </c>
      <c r="E37" s="23">
        <v>24.700624745354915</v>
      </c>
      <c r="F37" s="6">
        <v>-8.1</v>
      </c>
      <c r="G37" s="23">
        <v>51.734447000000003</v>
      </c>
      <c r="H37" s="23">
        <v>2.8911539999999998</v>
      </c>
      <c r="I37" s="23">
        <v>0.30271599999999999</v>
      </c>
      <c r="J37" s="23">
        <v>-28.699135847735405</v>
      </c>
      <c r="K37" s="23">
        <v>21.858883284103733</v>
      </c>
      <c r="L37" s="23">
        <v>2.5641382902860141</v>
      </c>
      <c r="M37" s="30">
        <f t="shared" si="0"/>
        <v>27.976180772757711</v>
      </c>
      <c r="N37" s="23">
        <v>10.676338356091742</v>
      </c>
      <c r="O37" s="23">
        <f t="shared" si="1"/>
        <v>0.64639576816255739</v>
      </c>
      <c r="P37" s="25">
        <f t="shared" si="2"/>
        <v>0.35360423183744261</v>
      </c>
      <c r="Q37" s="4"/>
      <c r="R37" s="4"/>
    </row>
    <row r="38" spans="1:18">
      <c r="A38" s="18">
        <v>43026</v>
      </c>
      <c r="B38" s="6" t="s">
        <v>12</v>
      </c>
      <c r="C38" s="6">
        <v>1</v>
      </c>
      <c r="D38" s="24">
        <v>1.3716166788588149</v>
      </c>
      <c r="E38" s="23">
        <v>24.700624745354915</v>
      </c>
      <c r="F38" s="6">
        <v>-8.1</v>
      </c>
      <c r="G38" s="23">
        <v>50.555199999999999</v>
      </c>
      <c r="H38" s="23">
        <v>4.5720359999999998</v>
      </c>
      <c r="I38" s="23">
        <v>0.39078000000000002</v>
      </c>
      <c r="J38" s="23">
        <v>-27.819879550570359</v>
      </c>
      <c r="K38" s="23">
        <v>24.857085275718308</v>
      </c>
      <c r="L38" s="23">
        <v>3.4531104690310315</v>
      </c>
      <c r="M38" s="30">
        <f t="shared" si="0"/>
        <v>27.976180772757711</v>
      </c>
      <c r="N38" s="23">
        <v>10.676338356091742</v>
      </c>
      <c r="O38" s="23">
        <f t="shared" si="1"/>
        <v>0.81970382030563516</v>
      </c>
      <c r="P38" s="25">
        <f t="shared" si="2"/>
        <v>0.18029617969436484</v>
      </c>
      <c r="Q38" s="4"/>
      <c r="R38" s="4"/>
    </row>
    <row r="39" spans="1:18">
      <c r="A39" s="18">
        <v>43321</v>
      </c>
      <c r="B39" s="6" t="s">
        <v>11</v>
      </c>
      <c r="C39" s="6">
        <v>1</v>
      </c>
      <c r="D39" s="24">
        <v>1.3716166788588149</v>
      </c>
      <c r="E39" s="23">
        <v>9.9138414685370098</v>
      </c>
      <c r="F39" s="6">
        <v>-8.1</v>
      </c>
      <c r="G39" s="23">
        <v>50.862040999999998</v>
      </c>
      <c r="H39" s="23">
        <v>4.7078300000000004</v>
      </c>
      <c r="I39" s="23">
        <v>0.36655500000000002</v>
      </c>
      <c r="J39" s="23">
        <v>-27.745242539741319</v>
      </c>
      <c r="K39" s="23">
        <v>15.978414810808903</v>
      </c>
      <c r="L39" s="23">
        <v>3.575609273883817</v>
      </c>
      <c r="M39" s="30">
        <f t="shared" si="0"/>
        <v>13.189397495939806</v>
      </c>
      <c r="N39" s="23">
        <v>10.676338356091742</v>
      </c>
      <c r="O39" s="23">
        <f t="shared" si="1"/>
        <v>1</v>
      </c>
      <c r="P39" s="25">
        <f t="shared" si="2"/>
        <v>0</v>
      </c>
      <c r="Q39" s="4"/>
      <c r="R39" s="4"/>
    </row>
    <row r="40" spans="1:18">
      <c r="A40" s="18">
        <v>43026</v>
      </c>
      <c r="B40" s="6" t="s">
        <v>11</v>
      </c>
      <c r="C40" s="6">
        <v>1</v>
      </c>
      <c r="D40" s="24">
        <v>1.5240185320653499</v>
      </c>
      <c r="E40" s="23">
        <v>24.700624745354915</v>
      </c>
      <c r="F40" s="6">
        <v>-8.1</v>
      </c>
      <c r="G40" s="23">
        <v>49.9739</v>
      </c>
      <c r="H40" s="23">
        <v>2.4105629999999998</v>
      </c>
      <c r="I40" s="23">
        <v>0.27124100000000001</v>
      </c>
      <c r="J40" s="23">
        <v>-30.075317620328882</v>
      </c>
      <c r="K40" s="23">
        <v>23.969143895333826</v>
      </c>
      <c r="L40" s="23">
        <v>3.0952380939704014</v>
      </c>
      <c r="M40" s="30">
        <v>24.700624745354915</v>
      </c>
      <c r="N40" s="23">
        <v>10.676338356091742</v>
      </c>
      <c r="O40" s="23">
        <f t="shared" si="1"/>
        <v>0.94784184879587863</v>
      </c>
      <c r="P40" s="25">
        <f t="shared" si="2"/>
        <v>5.2158151204121372E-2</v>
      </c>
      <c r="Q40" s="4"/>
      <c r="R40" s="4"/>
    </row>
    <row r="41" spans="1:18">
      <c r="A41" s="18">
        <v>43026</v>
      </c>
      <c r="B41" s="6" t="s">
        <v>10</v>
      </c>
      <c r="C41" s="6">
        <v>1</v>
      </c>
      <c r="D41" s="24">
        <v>1.5240185320653499</v>
      </c>
      <c r="E41" s="23">
        <v>24.700624745354915</v>
      </c>
      <c r="F41" s="6">
        <v>-8.1</v>
      </c>
      <c r="G41" s="23">
        <v>50.816358999999999</v>
      </c>
      <c r="H41" s="23">
        <v>1.801615</v>
      </c>
      <c r="I41" s="23">
        <v>0.168295</v>
      </c>
      <c r="J41" s="23">
        <v>-29.148075263764049</v>
      </c>
      <c r="K41" s="23">
        <v>4.6753494128747253</v>
      </c>
      <c r="L41" s="23">
        <v>2.1294960687014273</v>
      </c>
      <c r="M41" s="30">
        <f t="shared" ref="M41:M49" si="3">IF((10*(SUM((LN(30/30)*F41+E41)*30,(LN((30-(30/10)*0.5)/30)*F41+E41)*(30-(30/10)*0.5),(LN((30-(30/10)*1)/30)*F41+E41)*(30-(30/10)*1),(LN((30-(30/10)*1.5)/30)*F41+E41)*(30-(30/10)*1.5),(LN((30-(30/10)*2)/30)*F41+E41)*(30-(30/10)*2),(LN((30-(30/10)*2.5)/30)*F41+E41)*(30-(30/10)*2.5),(LN((30-(30/10)*3)/30)*F41+E41)*(30-(30/10)*3),(LN((30-(30/10)*3.5)/30)*F41+E41)*(30-(30/10)*3.5),(LN((30-(30/10)*4)/30)*F41+E41)*(30-(30/10)*4),(LN((30-(30/10)*4.5)/30)*F41+E41)*(30-(30/10)*4.5),(LN((30-(30/10)*5)/30)*F41+E41)*(30-(30/10)*5),(LN((30-(30/10)*5.5)/30)*F41+E41)*(30-(30/10)*5.5),(LN((30-(30/10)*6)/30)*F41+E41)*(30-(30/10)*6),(LN((30-(30/10)*6.5)/30)*F41+E41)*(30-(30/10)*6.5),(LN((30-(30/10)*7)/30)*F41+E41)*(30-(30/10)*7),(LN((30-(30/10)*7.5)/30)*F41+E41)*(30-(30/10)*7.5),(LN((30-(30/10)*8)/30)*F41+E41)*(30-(30/10)*8),(LN((30-(30/10)*8.5)/30)*F41+E41)*(30-(30/10)*8.5),(LN((30-(30/10)*9)/30)*F41+E41)*(30-(30/10)*9),(LN((30-(30/10)*9.5)/30)*F41+E41)*(30-(30/10)*9.5),(LN((30-(30/10-0.000000000001)*10)/30)*F41+E41)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41)&lt;0,0.0085,(1-0.0705*3.2808*D41)))/30)*-8.1+E41)*30.5)/(40.5)&gt;35,40,(10*(SUM((LN(30/30)*F41+E41)*30,(LN((30-(30/10)*0.5)/30)*F41+E41)*(30-(30/10)*0.5),(LN((30-(30/10)*1)/30)*F41+E41)*(30-(30/10)*1),(LN((30-(30/10)*1.5)/30)*F41+E41)*(30-(30/10)*1.5),(LN((30-(30/10)*2)/30)*F41+E41)*(30-(30/10)*2),(LN((30-(30/10)*2.5)/30)*F41+E41)*(30-(30/10)*2.5),(LN((30-(30/10)*3)/30)*F41+E41)*(30-(30/10)*3),(LN((30-(30/10)*3.5)/30)*F41+E41)*(30-(30/10)*3.5),(LN((30-(30/10)*4)/30)*F41+E41)*(30-(30/10)*4),(LN((30-(30/10)*4.5)/30)*F41+E41)*(30-(30/10)*4.5),(LN((30-(30/10)*5)/30)*F41+E41)*(30-(30/10)*5),(LN((30-(30/10)*5.5)/30)*F41+E41)*(30-(30/10)*5.5),(LN((30-(30/10)*6)/30)*F41+E41)*(30-(30/10)*6),(LN((30-(30/10)*6.5)/30)*F41+E41)*(30-(30/10)*6.5),(LN((30-(30/10)*7)/30)*F41+E41)*(30-(30/10)*7),(LN((30-(30/10)*7.5)/30)*F41+E41)*(30-(30/10)*7.5),(LN((30-(30/10)*8)/30)*F41+E41)*(30-(30/10)*8),(LN((30-(30/10)*8.5)/30)*F41+E41)*(30-(30/10)*8.5),(LN((30-(30/10)*9)/30)*F41+E41)*(30-(30/10)*9),(LN((30-(30/10)*9.5)/30)*F41+E41)*(30-(30/10)*9.5),(LN((30-(30/10-0.000000000001)*10)/30)*F41+E41)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41)&lt;0,0.0085,(1-0.0705*3.2808*D41)))/30)*-8.1+E41)*30.5)/40.5)</f>
        <v>28.299541570116453</v>
      </c>
      <c r="N41" s="23">
        <v>4.7597963105343499</v>
      </c>
      <c r="O41" s="23">
        <f t="shared" si="1"/>
        <v>0</v>
      </c>
      <c r="P41" s="25">
        <f t="shared" si="2"/>
        <v>1</v>
      </c>
      <c r="Q41" s="4"/>
      <c r="R41" s="4"/>
    </row>
    <row r="42" spans="1:18" ht="17">
      <c r="A42" s="18">
        <v>43217</v>
      </c>
      <c r="B42" s="16" t="s">
        <v>11</v>
      </c>
      <c r="C42" s="17">
        <v>1</v>
      </c>
      <c r="D42" s="24">
        <v>1.5240185320653499</v>
      </c>
      <c r="E42" s="23">
        <v>10.53914106726573</v>
      </c>
      <c r="F42" s="6">
        <v>-8.1</v>
      </c>
      <c r="G42" s="23">
        <v>50.834231000000003</v>
      </c>
      <c r="H42" s="23">
        <v>3.2750430000000001</v>
      </c>
      <c r="I42" s="23">
        <v>0.27299200000000001</v>
      </c>
      <c r="J42" s="23">
        <v>-28.186341613783952</v>
      </c>
      <c r="K42" s="23">
        <v>17.86014191071925</v>
      </c>
      <c r="L42" s="23">
        <v>-0.35072274781854601</v>
      </c>
      <c r="M42" s="30">
        <f t="shared" si="3"/>
        <v>14.138057892027271</v>
      </c>
      <c r="N42" s="23">
        <v>10.676338356091742</v>
      </c>
      <c r="O42" s="23">
        <f t="shared" si="1"/>
        <v>1</v>
      </c>
      <c r="P42" s="25">
        <f t="shared" si="2"/>
        <v>0</v>
      </c>
      <c r="Q42" s="4"/>
      <c r="R42" s="4"/>
    </row>
    <row r="43" spans="1:18" ht="17">
      <c r="A43" s="18">
        <v>43217</v>
      </c>
      <c r="B43" s="16" t="s">
        <v>11</v>
      </c>
      <c r="C43" s="17">
        <v>1</v>
      </c>
      <c r="D43" s="24">
        <v>1.5240185320653499</v>
      </c>
      <c r="E43" s="23">
        <v>10.53914106726573</v>
      </c>
      <c r="F43" s="6">
        <v>-8.1</v>
      </c>
      <c r="G43" s="23">
        <v>51.005122</v>
      </c>
      <c r="H43" s="23">
        <v>3.3949250000000002</v>
      </c>
      <c r="I43" s="23">
        <v>0.29231200000000002</v>
      </c>
      <c r="J43" s="23">
        <v>-29.004148054122723</v>
      </c>
      <c r="K43" s="23">
        <v>16.599865826143443</v>
      </c>
      <c r="L43" s="23">
        <v>0.5504333121098004</v>
      </c>
      <c r="M43" s="30">
        <f t="shared" si="3"/>
        <v>14.138057892027271</v>
      </c>
      <c r="N43" s="23">
        <v>10.676338356091742</v>
      </c>
      <c r="O43" s="23">
        <f t="shared" si="1"/>
        <v>1</v>
      </c>
      <c r="P43" s="25">
        <f t="shared" si="2"/>
        <v>0</v>
      </c>
      <c r="Q43" s="4"/>
      <c r="R43" s="4"/>
    </row>
    <row r="44" spans="1:18" ht="17">
      <c r="A44" s="18">
        <v>43217</v>
      </c>
      <c r="B44" s="16" t="s">
        <v>12</v>
      </c>
      <c r="C44" s="21">
        <v>1</v>
      </c>
      <c r="D44" s="24">
        <v>1.5240185320653499</v>
      </c>
      <c r="E44" s="23">
        <v>10.53914106726573</v>
      </c>
      <c r="F44" s="6">
        <v>-8.1</v>
      </c>
      <c r="G44" s="23">
        <v>49.898681000000003</v>
      </c>
      <c r="H44" s="23">
        <v>4.4070049999999998</v>
      </c>
      <c r="I44" s="23">
        <v>0.37503900000000001</v>
      </c>
      <c r="J44" s="23">
        <v>-30.55737451109237</v>
      </c>
      <c r="K44" s="23">
        <v>11.875481167677048</v>
      </c>
      <c r="L44" s="23">
        <v>2.5268106269269746</v>
      </c>
      <c r="M44" s="30">
        <f t="shared" si="3"/>
        <v>14.138057892027271</v>
      </c>
      <c r="N44" s="23">
        <v>10.676338356091742</v>
      </c>
      <c r="O44" s="23">
        <f t="shared" si="1"/>
        <v>0.34640091409405227</v>
      </c>
      <c r="P44" s="25">
        <f t="shared" si="2"/>
        <v>0.65359908590594773</v>
      </c>
      <c r="Q44" s="4"/>
      <c r="R44" s="4"/>
    </row>
    <row r="45" spans="1:18" ht="17">
      <c r="A45" s="18">
        <v>43217</v>
      </c>
      <c r="B45" s="16" t="s">
        <v>12</v>
      </c>
      <c r="C45" s="21">
        <v>1</v>
      </c>
      <c r="D45" s="24">
        <v>1.5240185320653499</v>
      </c>
      <c r="E45" s="23">
        <v>10.53914106726573</v>
      </c>
      <c r="F45" s="6">
        <v>-8.1</v>
      </c>
      <c r="G45" s="23">
        <v>50.106777999999998</v>
      </c>
      <c r="H45" s="23">
        <v>4.0918000000000001</v>
      </c>
      <c r="I45" s="23">
        <v>0.31056899999999998</v>
      </c>
      <c r="J45" s="23">
        <v>-30.464707745244333</v>
      </c>
      <c r="K45" s="23">
        <v>13.118028080112428</v>
      </c>
      <c r="L45" s="23">
        <v>2.8748186624076375</v>
      </c>
      <c r="M45" s="30">
        <f t="shared" si="3"/>
        <v>14.138057892027271</v>
      </c>
      <c r="N45" s="23">
        <v>10.676338356091742</v>
      </c>
      <c r="O45" s="23">
        <f t="shared" si="1"/>
        <v>0.70534013477230439</v>
      </c>
      <c r="P45" s="25">
        <f t="shared" si="2"/>
        <v>0.29465986522769561</v>
      </c>
      <c r="Q45" s="4"/>
      <c r="R45" s="4"/>
    </row>
    <row r="46" spans="1:18" ht="17">
      <c r="A46" s="18">
        <v>43217</v>
      </c>
      <c r="B46" s="16" t="s">
        <v>12</v>
      </c>
      <c r="C46" s="21">
        <v>1</v>
      </c>
      <c r="D46" s="24">
        <v>1.5240185320653499</v>
      </c>
      <c r="E46" s="23">
        <v>10.53914106726573</v>
      </c>
      <c r="F46" s="6">
        <v>-8.1</v>
      </c>
      <c r="G46" s="23">
        <v>49.579537999999999</v>
      </c>
      <c r="H46" s="23">
        <v>5.2127999999999997</v>
      </c>
      <c r="I46" s="23">
        <v>0.39250200000000002</v>
      </c>
      <c r="J46" s="23">
        <v>-30.077469825696404</v>
      </c>
      <c r="K46" s="23">
        <v>12.498703487908195</v>
      </c>
      <c r="L46" s="23">
        <v>3.0641045623870546</v>
      </c>
      <c r="M46" s="30">
        <f t="shared" si="3"/>
        <v>14.138057892027271</v>
      </c>
      <c r="N46" s="23">
        <v>10.676338356091742</v>
      </c>
      <c r="O46" s="23">
        <f t="shared" si="1"/>
        <v>0.52643350014314738</v>
      </c>
      <c r="P46" s="25">
        <f t="shared" si="2"/>
        <v>0.47356649985685262</v>
      </c>
      <c r="Q46" s="4"/>
      <c r="R46" s="4"/>
    </row>
    <row r="47" spans="1:18">
      <c r="A47" s="18">
        <v>43321</v>
      </c>
      <c r="B47" s="6" t="s">
        <v>10</v>
      </c>
      <c r="C47" s="6">
        <v>1</v>
      </c>
      <c r="D47" s="24">
        <v>1.5240185320653499</v>
      </c>
      <c r="E47" s="23">
        <v>9.9138414685370098</v>
      </c>
      <c r="F47" s="6">
        <v>-8.1</v>
      </c>
      <c r="G47" s="23">
        <v>50.768172</v>
      </c>
      <c r="H47" s="23">
        <v>4.671424</v>
      </c>
      <c r="I47" s="23">
        <v>0.31074000000000002</v>
      </c>
      <c r="J47" s="23">
        <v>-27.830783707978025</v>
      </c>
      <c r="K47" s="23">
        <v>10.278940654586815</v>
      </c>
      <c r="L47" s="23">
        <v>2.9600380599773617</v>
      </c>
      <c r="M47" s="30">
        <f t="shared" si="3"/>
        <v>13.512758293298548</v>
      </c>
      <c r="N47" s="23">
        <v>10.676338356091742</v>
      </c>
      <c r="O47" s="23">
        <f t="shared" si="1"/>
        <v>0</v>
      </c>
      <c r="P47" s="25">
        <f t="shared" si="2"/>
        <v>1</v>
      </c>
      <c r="Q47" s="4"/>
      <c r="R47" s="4"/>
    </row>
    <row r="48" spans="1:18">
      <c r="A48" s="18">
        <v>43321</v>
      </c>
      <c r="B48" s="6" t="s">
        <v>10</v>
      </c>
      <c r="C48" s="6">
        <v>1</v>
      </c>
      <c r="D48" s="24">
        <v>1.5240185320653499</v>
      </c>
      <c r="E48" s="23">
        <v>9.9138414685370098</v>
      </c>
      <c r="F48" s="6">
        <v>-8.1</v>
      </c>
      <c r="G48" s="23">
        <v>52.024740999999999</v>
      </c>
      <c r="H48" s="23">
        <v>4.7473770000000002</v>
      </c>
      <c r="I48" s="23">
        <v>0.28552</v>
      </c>
      <c r="J48" s="23">
        <v>-26.054764110856972</v>
      </c>
      <c r="K48" s="23">
        <v>14.079169672444134</v>
      </c>
      <c r="L48" s="23">
        <v>5.1470356080905724</v>
      </c>
      <c r="M48" s="30">
        <f t="shared" si="3"/>
        <v>13.512758293298548</v>
      </c>
      <c r="N48" s="23">
        <v>10.676338356091742</v>
      </c>
      <c r="O48" s="23">
        <f t="shared" si="1"/>
        <v>1</v>
      </c>
      <c r="P48" s="25">
        <f t="shared" si="2"/>
        <v>0</v>
      </c>
      <c r="Q48" s="4"/>
      <c r="R48" s="4"/>
    </row>
    <row r="49" spans="1:18">
      <c r="A49" s="18">
        <v>43321</v>
      </c>
      <c r="B49" s="6" t="s">
        <v>12</v>
      </c>
      <c r="C49" s="6">
        <v>2</v>
      </c>
      <c r="D49" s="24">
        <v>1.5240185320653499</v>
      </c>
      <c r="E49" s="23">
        <v>9.9138414685370098</v>
      </c>
      <c r="F49" s="6">
        <v>-8.1</v>
      </c>
      <c r="G49" s="23">
        <v>49.021783999999997</v>
      </c>
      <c r="H49" s="23">
        <v>3.6446679999999998</v>
      </c>
      <c r="I49" s="23">
        <v>0.34538799999999997</v>
      </c>
      <c r="J49" s="23">
        <v>-30.229602252372402</v>
      </c>
      <c r="K49" s="23">
        <v>13.677473878320988</v>
      </c>
      <c r="L49" s="23">
        <v>0.48719905032407573</v>
      </c>
      <c r="M49" s="30">
        <f t="shared" si="3"/>
        <v>13.512758293298548</v>
      </c>
      <c r="N49" s="23">
        <v>10.676338356091742</v>
      </c>
      <c r="O49" s="23">
        <f t="shared" si="1"/>
        <v>1</v>
      </c>
      <c r="P49" s="25">
        <f t="shared" si="2"/>
        <v>0</v>
      </c>
      <c r="Q49" s="4"/>
      <c r="R49" s="4"/>
    </row>
    <row r="50" spans="1:18">
      <c r="A50" s="18">
        <v>43026</v>
      </c>
      <c r="B50" s="6" t="s">
        <v>11</v>
      </c>
      <c r="C50" s="6">
        <v>1</v>
      </c>
      <c r="D50" s="24">
        <v>1.6764203852718849</v>
      </c>
      <c r="E50" s="23">
        <v>24.700624745354915</v>
      </c>
      <c r="F50" s="6">
        <v>-8.1</v>
      </c>
      <c r="G50" s="23">
        <v>51.412097000000003</v>
      </c>
      <c r="H50" s="23">
        <v>1.7487490000000001</v>
      </c>
      <c r="I50" s="23">
        <v>0.18967000000000001</v>
      </c>
      <c r="J50" s="23">
        <v>-27.82264577730216</v>
      </c>
      <c r="K50" s="23">
        <v>24.305255385410824</v>
      </c>
      <c r="L50" s="23">
        <v>1.6024609612763703</v>
      </c>
      <c r="M50" s="30">
        <v>24.700624745354915</v>
      </c>
      <c r="N50" s="23">
        <v>10.676338356091742</v>
      </c>
      <c r="O50" s="23">
        <f t="shared" si="1"/>
        <v>0.97180823687066309</v>
      </c>
      <c r="P50" s="25">
        <f t="shared" si="2"/>
        <v>2.8191763129336911E-2</v>
      </c>
      <c r="Q50" s="4"/>
      <c r="R50" s="4"/>
    </row>
    <row r="51" spans="1:18">
      <c r="A51" s="18">
        <v>43026</v>
      </c>
      <c r="B51" s="6" t="s">
        <v>12</v>
      </c>
      <c r="C51" s="6">
        <v>1</v>
      </c>
      <c r="D51" s="24">
        <v>1.8288222384784198</v>
      </c>
      <c r="E51" s="23">
        <v>24.700624745354915</v>
      </c>
      <c r="F51" s="6">
        <v>-8.1</v>
      </c>
      <c r="G51" s="23">
        <v>49.662340999999998</v>
      </c>
      <c r="H51" s="23">
        <v>4.3368679999999999</v>
      </c>
      <c r="I51" s="23">
        <v>0.42324699999999998</v>
      </c>
      <c r="J51" s="23">
        <v>-29.371838905047461</v>
      </c>
      <c r="K51" s="23">
        <v>10.692269479364111</v>
      </c>
      <c r="L51" s="23">
        <v>-0.26978564088955309</v>
      </c>
      <c r="M51" s="30">
        <f t="shared" ref="M51:M63" si="4">IF((10*(SUM((LN(30/30)*F51+E51)*30,(LN((30-(30/10)*0.5)/30)*F51+E51)*(30-(30/10)*0.5),(LN((30-(30/10)*1)/30)*F51+E51)*(30-(30/10)*1),(LN((30-(30/10)*1.5)/30)*F51+E51)*(30-(30/10)*1.5),(LN((30-(30/10)*2)/30)*F51+E51)*(30-(30/10)*2),(LN((30-(30/10)*2.5)/30)*F51+E51)*(30-(30/10)*2.5),(LN((30-(30/10)*3)/30)*F51+E51)*(30-(30/10)*3),(LN((30-(30/10)*3.5)/30)*F51+E51)*(30-(30/10)*3.5),(LN((30-(30/10)*4)/30)*F51+E51)*(30-(30/10)*4),(LN((30-(30/10)*4.5)/30)*F51+E51)*(30-(30/10)*4.5),(LN((30-(30/10)*5)/30)*F51+E51)*(30-(30/10)*5),(LN((30-(30/10)*5.5)/30)*F51+E51)*(30-(30/10)*5.5),(LN((30-(30/10)*6)/30)*F51+E51)*(30-(30/10)*6),(LN((30-(30/10)*6.5)/30)*F51+E51)*(30-(30/10)*6.5),(LN((30-(30/10)*7)/30)*F51+E51)*(30-(30/10)*7),(LN((30-(30/10)*7.5)/30)*F51+E51)*(30-(30/10)*7.5),(LN((30-(30/10)*8)/30)*F51+E51)*(30-(30/10)*8),(LN((30-(30/10)*8.5)/30)*F51+E51)*(30-(30/10)*8.5),(LN((30-(30/10)*9)/30)*F51+E51)*(30-(30/10)*9),(LN((30-(30/10)*9.5)/30)*F51+E51)*(30-(30/10)*9.5),(LN((30-(30/10-0.000000000001)*10)/30)*F51+E51)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51)&lt;0,0.0085,(1-0.0705*3.2808*D51)))/30)*-8.1+E51)*30.5)/(40.5)&gt;35,40,(10*(SUM((LN(30/30)*F51+E51)*30,(LN((30-(30/10)*0.5)/30)*F51+E51)*(30-(30/10)*0.5),(LN((30-(30/10)*1)/30)*F51+E51)*(30-(30/10)*1),(LN((30-(30/10)*1.5)/30)*F51+E51)*(30-(30/10)*1.5),(LN((30-(30/10)*2)/30)*F51+E51)*(30-(30/10)*2),(LN((30-(30/10)*2.5)/30)*F51+E51)*(30-(30/10)*2.5),(LN((30-(30/10)*3)/30)*F51+E51)*(30-(30/10)*3),(LN((30-(30/10)*3.5)/30)*F51+E51)*(30-(30/10)*3.5),(LN((30-(30/10)*4)/30)*F51+E51)*(30-(30/10)*4),(LN((30-(30/10)*4.5)/30)*F51+E51)*(30-(30/10)*4.5),(LN((30-(30/10)*5)/30)*F51+E51)*(30-(30/10)*5),(LN((30-(30/10)*5.5)/30)*F51+E51)*(30-(30/10)*5.5),(LN((30-(30/10)*6)/30)*F51+E51)*(30-(30/10)*6),(LN((30-(30/10)*6.5)/30)*F51+E51)*(30-(30/10)*6.5),(LN((30-(30/10)*7)/30)*F51+E51)*(30-(30/10)*7),(LN((30-(30/10)*7.5)/30)*F51+E51)*(30-(30/10)*7.5),(LN((30-(30/10)*8)/30)*F51+E51)*(30-(30/10)*8),(LN((30-(30/10)*8.5)/30)*F51+E51)*(30-(30/10)*8.5),(LN((30-(30/10)*9)/30)*F51+E51)*(30-(30/10)*9),(LN((30-(30/10)*9.5)/30)*F51+E51)*(30-(30/10)*9.5),(LN((30-(30/10-0.000000000001)*10)/30)*F51+E51)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51)&lt;0,0.0085,(1-0.0705*3.2808*D51)))/30)*-8.1+E51)*30.5)/40.5)</f>
        <v>29.002728385216571</v>
      </c>
      <c r="N51" s="23">
        <v>10.676338356091742</v>
      </c>
      <c r="O51" s="23">
        <f t="shared" si="1"/>
        <v>8.6929958639155058E-4</v>
      </c>
      <c r="P51" s="25">
        <f t="shared" si="2"/>
        <v>0.99913070041360841</v>
      </c>
      <c r="Q51" s="4"/>
      <c r="R51" s="4"/>
    </row>
    <row r="52" spans="1:18">
      <c r="A52" s="18">
        <v>43321</v>
      </c>
      <c r="B52" s="6" t="s">
        <v>11</v>
      </c>
      <c r="C52" s="6">
        <v>1</v>
      </c>
      <c r="D52" s="24">
        <v>1.8288222384784198</v>
      </c>
      <c r="E52" s="23">
        <v>9.9138414685370098</v>
      </c>
      <c r="F52" s="6">
        <v>-8.1</v>
      </c>
      <c r="G52" s="37">
        <v>51.638083999999999</v>
      </c>
      <c r="H52" s="37">
        <v>2.5304150000000001</v>
      </c>
      <c r="I52" s="37">
        <v>0.26465899999999998</v>
      </c>
      <c r="J52" s="37">
        <v>-24.576836665023428</v>
      </c>
      <c r="K52" s="37">
        <v>14.164092092158313</v>
      </c>
      <c r="L52" s="37">
        <v>4.0481379698184332</v>
      </c>
      <c r="M52" s="30">
        <f t="shared" si="4"/>
        <v>14.215945108398664</v>
      </c>
      <c r="N52" s="23">
        <v>10.676338356091742</v>
      </c>
      <c r="O52" s="23">
        <f t="shared" si="1"/>
        <v>0.98535062794572992</v>
      </c>
      <c r="P52" s="25">
        <f t="shared" si="2"/>
        <v>1.4649372054270082E-2</v>
      </c>
      <c r="Q52" s="4"/>
      <c r="R52" s="4"/>
    </row>
    <row r="53" spans="1:18">
      <c r="A53" s="18">
        <v>43321</v>
      </c>
      <c r="B53" s="6" t="s">
        <v>11</v>
      </c>
      <c r="C53" s="6">
        <v>1</v>
      </c>
      <c r="D53" s="24">
        <v>1.8288222384784198</v>
      </c>
      <c r="E53" s="23">
        <v>9.9138414685370098</v>
      </c>
      <c r="F53" s="6">
        <v>-8.1</v>
      </c>
      <c r="G53" s="37">
        <v>50.073272000000003</v>
      </c>
      <c r="H53" s="23">
        <v>4.28986</v>
      </c>
      <c r="I53" s="23">
        <v>0.39249099999999998</v>
      </c>
      <c r="J53" s="37">
        <v>-23.38485875117269</v>
      </c>
      <c r="K53" s="23">
        <v>15.942897104834394</v>
      </c>
      <c r="L53" s="23">
        <v>2.7156006597549842</v>
      </c>
      <c r="M53" s="30">
        <f t="shared" si="4"/>
        <v>14.215945108398664</v>
      </c>
      <c r="N53" s="23">
        <v>10.676338356091742</v>
      </c>
      <c r="O53" s="23">
        <f t="shared" si="1"/>
        <v>1</v>
      </c>
      <c r="P53" s="25">
        <f t="shared" si="2"/>
        <v>0</v>
      </c>
      <c r="Q53" s="4"/>
      <c r="R53" s="4"/>
    </row>
    <row r="54" spans="1:18">
      <c r="A54" s="18">
        <v>43321</v>
      </c>
      <c r="B54" s="6" t="s">
        <v>10</v>
      </c>
      <c r="C54" s="6">
        <v>1</v>
      </c>
      <c r="D54" s="24">
        <v>1.8288222384784198</v>
      </c>
      <c r="E54" s="23">
        <v>9.9138414685370098</v>
      </c>
      <c r="F54" s="6">
        <v>-8.1</v>
      </c>
      <c r="G54" s="23">
        <v>50.889615999999997</v>
      </c>
      <c r="H54" s="23">
        <v>4.51492</v>
      </c>
      <c r="I54" s="23">
        <v>0.28867500000000001</v>
      </c>
      <c r="J54" s="23">
        <v>-27.071888698987223</v>
      </c>
      <c r="K54" s="23">
        <v>10.921771807185021</v>
      </c>
      <c r="L54" s="23">
        <v>3.6526596848805761</v>
      </c>
      <c r="M54" s="30">
        <f t="shared" si="4"/>
        <v>14.215945108398664</v>
      </c>
      <c r="N54" s="23">
        <v>10.676338356091742</v>
      </c>
      <c r="O54" s="23">
        <f t="shared" si="1"/>
        <v>6.9339186036222369E-2</v>
      </c>
      <c r="P54" s="25">
        <f t="shared" si="2"/>
        <v>0.93066081396377764</v>
      </c>
      <c r="Q54" s="4"/>
      <c r="R54" s="4"/>
    </row>
    <row r="55" spans="1:18">
      <c r="A55" s="18">
        <v>43544</v>
      </c>
      <c r="B55" s="6" t="s">
        <v>11</v>
      </c>
      <c r="C55" s="6">
        <v>1</v>
      </c>
      <c r="D55" s="24">
        <v>1.8288222384784198</v>
      </c>
      <c r="E55" s="23">
        <v>9.7063218029329903</v>
      </c>
      <c r="F55" s="6">
        <v>-8.1</v>
      </c>
      <c r="G55" s="23">
        <v>48.481144</v>
      </c>
      <c r="H55" s="23">
        <v>4.0212789999999998</v>
      </c>
      <c r="I55" s="23">
        <v>0.27074900000000002</v>
      </c>
      <c r="J55" s="23">
        <v>-29.911809828896814</v>
      </c>
      <c r="K55" s="23">
        <v>16.735134528503547</v>
      </c>
      <c r="L55" s="23">
        <v>1.0516869044904715</v>
      </c>
      <c r="M55" s="30">
        <f t="shared" si="4"/>
        <v>14.008425442794648</v>
      </c>
      <c r="N55" s="23">
        <v>10.676338356091742</v>
      </c>
      <c r="O55" s="23">
        <f t="shared" si="1"/>
        <v>1</v>
      </c>
      <c r="P55" s="25">
        <f t="shared" si="2"/>
        <v>0</v>
      </c>
      <c r="Q55" s="4"/>
      <c r="R55" s="4"/>
    </row>
    <row r="56" spans="1:18">
      <c r="A56" s="18">
        <v>43544</v>
      </c>
      <c r="B56" s="6" t="s">
        <v>11</v>
      </c>
      <c r="C56" s="6">
        <v>1</v>
      </c>
      <c r="D56" s="24">
        <v>1.8288222384784198</v>
      </c>
      <c r="E56" s="23">
        <v>9.7063218029329903</v>
      </c>
      <c r="F56" s="6">
        <v>-8.1</v>
      </c>
      <c r="G56" s="23">
        <v>48.621471999999997</v>
      </c>
      <c r="H56" s="23">
        <v>4.9392589999999998</v>
      </c>
      <c r="I56" s="23">
        <v>0.31390600000000002</v>
      </c>
      <c r="J56" s="23">
        <v>-30.633478482538582</v>
      </c>
      <c r="K56" s="23">
        <v>17.61357733366691</v>
      </c>
      <c r="L56" s="23">
        <v>0.87595402027167824</v>
      </c>
      <c r="M56" s="30">
        <f t="shared" si="4"/>
        <v>14.008425442794648</v>
      </c>
      <c r="N56" s="23">
        <v>10.676338356091742</v>
      </c>
      <c r="O56" s="23">
        <f t="shared" si="1"/>
        <v>1</v>
      </c>
      <c r="P56" s="25">
        <f t="shared" si="2"/>
        <v>0</v>
      </c>
      <c r="Q56" s="4"/>
      <c r="R56" s="4"/>
    </row>
    <row r="57" spans="1:18">
      <c r="A57" s="18">
        <v>43544</v>
      </c>
      <c r="B57" s="6" t="s">
        <v>11</v>
      </c>
      <c r="C57" s="6">
        <v>1</v>
      </c>
      <c r="D57" s="24">
        <v>1.8288222384784198</v>
      </c>
      <c r="E57" s="23">
        <v>9.7063218029329903</v>
      </c>
      <c r="F57" s="6">
        <v>-8.1</v>
      </c>
      <c r="G57" s="37">
        <v>49.749656000000002</v>
      </c>
      <c r="H57" s="37">
        <v>4.6737140000000004</v>
      </c>
      <c r="I57" s="37">
        <v>0.35200100000000001</v>
      </c>
      <c r="J57" s="37">
        <v>-29.895466709241457</v>
      </c>
      <c r="K57" s="37">
        <v>14.726673309638919</v>
      </c>
      <c r="L57" s="37">
        <v>2.878209313698358</v>
      </c>
      <c r="M57" s="30">
        <f t="shared" si="4"/>
        <v>14.008425442794648</v>
      </c>
      <c r="N57" s="23">
        <v>10.676338356091742</v>
      </c>
      <c r="O57" s="23">
        <f t="shared" si="1"/>
        <v>1</v>
      </c>
      <c r="P57" s="25">
        <f t="shared" si="2"/>
        <v>0</v>
      </c>
      <c r="Q57" s="4"/>
      <c r="R57" s="4"/>
    </row>
    <row r="58" spans="1:18">
      <c r="A58" s="18">
        <v>43544</v>
      </c>
      <c r="B58" s="6" t="s">
        <v>10</v>
      </c>
      <c r="C58" s="6">
        <v>1</v>
      </c>
      <c r="D58" s="24">
        <v>1.8288222384784198</v>
      </c>
      <c r="E58" s="23">
        <v>9.7063218029329903</v>
      </c>
      <c r="F58" s="6">
        <v>-8.1</v>
      </c>
      <c r="G58" s="37">
        <v>49.552633999999998</v>
      </c>
      <c r="H58" s="37">
        <v>5.0721369999999997</v>
      </c>
      <c r="I58" s="37">
        <v>0.29915799999999998</v>
      </c>
      <c r="J58" s="37">
        <v>-29.471302408888832</v>
      </c>
      <c r="K58" s="37">
        <v>10.707519691274314</v>
      </c>
      <c r="L58" s="37">
        <v>2.1912814315582714</v>
      </c>
      <c r="M58" s="30">
        <f t="shared" si="4"/>
        <v>14.008425442794648</v>
      </c>
      <c r="N58" s="23">
        <v>10.676338356091742</v>
      </c>
      <c r="O58" s="23">
        <f t="shared" si="1"/>
        <v>9.3578992298864183E-3</v>
      </c>
      <c r="P58" s="25">
        <f t="shared" si="2"/>
        <v>0.99064210077011361</v>
      </c>
      <c r="Q58" s="4"/>
      <c r="R58" s="4"/>
    </row>
    <row r="59" spans="1:18">
      <c r="A59" s="18">
        <v>43544</v>
      </c>
      <c r="B59" s="6" t="s">
        <v>10</v>
      </c>
      <c r="C59" s="6">
        <v>1</v>
      </c>
      <c r="D59" s="24">
        <v>1.8288222384784198</v>
      </c>
      <c r="E59" s="23">
        <v>9.7063218029329903</v>
      </c>
      <c r="F59" s="6">
        <v>-8.1</v>
      </c>
      <c r="G59" s="37">
        <v>45.754669</v>
      </c>
      <c r="H59" s="37">
        <v>4.4720519999999997</v>
      </c>
      <c r="I59" s="37">
        <v>0.301037</v>
      </c>
      <c r="J59" s="37">
        <v>-29.067472653054104</v>
      </c>
      <c r="K59" s="37">
        <v>13.814642028193694</v>
      </c>
      <c r="L59" s="37">
        <v>2.5562559956585202</v>
      </c>
      <c r="M59" s="30">
        <f t="shared" si="4"/>
        <v>14.008425442794648</v>
      </c>
      <c r="N59" s="23">
        <v>10.676338356091742</v>
      </c>
      <c r="O59" s="23">
        <f t="shared" si="1"/>
        <v>0.9418432323169853</v>
      </c>
      <c r="P59" s="25">
        <f t="shared" si="2"/>
        <v>5.8156767683014698E-2</v>
      </c>
      <c r="Q59" s="4"/>
      <c r="R59" s="4"/>
    </row>
    <row r="60" spans="1:18">
      <c r="A60" s="18">
        <v>43544</v>
      </c>
      <c r="B60" s="6" t="s">
        <v>10</v>
      </c>
      <c r="C60" s="6">
        <v>1</v>
      </c>
      <c r="D60" s="24">
        <v>1.8288222384784198</v>
      </c>
      <c r="E60" s="23">
        <v>9.7063218029329903</v>
      </c>
      <c r="F60" s="6">
        <v>-8.1</v>
      </c>
      <c r="G60" s="37">
        <v>41.755524999999999</v>
      </c>
      <c r="H60" s="37">
        <v>4.4988020000000004</v>
      </c>
      <c r="I60" s="37">
        <v>0.35097699999999998</v>
      </c>
      <c r="J60" s="37">
        <v>-30.236358783913023</v>
      </c>
      <c r="K60" s="37">
        <v>14.394910485353194</v>
      </c>
      <c r="L60" s="37">
        <v>1.2315593729600387</v>
      </c>
      <c r="M60" s="30">
        <f t="shared" si="4"/>
        <v>14.008425442794648</v>
      </c>
      <c r="N60" s="23">
        <v>10.676338356091742</v>
      </c>
      <c r="O60" s="23">
        <f t="shared" si="1"/>
        <v>1</v>
      </c>
      <c r="P60" s="25">
        <f t="shared" si="2"/>
        <v>0</v>
      </c>
      <c r="Q60" s="4"/>
      <c r="R60" s="4"/>
    </row>
    <row r="61" spans="1:18">
      <c r="A61" s="18">
        <v>43544</v>
      </c>
      <c r="B61" s="6" t="s">
        <v>12</v>
      </c>
      <c r="C61" s="6">
        <v>1</v>
      </c>
      <c r="D61" s="24">
        <v>1.8288222384784198</v>
      </c>
      <c r="E61" s="23">
        <v>9.7063218029329903</v>
      </c>
      <c r="F61" s="6">
        <v>-8.1</v>
      </c>
      <c r="G61" s="23">
        <v>50.551690999999998</v>
      </c>
      <c r="H61" s="23">
        <v>4.2548320000000004</v>
      </c>
      <c r="I61" s="23">
        <v>0.30118299999999998</v>
      </c>
      <c r="J61" s="23">
        <v>-30.96171269222614</v>
      </c>
      <c r="K61" s="23">
        <v>13.214522584636661</v>
      </c>
      <c r="L61" s="23">
        <v>1.4690369215487946</v>
      </c>
      <c r="M61" s="30">
        <f t="shared" si="4"/>
        <v>14.008425442794648</v>
      </c>
      <c r="N61" s="23">
        <v>10.676338356091742</v>
      </c>
      <c r="O61" s="23">
        <f t="shared" si="1"/>
        <v>0.76174006335964284</v>
      </c>
      <c r="P61" s="25">
        <f t="shared" si="2"/>
        <v>0.23825993664035716</v>
      </c>
      <c r="Q61" s="4"/>
      <c r="R61" s="4"/>
    </row>
    <row r="62" spans="1:18">
      <c r="A62" s="18">
        <v>43544</v>
      </c>
      <c r="B62" s="6" t="s">
        <v>12</v>
      </c>
      <c r="C62" s="6">
        <v>1</v>
      </c>
      <c r="D62" s="24">
        <v>1.8288222384784198</v>
      </c>
      <c r="E62" s="23">
        <v>9.7063218029329903</v>
      </c>
      <c r="F62" s="6">
        <v>-8.1</v>
      </c>
      <c r="G62" s="37">
        <v>47.663840999999998</v>
      </c>
      <c r="H62" s="37">
        <v>5.4487969999999999</v>
      </c>
      <c r="I62" s="37">
        <v>0.425902</v>
      </c>
      <c r="J62" s="37">
        <v>-28.464877630972811</v>
      </c>
      <c r="K62" s="37">
        <v>14.214805393308993</v>
      </c>
      <c r="L62" s="37">
        <v>0.19106790111347266</v>
      </c>
      <c r="M62" s="30">
        <f t="shared" si="4"/>
        <v>14.008425442794648</v>
      </c>
      <c r="N62" s="23">
        <v>10.676338356091742</v>
      </c>
      <c r="O62" s="23">
        <f t="shared" si="1"/>
        <v>1</v>
      </c>
      <c r="P62" s="25">
        <f t="shared" si="2"/>
        <v>0</v>
      </c>
      <c r="Q62" s="4"/>
      <c r="R62" s="4"/>
    </row>
    <row r="63" spans="1:18">
      <c r="A63" s="18">
        <v>43544</v>
      </c>
      <c r="B63" s="6" t="s">
        <v>12</v>
      </c>
      <c r="C63" s="6">
        <v>1</v>
      </c>
      <c r="D63" s="24">
        <v>1.8288222384784198</v>
      </c>
      <c r="E63" s="23">
        <v>9.7063218029329903</v>
      </c>
      <c r="F63" s="6">
        <v>-8.1</v>
      </c>
      <c r="G63" s="37">
        <v>56.525374999999997</v>
      </c>
      <c r="H63" s="37">
        <v>4.9927530000000004</v>
      </c>
      <c r="I63" s="37">
        <v>0.34038800000000002</v>
      </c>
      <c r="J63" s="37">
        <v>-28.635924129952262</v>
      </c>
      <c r="K63" s="37">
        <v>12.358511351651689</v>
      </c>
      <c r="L63" s="37">
        <v>1.7614232433668202</v>
      </c>
      <c r="M63" s="30">
        <f t="shared" si="4"/>
        <v>14.008425442794648</v>
      </c>
      <c r="N63" s="23">
        <v>10.676338356091742</v>
      </c>
      <c r="O63" s="23">
        <f t="shared" si="1"/>
        <v>0.504840645453974</v>
      </c>
      <c r="P63" s="25">
        <f t="shared" si="2"/>
        <v>0.495159354546026</v>
      </c>
      <c r="Q63" s="4"/>
      <c r="R63" s="4"/>
    </row>
    <row r="64" spans="1:18">
      <c r="A64" s="18">
        <v>43026</v>
      </c>
      <c r="B64" s="6" t="s">
        <v>11</v>
      </c>
      <c r="C64" s="6">
        <v>1</v>
      </c>
      <c r="D64" s="24">
        <v>1.9812240916849548</v>
      </c>
      <c r="E64" s="23">
        <v>24.700624745354915</v>
      </c>
      <c r="F64" s="6">
        <v>-8.1</v>
      </c>
      <c r="G64" s="23">
        <v>51.434761999999999</v>
      </c>
      <c r="H64" s="23">
        <v>2.7696779999999999</v>
      </c>
      <c r="I64" s="23">
        <v>0.240758</v>
      </c>
      <c r="J64" s="23">
        <v>-26.101206618234414</v>
      </c>
      <c r="K64" s="23">
        <v>25.179692079958571</v>
      </c>
      <c r="L64" s="23">
        <v>4.0935802368406771</v>
      </c>
      <c r="M64" s="30">
        <v>24.700624745354915</v>
      </c>
      <c r="N64" s="23">
        <v>10.676338356091742</v>
      </c>
      <c r="O64" s="23">
        <f t="shared" si="1"/>
        <v>1</v>
      </c>
      <c r="P64" s="25">
        <f t="shared" si="2"/>
        <v>0</v>
      </c>
      <c r="Q64" s="4"/>
      <c r="R64" s="4"/>
    </row>
    <row r="65" spans="1:18">
      <c r="A65" s="18">
        <v>43026</v>
      </c>
      <c r="B65" s="6" t="s">
        <v>11</v>
      </c>
      <c r="C65" s="6">
        <v>1</v>
      </c>
      <c r="D65" s="24">
        <v>2.1336259448914898</v>
      </c>
      <c r="E65" s="23">
        <v>24.700624745354915</v>
      </c>
      <c r="F65" s="6">
        <v>-8.1</v>
      </c>
      <c r="G65" s="23">
        <v>48.857512</v>
      </c>
      <c r="H65" s="23">
        <v>2.6920329999999999</v>
      </c>
      <c r="I65" s="23">
        <v>0.37790000000000001</v>
      </c>
      <c r="J65" s="23">
        <v>-31.745199565795296</v>
      </c>
      <c r="K65" s="23">
        <v>25.640432333866588</v>
      </c>
      <c r="L65" s="23">
        <v>3.3516189632437752</v>
      </c>
      <c r="M65" s="30">
        <v>24.700624745354915</v>
      </c>
      <c r="N65" s="23">
        <v>10.676338356091742</v>
      </c>
      <c r="O65" s="23">
        <f t="shared" si="1"/>
        <v>1</v>
      </c>
      <c r="P65" s="25">
        <f t="shared" si="2"/>
        <v>0</v>
      </c>
      <c r="Q65" s="4"/>
      <c r="R65" s="4"/>
    </row>
    <row r="66" spans="1:18">
      <c r="A66" s="18">
        <v>43026</v>
      </c>
      <c r="B66" s="6" t="s">
        <v>12</v>
      </c>
      <c r="C66" s="6">
        <v>1</v>
      </c>
      <c r="D66" s="24">
        <v>2.1336259448914898</v>
      </c>
      <c r="E66" s="23">
        <v>24.700624745354915</v>
      </c>
      <c r="F66" s="6">
        <v>-8.1</v>
      </c>
      <c r="G66" s="23">
        <v>51.270963000000002</v>
      </c>
      <c r="H66" s="23">
        <v>3.7830520000000001</v>
      </c>
      <c r="I66" s="23">
        <v>0.34032499999999999</v>
      </c>
      <c r="J66" s="23">
        <v>-28.213074858908637</v>
      </c>
      <c r="K66" s="23">
        <v>20.461814223801138</v>
      </c>
      <c r="L66" s="23">
        <v>2.273299925314213</v>
      </c>
      <c r="M66" s="30">
        <f t="shared" ref="M66:M73" si="5">IF((10*(SUM((LN(30/30)*F66+E66)*30,(LN((30-(30/10)*0.5)/30)*F66+E66)*(30-(30/10)*0.5),(LN((30-(30/10)*1)/30)*F66+E66)*(30-(30/10)*1),(LN((30-(30/10)*1.5)/30)*F66+E66)*(30-(30/10)*1.5),(LN((30-(30/10)*2)/30)*F66+E66)*(30-(30/10)*2),(LN((30-(30/10)*2.5)/30)*F66+E66)*(30-(30/10)*2.5),(LN((30-(30/10)*3)/30)*F66+E66)*(30-(30/10)*3),(LN((30-(30/10)*3.5)/30)*F66+E66)*(30-(30/10)*3.5),(LN((30-(30/10)*4)/30)*F66+E66)*(30-(30/10)*4),(LN((30-(30/10)*4.5)/30)*F66+E66)*(30-(30/10)*4.5),(LN((30-(30/10)*5)/30)*F66+E66)*(30-(30/10)*5),(LN((30-(30/10)*5.5)/30)*F66+E66)*(30-(30/10)*5.5),(LN((30-(30/10)*6)/30)*F66+E66)*(30-(30/10)*6),(LN((30-(30/10)*6.5)/30)*F66+E66)*(30-(30/10)*6.5),(LN((30-(30/10)*7)/30)*F66+E66)*(30-(30/10)*7),(LN((30-(30/10)*7.5)/30)*F66+E66)*(30-(30/10)*7.5),(LN((30-(30/10)*8)/30)*F66+E66)*(30-(30/10)*8),(LN((30-(30/10)*8.5)/30)*F66+E66)*(30-(30/10)*8.5),(LN((30-(30/10)*9)/30)*F66+E66)*(30-(30/10)*9),(LN((30-(30/10)*9.5)/30)*F66+E66)*(30-(30/10)*9.5),(LN((30-(30/10-0.000000000001)*10)/30)*F66+E66)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66)&lt;0,0.0085,(1-0.0705*3.2808*D66)))/30)*-8.1+E66)*30.5)/(40.5)&gt;35,40,(10*(SUM((LN(30/30)*F66+E66)*30,(LN((30-(30/10)*0.5)/30)*F66+E66)*(30-(30/10)*0.5),(LN((30-(30/10)*1)/30)*F66+E66)*(30-(30/10)*1),(LN((30-(30/10)*1.5)/30)*F66+E66)*(30-(30/10)*1.5),(LN((30-(30/10)*2)/30)*F66+E66)*(30-(30/10)*2),(LN((30-(30/10)*2.5)/30)*F66+E66)*(30-(30/10)*2.5),(LN((30-(30/10)*3)/30)*F66+E66)*(30-(30/10)*3),(LN((30-(30/10)*3.5)/30)*F66+E66)*(30-(30/10)*3.5),(LN((30-(30/10)*4)/30)*F66+E66)*(30-(30/10)*4),(LN((30-(30/10)*4.5)/30)*F66+E66)*(30-(30/10)*4.5),(LN((30-(30/10)*5)/30)*F66+E66)*(30-(30/10)*5),(LN((30-(30/10)*5.5)/30)*F66+E66)*(30-(30/10)*5.5),(LN((30-(30/10)*6)/30)*F66+E66)*(30-(30/10)*6),(LN((30-(30/10)*6.5)/30)*F66+E66)*(30-(30/10)*6.5),(LN((30-(30/10)*7)/30)*F66+E66)*(30-(30/10)*7),(LN((30-(30/10)*7.5)/30)*F66+E66)*(30-(30/10)*7.5),(LN((30-(30/10)*8)/30)*F66+E66)*(30-(30/10)*8),(LN((30-(30/10)*8.5)/30)*F66+E66)*(30-(30/10)*8.5),(LN((30-(30/10)*9)/30)*F66+E66)*(30-(30/10)*9),(LN((30-(30/10)*9.5)/30)*F66+E66)*(30-(30/10)*9.5),(LN((30-(30/10-0.000000000001)*10)/30)*F66+E66)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66)&lt;0,0.0085,(1-0.0705*3.2808*D66)))/30)*-8.1+E66)*30.5)/40.5)</f>
        <v>29.797667836414675</v>
      </c>
      <c r="N66" s="23">
        <v>10.676338356091742</v>
      </c>
      <c r="O66" s="23">
        <f t="shared" si="1"/>
        <v>0.51175708664919317</v>
      </c>
      <c r="P66" s="25">
        <f t="shared" si="2"/>
        <v>0.48824291335080683</v>
      </c>
      <c r="Q66" s="4"/>
      <c r="R66" s="4"/>
    </row>
    <row r="67" spans="1:18" ht="17">
      <c r="A67" s="18">
        <v>43217</v>
      </c>
      <c r="B67" s="16" t="s">
        <v>11</v>
      </c>
      <c r="C67" s="17">
        <v>1</v>
      </c>
      <c r="D67" s="24">
        <v>2.1336259448914898</v>
      </c>
      <c r="E67" s="23">
        <v>10.53914106726573</v>
      </c>
      <c r="F67" s="6">
        <v>-8.1</v>
      </c>
      <c r="G67" s="23">
        <v>51.604841</v>
      </c>
      <c r="H67" s="23">
        <v>2.2418659999999999</v>
      </c>
      <c r="I67" s="23">
        <v>0.216863</v>
      </c>
      <c r="J67" s="23">
        <v>-27.324069892732151</v>
      </c>
      <c r="K67" s="23">
        <v>16.970461957452031</v>
      </c>
      <c r="L67" s="23">
        <v>1.3046395601993144</v>
      </c>
      <c r="M67" s="30">
        <f t="shared" si="5"/>
        <v>15.636184158325491</v>
      </c>
      <c r="N67" s="23">
        <v>10.676338356091742</v>
      </c>
      <c r="O67" s="23">
        <f t="shared" ref="O67:O130" si="6">IF((K67-N67)/(M67-N67)&gt;1,1,IF((K67-N67)/(M67-N67)&lt;0,0,(K67-N67)/(M67-N67)))</f>
        <v>1</v>
      </c>
      <c r="P67" s="25">
        <f t="shared" ref="P67:P130" si="7">1-O67</f>
        <v>0</v>
      </c>
      <c r="Q67" s="4"/>
      <c r="R67" s="4"/>
    </row>
    <row r="68" spans="1:18" ht="17">
      <c r="A68" s="18">
        <v>43217</v>
      </c>
      <c r="B68" s="16" t="s">
        <v>11</v>
      </c>
      <c r="C68" s="21">
        <v>1</v>
      </c>
      <c r="D68" s="24">
        <v>2.1336259448914898</v>
      </c>
      <c r="E68" s="23">
        <v>10.53914106726573</v>
      </c>
      <c r="F68" s="6">
        <v>-8.1</v>
      </c>
      <c r="G68" s="23">
        <v>50.070236999999999</v>
      </c>
      <c r="H68" s="23">
        <v>3.1868989999999999</v>
      </c>
      <c r="I68" s="23">
        <v>0.32666099999999998</v>
      </c>
      <c r="J68" s="23">
        <v>-30.368362560721039</v>
      </c>
      <c r="K68" s="23">
        <v>19.21681987219624</v>
      </c>
      <c r="L68" s="23">
        <v>2.0297357743542208</v>
      </c>
      <c r="M68" s="30">
        <f t="shared" si="5"/>
        <v>15.636184158325491</v>
      </c>
      <c r="N68" s="23">
        <v>10.676338356091742</v>
      </c>
      <c r="O68" s="23">
        <f t="shared" si="6"/>
        <v>1</v>
      </c>
      <c r="P68" s="25">
        <f t="shared" si="7"/>
        <v>0</v>
      </c>
      <c r="Q68" s="4"/>
      <c r="R68" s="4"/>
    </row>
    <row r="69" spans="1:18" ht="17">
      <c r="A69" s="18">
        <v>43217</v>
      </c>
      <c r="B69" s="16" t="s">
        <v>10</v>
      </c>
      <c r="C69" s="17">
        <v>1</v>
      </c>
      <c r="D69" s="24">
        <v>2.1336259448914898</v>
      </c>
      <c r="E69" s="23">
        <v>10.53914106726573</v>
      </c>
      <c r="F69" s="6">
        <v>-8.1</v>
      </c>
      <c r="G69" s="23">
        <v>49.635359000000001</v>
      </c>
      <c r="H69" s="23">
        <v>4.4227889999999999</v>
      </c>
      <c r="I69" s="23">
        <v>0.38950299999999999</v>
      </c>
      <c r="J69" s="23">
        <v>-25.752094728817514</v>
      </c>
      <c r="K69" s="23">
        <v>13.529074341752601</v>
      </c>
      <c r="L69" s="23">
        <v>3.8121287060268072</v>
      </c>
      <c r="M69" s="30">
        <f t="shared" si="5"/>
        <v>15.636184158325491</v>
      </c>
      <c r="N69" s="23">
        <v>10.676338356091742</v>
      </c>
      <c r="O69" s="23">
        <f t="shared" si="6"/>
        <v>0.57516626512382329</v>
      </c>
      <c r="P69" s="25">
        <f t="shared" si="7"/>
        <v>0.42483373487617671</v>
      </c>
      <c r="Q69" s="4"/>
      <c r="R69" s="4"/>
    </row>
    <row r="70" spans="1:18" ht="17">
      <c r="A70" s="18">
        <v>43217</v>
      </c>
      <c r="B70" s="16" t="s">
        <v>10</v>
      </c>
      <c r="C70" s="17">
        <v>1</v>
      </c>
      <c r="D70" s="24">
        <v>2.1336259448914898</v>
      </c>
      <c r="E70" s="23">
        <v>10.53914106726573</v>
      </c>
      <c r="F70" s="6">
        <v>-8.1</v>
      </c>
      <c r="G70" s="23">
        <v>50.108516000000002</v>
      </c>
      <c r="H70" s="23">
        <v>3.9715929999999999</v>
      </c>
      <c r="I70" s="23">
        <v>0.34613100000000002</v>
      </c>
      <c r="J70" s="23">
        <v>-24.917398431210199</v>
      </c>
      <c r="K70" s="23">
        <v>10.948832972029528</v>
      </c>
      <c r="L70" s="23">
        <v>3.2347550643861851</v>
      </c>
      <c r="M70" s="30">
        <f t="shared" si="5"/>
        <v>15.636184158325491</v>
      </c>
      <c r="N70" s="23">
        <v>10.676338356091742</v>
      </c>
      <c r="O70" s="23">
        <f t="shared" si="6"/>
        <v>5.4940138625895106E-2</v>
      </c>
      <c r="P70" s="25">
        <f t="shared" si="7"/>
        <v>0.94505986137410491</v>
      </c>
      <c r="Q70" s="4"/>
      <c r="R70" s="4"/>
    </row>
    <row r="71" spans="1:18" ht="17">
      <c r="A71" s="18">
        <v>43217</v>
      </c>
      <c r="B71" s="16" t="s">
        <v>12</v>
      </c>
      <c r="C71" s="21">
        <v>1</v>
      </c>
      <c r="D71" s="24">
        <v>2.1336259448914898</v>
      </c>
      <c r="E71" s="23">
        <v>10.53914106726573</v>
      </c>
      <c r="F71" s="6">
        <v>-8.1</v>
      </c>
      <c r="G71" s="23">
        <v>47.988356000000003</v>
      </c>
      <c r="H71" s="23">
        <v>3.7175020000000001</v>
      </c>
      <c r="I71" s="23">
        <v>0.417875</v>
      </c>
      <c r="J71" s="23">
        <v>-31.359376945468107</v>
      </c>
      <c r="K71" s="23">
        <v>9.3540379808078598</v>
      </c>
      <c r="L71" s="23">
        <v>-0.18903407433146924</v>
      </c>
      <c r="M71" s="30">
        <f t="shared" si="5"/>
        <v>15.636184158325491</v>
      </c>
      <c r="N71" s="23">
        <v>10.676338356091742</v>
      </c>
      <c r="O71" s="23">
        <f t="shared" si="6"/>
        <v>0</v>
      </c>
      <c r="P71" s="25">
        <f t="shared" si="7"/>
        <v>1</v>
      </c>
      <c r="Q71" s="4"/>
      <c r="R71" s="4"/>
    </row>
    <row r="72" spans="1:18">
      <c r="A72" s="18">
        <v>43321</v>
      </c>
      <c r="B72" s="6" t="s">
        <v>11</v>
      </c>
      <c r="C72" s="6">
        <v>1</v>
      </c>
      <c r="D72" s="24">
        <v>2.1336259448914898</v>
      </c>
      <c r="E72" s="23">
        <v>9.9138414685370098</v>
      </c>
      <c r="F72" s="6">
        <v>-8.1</v>
      </c>
      <c r="G72" s="37">
        <v>49.567149999999998</v>
      </c>
      <c r="H72" s="23">
        <v>3.9255019999999998</v>
      </c>
      <c r="I72" s="23">
        <v>0.41571399999999997</v>
      </c>
      <c r="J72" s="37">
        <v>-28.883113812645121</v>
      </c>
      <c r="K72" s="23">
        <v>19.439416336545911</v>
      </c>
      <c r="L72" s="23">
        <v>2.4015479120369232</v>
      </c>
      <c r="M72" s="30">
        <f t="shared" si="5"/>
        <v>15.010884559596771</v>
      </c>
      <c r="N72" s="23">
        <v>10.676338356091742</v>
      </c>
      <c r="O72" s="23">
        <f t="shared" si="6"/>
        <v>1</v>
      </c>
      <c r="P72" s="25">
        <f t="shared" si="7"/>
        <v>0</v>
      </c>
      <c r="Q72" s="4"/>
      <c r="R72" s="4"/>
    </row>
    <row r="73" spans="1:18">
      <c r="A73" s="18">
        <v>43321</v>
      </c>
      <c r="B73" s="6" t="s">
        <v>12</v>
      </c>
      <c r="C73" s="6">
        <v>2</v>
      </c>
      <c r="D73" s="24">
        <v>2.1336259448914898</v>
      </c>
      <c r="E73" s="23">
        <v>9.9138414685370098</v>
      </c>
      <c r="F73" s="6">
        <v>-8.1</v>
      </c>
      <c r="G73" s="23">
        <v>47.373344000000003</v>
      </c>
      <c r="H73" s="23">
        <v>3.8732739999999999</v>
      </c>
      <c r="I73" s="23">
        <v>0.444797</v>
      </c>
      <c r="J73" s="23">
        <v>-31.126681054786772</v>
      </c>
      <c r="K73" s="23">
        <v>12.52905636874959</v>
      </c>
      <c r="L73" s="23">
        <v>-0.98107640767571325</v>
      </c>
      <c r="M73" s="30">
        <f t="shared" si="5"/>
        <v>15.010884559596771</v>
      </c>
      <c r="N73" s="23">
        <v>10.676338356091742</v>
      </c>
      <c r="O73" s="23">
        <f t="shared" si="6"/>
        <v>0.42743067570941812</v>
      </c>
      <c r="P73" s="25">
        <f t="shared" si="7"/>
        <v>0.57256932429058183</v>
      </c>
      <c r="Q73" s="4"/>
      <c r="R73" s="4"/>
    </row>
    <row r="74" spans="1:18">
      <c r="A74" s="18">
        <v>43026</v>
      </c>
      <c r="B74" s="6" t="s">
        <v>11</v>
      </c>
      <c r="C74" s="6">
        <v>1</v>
      </c>
      <c r="D74" s="24">
        <v>2.2860277980980248</v>
      </c>
      <c r="E74" s="23">
        <v>24.700624745354915</v>
      </c>
      <c r="F74" s="6">
        <v>-8.1</v>
      </c>
      <c r="G74" s="23">
        <v>51.110146999999998</v>
      </c>
      <c r="H74" s="23">
        <v>2.9466779999999999</v>
      </c>
      <c r="I74" s="23">
        <v>0.259073</v>
      </c>
      <c r="J74" s="23">
        <v>-26.650044737413449</v>
      </c>
      <c r="K74" s="23">
        <v>22.992322111774683</v>
      </c>
      <c r="L74" s="23">
        <v>2.4044812670682649</v>
      </c>
      <c r="M74" s="30">
        <v>24.700624745354915</v>
      </c>
      <c r="N74" s="23">
        <v>10.676338356091742</v>
      </c>
      <c r="O74" s="23">
        <f t="shared" si="6"/>
        <v>0.87818969278265113</v>
      </c>
      <c r="P74" s="25">
        <f t="shared" si="7"/>
        <v>0.12181030721734887</v>
      </c>
      <c r="Q74" s="4"/>
      <c r="R74" s="4"/>
    </row>
    <row r="75" spans="1:18">
      <c r="A75" s="18">
        <v>43026</v>
      </c>
      <c r="B75" s="6" t="s">
        <v>10</v>
      </c>
      <c r="C75" s="6">
        <v>1</v>
      </c>
      <c r="D75" s="24">
        <v>2.4384296513045598</v>
      </c>
      <c r="E75" s="23">
        <v>24.700624745354915</v>
      </c>
      <c r="F75" s="6">
        <v>-8.1</v>
      </c>
      <c r="G75" s="23">
        <v>51.685715999999999</v>
      </c>
      <c r="H75" s="23">
        <v>1.810738</v>
      </c>
      <c r="I75" s="23">
        <v>0.20833699999999999</v>
      </c>
      <c r="J75" s="23">
        <v>-30.236480562249675</v>
      </c>
      <c r="K75" s="23">
        <v>5.4796103429736807</v>
      </c>
      <c r="L75" s="23">
        <v>-1.5105824084834996</v>
      </c>
      <c r="M75" s="30">
        <f t="shared" ref="M75:M82" si="8">IF((10*(SUM((LN(30/30)*F75+E75)*30,(LN((30-(30/10)*0.5)/30)*F75+E75)*(30-(30/10)*0.5),(LN((30-(30/10)*1)/30)*F75+E75)*(30-(30/10)*1),(LN((30-(30/10)*1.5)/30)*F75+E75)*(30-(30/10)*1.5),(LN((30-(30/10)*2)/30)*F75+E75)*(30-(30/10)*2),(LN((30-(30/10)*2.5)/30)*F75+E75)*(30-(30/10)*2.5),(LN((30-(30/10)*3)/30)*F75+E75)*(30-(30/10)*3),(LN((30-(30/10)*3.5)/30)*F75+E75)*(30-(30/10)*3.5),(LN((30-(30/10)*4)/30)*F75+E75)*(30-(30/10)*4),(LN((30-(30/10)*4.5)/30)*F75+E75)*(30-(30/10)*4.5),(LN((30-(30/10)*5)/30)*F75+E75)*(30-(30/10)*5),(LN((30-(30/10)*5.5)/30)*F75+E75)*(30-(30/10)*5.5),(LN((30-(30/10)*6)/30)*F75+E75)*(30-(30/10)*6),(LN((30-(30/10)*6.5)/30)*F75+E75)*(30-(30/10)*6.5),(LN((30-(30/10)*7)/30)*F75+E75)*(30-(30/10)*7),(LN((30-(30/10)*7.5)/30)*F75+E75)*(30-(30/10)*7.5),(LN((30-(30/10)*8)/30)*F75+E75)*(30-(30/10)*8),(LN((30-(30/10)*8.5)/30)*F75+E75)*(30-(30/10)*8.5),(LN((30-(30/10)*9)/30)*F75+E75)*(30-(30/10)*9),(LN((30-(30/10)*9.5)/30)*F75+E75)*(30-(30/10)*9.5),(LN((30-(30/10-0.000000000001)*10)/30)*F75+E75)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75)&lt;0,0.0085,(1-0.0705*3.2808*D75)))/30)*-8.1+E75)*30.5)/(40.5)&gt;35,40,(10*(SUM((LN(30/30)*F75+E75)*30,(LN((30-(30/10)*0.5)/30)*F75+E75)*(30-(30/10)*0.5),(LN((30-(30/10)*1)/30)*F75+E75)*(30-(30/10)*1),(LN((30-(30/10)*1.5)/30)*F75+E75)*(30-(30/10)*1.5),(LN((30-(30/10)*2)/30)*F75+E75)*(30-(30/10)*2),(LN((30-(30/10)*2.5)/30)*F75+E75)*(30-(30/10)*2.5),(LN((30-(30/10)*3)/30)*F75+E75)*(30-(30/10)*3),(LN((30-(30/10)*3.5)/30)*F75+E75)*(30-(30/10)*3.5),(LN((30-(30/10)*4)/30)*F75+E75)*(30-(30/10)*4),(LN((30-(30/10)*4.5)/30)*F75+E75)*(30-(30/10)*4.5),(LN((30-(30/10)*5)/30)*F75+E75)*(30-(30/10)*5),(LN((30-(30/10)*5.5)/30)*F75+E75)*(30-(30/10)*5.5),(LN((30-(30/10)*6)/30)*F75+E75)*(30-(30/10)*6),(LN((30-(30/10)*6.5)/30)*F75+E75)*(30-(30/10)*6.5),(LN((30-(30/10)*7)/30)*F75+E75)*(30-(30/10)*7),(LN((30-(30/10)*7.5)/30)*F75+E75)*(30-(30/10)*7.5),(LN((30-(30/10)*8)/30)*F75+E75)*(30-(30/10)*8),(LN((30-(30/10)*8.5)/30)*F75+E75)*(30-(30/10)*8.5),(LN((30-(30/10)*9)/30)*F75+E75)*(30-(30/10)*9),(LN((30-(30/10)*9.5)/30)*F75+E75)*(30-(30/10)*9.5),(LN((30-(30/10-0.000000000001)*10)/30)*F75+E75)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75)&lt;0,0.0085,(1-0.0705*3.2808*D75)))/30)*-8.1+E75)*30.5)/40.5)</f>
        <v>30.711948526486868</v>
      </c>
      <c r="N75" s="23">
        <v>4.7597963105343499</v>
      </c>
      <c r="O75" s="23">
        <f t="shared" si="6"/>
        <v>2.7736198001985693E-2</v>
      </c>
      <c r="P75" s="25">
        <f t="shared" si="7"/>
        <v>0.97226380199801432</v>
      </c>
      <c r="Q75" s="4"/>
      <c r="R75" s="4"/>
    </row>
    <row r="76" spans="1:18">
      <c r="A76" s="18">
        <v>43026</v>
      </c>
      <c r="B76" s="6" t="s">
        <v>12</v>
      </c>
      <c r="C76" s="6">
        <v>1</v>
      </c>
      <c r="D76" s="24">
        <v>2.4384296513045598</v>
      </c>
      <c r="E76" s="23">
        <v>24.700624745354915</v>
      </c>
      <c r="F76" s="6">
        <v>-8.1</v>
      </c>
      <c r="G76" s="23">
        <v>51.134380999999998</v>
      </c>
      <c r="H76" s="23">
        <v>4.155316</v>
      </c>
      <c r="I76" s="23">
        <v>0.34015499999999999</v>
      </c>
      <c r="J76" s="23">
        <v>-28.114083124369053</v>
      </c>
      <c r="K76" s="23">
        <v>21.749111324092066</v>
      </c>
      <c r="L76" s="23">
        <v>2.0202349913546809</v>
      </c>
      <c r="M76" s="30">
        <f t="shared" si="8"/>
        <v>30.711948526486868</v>
      </c>
      <c r="N76" s="23">
        <v>10.676338356091742</v>
      </c>
      <c r="O76" s="23">
        <f t="shared" si="6"/>
        <v>0.55265464210127202</v>
      </c>
      <c r="P76" s="25">
        <f t="shared" si="7"/>
        <v>0.44734535789872798</v>
      </c>
      <c r="Q76" s="4"/>
      <c r="R76" s="4"/>
    </row>
    <row r="77" spans="1:18">
      <c r="A77" s="18">
        <v>43026</v>
      </c>
      <c r="B77" s="6" t="s">
        <v>12</v>
      </c>
      <c r="C77" s="6">
        <v>1</v>
      </c>
      <c r="D77" s="24">
        <v>2.4384296513045598</v>
      </c>
      <c r="E77" s="23">
        <v>24.700624745354915</v>
      </c>
      <c r="F77" s="6">
        <v>-8.1</v>
      </c>
      <c r="G77" s="23">
        <v>50.721544000000002</v>
      </c>
      <c r="H77" s="23">
        <v>4.4297420000000001</v>
      </c>
      <c r="I77" s="23">
        <v>0.37915900000000002</v>
      </c>
      <c r="J77" s="23">
        <v>-27.728861925814979</v>
      </c>
      <c r="K77" s="23">
        <v>18.433998237474338</v>
      </c>
      <c r="L77" s="23">
        <v>1.6469437794241766</v>
      </c>
      <c r="M77" s="30">
        <f t="shared" si="8"/>
        <v>30.711948526486868</v>
      </c>
      <c r="N77" s="23">
        <v>10.676338356091742</v>
      </c>
      <c r="O77" s="23">
        <f t="shared" si="6"/>
        <v>0.3871935925787483</v>
      </c>
      <c r="P77" s="25">
        <f t="shared" si="7"/>
        <v>0.6128064074212517</v>
      </c>
      <c r="Q77" s="4"/>
      <c r="R77" s="4"/>
    </row>
    <row r="78" spans="1:18" ht="17">
      <c r="A78" s="18">
        <v>43217</v>
      </c>
      <c r="B78" s="16" t="s">
        <v>10</v>
      </c>
      <c r="C78" s="17">
        <v>1</v>
      </c>
      <c r="D78" s="24">
        <v>2.4384296513045598</v>
      </c>
      <c r="E78" s="23">
        <v>10.53914106726573</v>
      </c>
      <c r="F78" s="6">
        <v>-8.1</v>
      </c>
      <c r="G78" s="23">
        <v>50.294144000000003</v>
      </c>
      <c r="H78" s="23">
        <v>3.7217210000000001</v>
      </c>
      <c r="I78" s="23">
        <v>0.28119100000000002</v>
      </c>
      <c r="J78" s="23">
        <v>-26.04672579517392</v>
      </c>
      <c r="K78" s="23">
        <v>9.7508168896541108</v>
      </c>
      <c r="L78" s="23">
        <v>2.1388897809144676</v>
      </c>
      <c r="M78" s="30">
        <f t="shared" si="8"/>
        <v>16.550464848397681</v>
      </c>
      <c r="N78" s="23">
        <v>10.676338356091742</v>
      </c>
      <c r="O78" s="23">
        <f t="shared" si="6"/>
        <v>0</v>
      </c>
      <c r="P78" s="25">
        <f t="shared" si="7"/>
        <v>1</v>
      </c>
      <c r="Q78" s="4"/>
      <c r="R78" s="4"/>
    </row>
    <row r="79" spans="1:18">
      <c r="A79" s="18">
        <v>43321</v>
      </c>
      <c r="B79" s="6" t="s">
        <v>12</v>
      </c>
      <c r="C79" s="6">
        <v>1</v>
      </c>
      <c r="D79" s="24">
        <v>2.4384296513045598</v>
      </c>
      <c r="E79" s="23">
        <v>9.9138414685370098</v>
      </c>
      <c r="F79" s="6">
        <v>-8.1</v>
      </c>
      <c r="G79" s="23">
        <v>50.739443999999999</v>
      </c>
      <c r="H79" s="23">
        <v>4.1490650000000002</v>
      </c>
      <c r="I79" s="23">
        <v>0.36998500000000001</v>
      </c>
      <c r="J79" s="23">
        <v>-27.672339670495038</v>
      </c>
      <c r="K79" s="23">
        <v>16.008013485368103</v>
      </c>
      <c r="L79" s="23">
        <v>-0.33893934773443579</v>
      </c>
      <c r="M79" s="30">
        <f t="shared" si="8"/>
        <v>15.925165249668961</v>
      </c>
      <c r="N79" s="23">
        <v>10.676338356091742</v>
      </c>
      <c r="O79" s="23">
        <f t="shared" si="6"/>
        <v>1</v>
      </c>
      <c r="P79" s="25">
        <f t="shared" si="7"/>
        <v>0</v>
      </c>
      <c r="Q79" s="4"/>
      <c r="R79" s="4"/>
    </row>
    <row r="80" spans="1:18">
      <c r="A80" s="18">
        <v>43321</v>
      </c>
      <c r="B80" s="6" t="s">
        <v>12</v>
      </c>
      <c r="C80" s="6">
        <v>1</v>
      </c>
      <c r="D80" s="24">
        <v>2.4384296513045598</v>
      </c>
      <c r="E80" s="23">
        <v>9.9138414685370098</v>
      </c>
      <c r="F80" s="6">
        <v>-8.1</v>
      </c>
      <c r="G80" s="23">
        <v>47.251984</v>
      </c>
      <c r="H80" s="23">
        <v>4.5112019999999999</v>
      </c>
      <c r="I80" s="23">
        <v>0.33261499999999999</v>
      </c>
      <c r="J80" s="23">
        <v>-25.781734641415134</v>
      </c>
      <c r="K80" s="23">
        <v>12.025916823823668</v>
      </c>
      <c r="L80" s="23">
        <v>0.44813949192348224</v>
      </c>
      <c r="M80" s="30">
        <f t="shared" si="8"/>
        <v>15.925165249668961</v>
      </c>
      <c r="N80" s="23">
        <v>10.676338356091742</v>
      </c>
      <c r="O80" s="23">
        <f t="shared" si="6"/>
        <v>0.2571200184527615</v>
      </c>
      <c r="P80" s="25">
        <f t="shared" si="7"/>
        <v>0.74287998154723844</v>
      </c>
      <c r="Q80" s="4"/>
      <c r="R80" s="4"/>
    </row>
    <row r="81" spans="1:18" ht="17">
      <c r="A81" s="18">
        <v>43217</v>
      </c>
      <c r="B81" s="16" t="s">
        <v>11</v>
      </c>
      <c r="C81" s="17">
        <v>1</v>
      </c>
      <c r="D81" s="24">
        <v>2.7432333577176298</v>
      </c>
      <c r="E81" s="23">
        <v>10.53914106726573</v>
      </c>
      <c r="F81" s="6">
        <v>-8.1</v>
      </c>
      <c r="G81" s="23">
        <v>48.527531000000003</v>
      </c>
      <c r="H81" s="23">
        <v>4.4893020000000003</v>
      </c>
      <c r="I81" s="23">
        <v>0.51851899999999995</v>
      </c>
      <c r="J81" s="23">
        <v>-28.975763716555814</v>
      </c>
      <c r="K81" s="23">
        <v>15.785767495666605</v>
      </c>
      <c r="L81" s="23">
        <v>-8.6452224615195306E-2</v>
      </c>
      <c r="M81" s="30">
        <f t="shared" si="8"/>
        <v>17.626358229768812</v>
      </c>
      <c r="N81" s="23">
        <v>10.676338356091742</v>
      </c>
      <c r="O81" s="23">
        <f t="shared" si="6"/>
        <v>0.73516755814276546</v>
      </c>
      <c r="P81" s="25">
        <f t="shared" si="7"/>
        <v>0.26483244185723454</v>
      </c>
      <c r="Q81" s="4"/>
      <c r="R81" s="4"/>
    </row>
    <row r="82" spans="1:18">
      <c r="A82" s="18">
        <v>43026</v>
      </c>
      <c r="B82" s="6" t="s">
        <v>10</v>
      </c>
      <c r="C82" s="6">
        <v>1</v>
      </c>
      <c r="D82" s="24">
        <v>2.8956352109241648</v>
      </c>
      <c r="E82" s="23">
        <v>24.700624745354915</v>
      </c>
      <c r="F82" s="6">
        <v>-8.1</v>
      </c>
      <c r="G82" s="23">
        <v>51.638781000000002</v>
      </c>
      <c r="H82" s="23">
        <v>1.9578549999999999</v>
      </c>
      <c r="I82" s="23">
        <v>0.19470699999999999</v>
      </c>
      <c r="J82" s="23">
        <v>-28.641999672235645</v>
      </c>
      <c r="K82" s="23">
        <v>5.725967951501115</v>
      </c>
      <c r="L82" s="23">
        <v>-1.4856863531735502</v>
      </c>
      <c r="M82" s="30">
        <f t="shared" si="8"/>
        <v>32.406481556161118</v>
      </c>
      <c r="N82" s="23">
        <v>4.7597963105343499</v>
      </c>
      <c r="O82" s="23">
        <f t="shared" si="6"/>
        <v>3.4947106041206037E-2</v>
      </c>
      <c r="P82" s="25">
        <f t="shared" si="7"/>
        <v>0.96505289395879401</v>
      </c>
      <c r="Q82" s="4"/>
      <c r="R82" s="4"/>
    </row>
    <row r="83" spans="1:18">
      <c r="A83" s="18">
        <v>43026</v>
      </c>
      <c r="B83" s="6" t="s">
        <v>11</v>
      </c>
      <c r="C83" s="6">
        <v>1</v>
      </c>
      <c r="D83" s="24">
        <v>3.0480370641306997</v>
      </c>
      <c r="E83" s="23">
        <v>24.700624745354915</v>
      </c>
      <c r="F83" s="6">
        <v>-8.1</v>
      </c>
      <c r="G83" s="23">
        <v>48.052956000000002</v>
      </c>
      <c r="H83" s="23">
        <v>2.722334</v>
      </c>
      <c r="I83" s="23">
        <v>0.64656199999999997</v>
      </c>
      <c r="J83" s="23">
        <v>-29.835826043057118</v>
      </c>
      <c r="K83" s="23">
        <v>24.233308773500674</v>
      </c>
      <c r="L83" s="23">
        <v>2.7166284804295868</v>
      </c>
      <c r="M83" s="30">
        <v>24.700624745354915</v>
      </c>
      <c r="N83" s="23">
        <v>10.676338356091742</v>
      </c>
      <c r="O83" s="23">
        <f t="shared" si="6"/>
        <v>0.96667809263992122</v>
      </c>
      <c r="P83" s="25">
        <f t="shared" si="7"/>
        <v>3.3321907360078784E-2</v>
      </c>
      <c r="Q83" s="4"/>
      <c r="R83" s="4"/>
    </row>
    <row r="84" spans="1:18" ht="17">
      <c r="A84" s="18">
        <v>43217</v>
      </c>
      <c r="B84" s="16" t="s">
        <v>12</v>
      </c>
      <c r="C84" s="21">
        <v>1</v>
      </c>
      <c r="D84" s="24">
        <v>3.0480370641306997</v>
      </c>
      <c r="E84" s="23">
        <v>10.53914106726573</v>
      </c>
      <c r="F84" s="6">
        <v>-8.1</v>
      </c>
      <c r="G84" s="23">
        <v>47.656683999999998</v>
      </c>
      <c r="H84" s="23">
        <v>5.0799789999999998</v>
      </c>
      <c r="I84" s="23">
        <v>0.52214099999999997</v>
      </c>
      <c r="J84" s="23">
        <v>-30.199229846411352</v>
      </c>
      <c r="K84" s="23">
        <v>15.560306838798663</v>
      </c>
      <c r="L84" s="23">
        <v>-1.9243314186608169</v>
      </c>
      <c r="M84" s="30">
        <f t="shared" ref="M84:M93" si="9">IF((10*(SUM((LN(30/30)*F84+E84)*30,(LN((30-(30/10)*0.5)/30)*F84+E84)*(30-(30/10)*0.5),(LN((30-(30/10)*1)/30)*F84+E84)*(30-(30/10)*1),(LN((30-(30/10)*1.5)/30)*F84+E84)*(30-(30/10)*1.5),(LN((30-(30/10)*2)/30)*F84+E84)*(30-(30/10)*2),(LN((30-(30/10)*2.5)/30)*F84+E84)*(30-(30/10)*2.5),(LN((30-(30/10)*3)/30)*F84+E84)*(30-(30/10)*3),(LN((30-(30/10)*3.5)/30)*F84+E84)*(30-(30/10)*3.5),(LN((30-(30/10)*4)/30)*F84+E84)*(30-(30/10)*4),(LN((30-(30/10)*4.5)/30)*F84+E84)*(30-(30/10)*4.5),(LN((30-(30/10)*5)/30)*F84+E84)*(30-(30/10)*5),(LN((30-(30/10)*5.5)/30)*F84+E84)*(30-(30/10)*5.5),(LN((30-(30/10)*6)/30)*F84+E84)*(30-(30/10)*6),(LN((30-(30/10)*6.5)/30)*F84+E84)*(30-(30/10)*6.5),(LN((30-(30/10)*7)/30)*F84+E84)*(30-(30/10)*7),(LN((30-(30/10)*7.5)/30)*F84+E84)*(30-(30/10)*7.5),(LN((30-(30/10)*8)/30)*F84+E84)*(30-(30/10)*8),(LN((30-(30/10)*8.5)/30)*F84+E84)*(30-(30/10)*8.5),(LN((30-(30/10)*9)/30)*F84+E84)*(30-(30/10)*9),(LN((30-(30/10)*9.5)/30)*F84+E84)*(30-(30/10)*9.5),(LN((30-(30/10-0.000000000001)*10)/30)*F84+E84)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84)&lt;0,0.0085,(1-0.0705*3.2808*D84)))/30)*-8.1+E84)*30.5)/(40.5)&gt;35,40,(10*(SUM((LN(30/30)*F84+E84)*30,(LN((30-(30/10)*0.5)/30)*F84+E84)*(30-(30/10)*0.5),(LN((30-(30/10)*1)/30)*F84+E84)*(30-(30/10)*1),(LN((30-(30/10)*1.5)/30)*F84+E84)*(30-(30/10)*1.5),(LN((30-(30/10)*2)/30)*F84+E84)*(30-(30/10)*2),(LN((30-(30/10)*2.5)/30)*F84+E84)*(30-(30/10)*2.5),(LN((30-(30/10)*3)/30)*F84+E84)*(30-(30/10)*3),(LN((30-(30/10)*3.5)/30)*F84+E84)*(30-(30/10)*3.5),(LN((30-(30/10)*4)/30)*F84+E84)*(30-(30/10)*4),(LN((30-(30/10)*4.5)/30)*F84+E84)*(30-(30/10)*4.5),(LN((30-(30/10)*5)/30)*F84+E84)*(30-(30/10)*5),(LN((30-(30/10)*5.5)/30)*F84+E84)*(30-(30/10)*5.5),(LN((30-(30/10)*6)/30)*F84+E84)*(30-(30/10)*6),(LN((30-(30/10)*6.5)/30)*F84+E84)*(30-(30/10)*6.5),(LN((30-(30/10)*7)/30)*F84+E84)*(30-(30/10)*7),(LN((30-(30/10)*7.5)/30)*F84+E84)*(30-(30/10)*7.5),(LN((30-(30/10)*8)/30)*F84+E84)*(30-(30/10)*8),(LN((30-(30/10)*8.5)/30)*F84+E84)*(30-(30/10)*8.5),(LN((30-(30/10)*9)/30)*F84+E84)*(30-(30/10)*9),(LN((30-(30/10)*9.5)/30)*F84+E84)*(30-(30/10)*9.5),(LN((30-(30/10-0.000000000001)*10)/30)*F84+E84)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84)&lt;0,0.0085,(1-0.0705*3.2808*D84)))/30)*-8.1+E84)*30.5)/40.5)</f>
        <v>18.933532859153893</v>
      </c>
      <c r="N84" s="23">
        <v>10.676338356091742</v>
      </c>
      <c r="O84" s="23">
        <f t="shared" si="6"/>
        <v>0.59148037277016052</v>
      </c>
      <c r="P84" s="25">
        <f t="shared" si="7"/>
        <v>0.40851962722983948</v>
      </c>
      <c r="Q84" s="4"/>
      <c r="R84" s="4"/>
    </row>
    <row r="85" spans="1:18">
      <c r="A85" s="18">
        <v>43321</v>
      </c>
      <c r="B85" s="6" t="s">
        <v>11</v>
      </c>
      <c r="C85" s="6">
        <v>1</v>
      </c>
      <c r="D85" s="24">
        <v>3.0480370641306997</v>
      </c>
      <c r="E85" s="23">
        <v>9.9138414685370098</v>
      </c>
      <c r="F85" s="6">
        <v>-8.1</v>
      </c>
      <c r="G85" s="37">
        <v>50.521974999999998</v>
      </c>
      <c r="H85" s="23">
        <v>3.675786</v>
      </c>
      <c r="I85" s="23">
        <v>0.29134300000000002</v>
      </c>
      <c r="J85" s="37">
        <v>-26.600650014314414</v>
      </c>
      <c r="K85" s="23">
        <v>20.278934175146954</v>
      </c>
      <c r="L85" s="23">
        <v>2.9620750828517561</v>
      </c>
      <c r="M85" s="30">
        <f t="shared" si="9"/>
        <v>18.308233260425173</v>
      </c>
      <c r="N85" s="23">
        <v>10.676338356091742</v>
      </c>
      <c r="O85" s="23">
        <f t="shared" si="6"/>
        <v>1</v>
      </c>
      <c r="P85" s="25">
        <f t="shared" si="7"/>
        <v>0</v>
      </c>
      <c r="Q85" s="4"/>
      <c r="R85" s="4"/>
    </row>
    <row r="86" spans="1:18">
      <c r="A86" s="18">
        <v>43321</v>
      </c>
      <c r="B86" s="6" t="s">
        <v>10</v>
      </c>
      <c r="C86" s="6">
        <v>1</v>
      </c>
      <c r="D86" s="24">
        <v>3.0480370641306997</v>
      </c>
      <c r="E86" s="23">
        <v>9.9138414685370098</v>
      </c>
      <c r="F86" s="6">
        <v>-8.1</v>
      </c>
      <c r="G86" s="23">
        <v>50.921768999999998</v>
      </c>
      <c r="H86" s="23">
        <v>3.5884510000000001</v>
      </c>
      <c r="I86" s="23">
        <v>0.28148600000000001</v>
      </c>
      <c r="J86" s="23">
        <v>-27.134015814453459</v>
      </c>
      <c r="K86" s="23">
        <v>13.83589712204984</v>
      </c>
      <c r="L86" s="23">
        <v>3.5633719081887243</v>
      </c>
      <c r="M86" s="30">
        <f t="shared" si="9"/>
        <v>18.308233260425173</v>
      </c>
      <c r="N86" s="23">
        <v>10.676338356091742</v>
      </c>
      <c r="O86" s="23">
        <f t="shared" si="6"/>
        <v>0.41399400877023129</v>
      </c>
      <c r="P86" s="25">
        <f t="shared" si="7"/>
        <v>0.58600599122976871</v>
      </c>
      <c r="Q86" s="4"/>
      <c r="R86" s="4"/>
    </row>
    <row r="87" spans="1:18">
      <c r="A87" s="18">
        <v>43321</v>
      </c>
      <c r="B87" s="6" t="s">
        <v>10</v>
      </c>
      <c r="C87" s="6">
        <v>1</v>
      </c>
      <c r="D87" s="24">
        <v>3.0480370641306997</v>
      </c>
      <c r="E87" s="23">
        <v>9.9138414685370098</v>
      </c>
      <c r="F87" s="6">
        <v>-8.1</v>
      </c>
      <c r="G87" s="23">
        <v>48.470143999999998</v>
      </c>
      <c r="H87" s="23">
        <v>5.1598269999999999</v>
      </c>
      <c r="I87" s="23">
        <v>0.37142599999999998</v>
      </c>
      <c r="J87" s="23">
        <v>-26.144253071951244</v>
      </c>
      <c r="K87" s="23">
        <v>14.391050847049307</v>
      </c>
      <c r="L87" s="23">
        <v>2.738258326740195</v>
      </c>
      <c r="M87" s="30">
        <f t="shared" si="9"/>
        <v>18.308233260425173</v>
      </c>
      <c r="N87" s="23">
        <v>10.676338356091742</v>
      </c>
      <c r="O87" s="23">
        <f t="shared" si="6"/>
        <v>0.48673527839702452</v>
      </c>
      <c r="P87" s="25">
        <f t="shared" si="7"/>
        <v>0.51326472160297554</v>
      </c>
      <c r="Q87" s="4"/>
      <c r="R87" s="4"/>
    </row>
    <row r="88" spans="1:18">
      <c r="A88" s="18">
        <v>43544</v>
      </c>
      <c r="B88" s="6" t="s">
        <v>12</v>
      </c>
      <c r="C88" s="6">
        <v>1</v>
      </c>
      <c r="D88" s="24">
        <v>3.0480370641306997</v>
      </c>
      <c r="E88" s="23">
        <v>9.7063218029329903</v>
      </c>
      <c r="F88" s="6">
        <v>-8.1</v>
      </c>
      <c r="G88" s="37">
        <v>41.768925000000003</v>
      </c>
      <c r="H88" s="37">
        <v>5.8115170000000003</v>
      </c>
      <c r="I88" s="37">
        <v>0.400057</v>
      </c>
      <c r="J88" s="37">
        <v>-30.021356203723492</v>
      </c>
      <c r="K88" s="37">
        <v>12.102706212596541</v>
      </c>
      <c r="L88" s="37">
        <v>1.6702702835842875</v>
      </c>
      <c r="M88" s="30">
        <f t="shared" si="9"/>
        <v>18.100713594821151</v>
      </c>
      <c r="N88" s="23">
        <v>10.676338356091742</v>
      </c>
      <c r="O88" s="23">
        <f t="shared" si="6"/>
        <v>0.19211958052229375</v>
      </c>
      <c r="P88" s="25">
        <f t="shared" si="7"/>
        <v>0.80788041947770628</v>
      </c>
      <c r="Q88" s="4"/>
      <c r="R88" s="4"/>
    </row>
    <row r="89" spans="1:18">
      <c r="A89" s="18">
        <v>43544</v>
      </c>
      <c r="B89" s="6" t="s">
        <v>12</v>
      </c>
      <c r="C89" s="6">
        <v>1</v>
      </c>
      <c r="D89" s="24">
        <v>3.0480370641306997</v>
      </c>
      <c r="E89" s="23">
        <v>9.7063218029329903</v>
      </c>
      <c r="F89" s="6">
        <v>-8.1</v>
      </c>
      <c r="G89" s="37">
        <v>48.674990999999999</v>
      </c>
      <c r="H89" s="37">
        <v>5.7449370000000002</v>
      </c>
      <c r="I89" s="37">
        <v>0.43574299999999999</v>
      </c>
      <c r="J89" s="37">
        <v>-28.604650926448539</v>
      </c>
      <c r="K89" s="37">
        <v>13.317454801938638</v>
      </c>
      <c r="L89" s="37">
        <v>-0.42312281202507956</v>
      </c>
      <c r="M89" s="30">
        <f t="shared" si="9"/>
        <v>18.100713594821151</v>
      </c>
      <c r="N89" s="23">
        <v>10.676338356091742</v>
      </c>
      <c r="O89" s="23">
        <f t="shared" si="6"/>
        <v>0.35573585129014712</v>
      </c>
      <c r="P89" s="25">
        <f t="shared" si="7"/>
        <v>0.64426414870985282</v>
      </c>
      <c r="Q89" s="4"/>
      <c r="R89" s="4"/>
    </row>
    <row r="90" spans="1:18">
      <c r="A90" s="18">
        <v>43026</v>
      </c>
      <c r="B90" s="6" t="s">
        <v>10</v>
      </c>
      <c r="C90" s="6">
        <v>1</v>
      </c>
      <c r="D90" s="24">
        <v>3.3528407705437697</v>
      </c>
      <c r="E90" s="23">
        <v>24.700624745354915</v>
      </c>
      <c r="F90" s="6">
        <v>-8.1</v>
      </c>
      <c r="G90" s="23">
        <v>51.923338000000001</v>
      </c>
      <c r="H90" s="23">
        <v>2.024689</v>
      </c>
      <c r="I90" s="23">
        <v>0.21305099999999999</v>
      </c>
      <c r="J90" s="23">
        <v>-29.811366293044657</v>
      </c>
      <c r="K90" s="23">
        <v>7.5712420990944249</v>
      </c>
      <c r="L90" s="23">
        <v>-1.3995180154736331</v>
      </c>
      <c r="M90" s="30">
        <f t="shared" si="9"/>
        <v>34.760924397103885</v>
      </c>
      <c r="N90" s="23">
        <v>4.7597963105343499</v>
      </c>
      <c r="O90" s="23">
        <f t="shared" si="6"/>
        <v>9.3711335802024773E-2</v>
      </c>
      <c r="P90" s="25">
        <f t="shared" si="7"/>
        <v>0.90628866419797527</v>
      </c>
      <c r="Q90" s="4"/>
      <c r="R90" s="4"/>
    </row>
    <row r="91" spans="1:18" ht="17">
      <c r="A91" s="18">
        <v>43217</v>
      </c>
      <c r="B91" s="16" t="s">
        <v>11</v>
      </c>
      <c r="C91" s="17">
        <v>1</v>
      </c>
      <c r="D91" s="24">
        <v>3.3528407705437697</v>
      </c>
      <c r="E91" s="23">
        <v>10.53914106726573</v>
      </c>
      <c r="F91" s="6">
        <v>-8.1</v>
      </c>
      <c r="G91" s="23">
        <v>51.950850000000003</v>
      </c>
      <c r="H91" s="23">
        <v>3.1163379999999998</v>
      </c>
      <c r="I91" s="23">
        <v>0.26999499999999999</v>
      </c>
      <c r="J91" s="23">
        <v>-28.314337060283961</v>
      </c>
      <c r="K91" s="23">
        <v>17.697793601813139</v>
      </c>
      <c r="L91" s="23">
        <v>1.5869076997719564</v>
      </c>
      <c r="M91" s="30">
        <f t="shared" si="9"/>
        <v>20.599440719014712</v>
      </c>
      <c r="N91" s="23">
        <v>10.676338356091742</v>
      </c>
      <c r="O91" s="23">
        <f t="shared" si="6"/>
        <v>0.70758669909086191</v>
      </c>
      <c r="P91" s="25">
        <f t="shared" si="7"/>
        <v>0.29241330090913809</v>
      </c>
      <c r="Q91" s="4"/>
      <c r="R91" s="4"/>
    </row>
    <row r="92" spans="1:18" ht="17">
      <c r="A92" s="18">
        <v>43217</v>
      </c>
      <c r="B92" s="16" t="s">
        <v>10</v>
      </c>
      <c r="C92" s="17">
        <v>1</v>
      </c>
      <c r="D92" s="24">
        <v>3.3528407705437697</v>
      </c>
      <c r="E92" s="23">
        <v>10.53914106726573</v>
      </c>
      <c r="F92" s="6">
        <v>-8.1</v>
      </c>
      <c r="G92" s="23">
        <v>50.260291000000002</v>
      </c>
      <c r="H92" s="23">
        <v>4.4940150000000001</v>
      </c>
      <c r="I92" s="23">
        <v>0.27105000000000001</v>
      </c>
      <c r="J92" s="23">
        <v>-27.0416638275948</v>
      </c>
      <c r="K92" s="23">
        <v>8.6560640748761379</v>
      </c>
      <c r="L92" s="23">
        <v>0.71917180986245843</v>
      </c>
      <c r="M92" s="30">
        <f t="shared" si="9"/>
        <v>20.599440719014712</v>
      </c>
      <c r="N92" s="23">
        <v>10.676338356091742</v>
      </c>
      <c r="O92" s="23">
        <f t="shared" si="6"/>
        <v>0</v>
      </c>
      <c r="P92" s="25">
        <f t="shared" si="7"/>
        <v>1</v>
      </c>
      <c r="Q92" s="4"/>
      <c r="R92" s="4"/>
    </row>
    <row r="93" spans="1:18">
      <c r="A93" s="18">
        <v>43321</v>
      </c>
      <c r="B93" s="6" t="s">
        <v>11</v>
      </c>
      <c r="C93" s="6">
        <v>1</v>
      </c>
      <c r="D93" s="24">
        <v>3.3528407705437697</v>
      </c>
      <c r="E93" s="23">
        <v>9.9138414685370098</v>
      </c>
      <c r="F93" s="6">
        <v>-8.1</v>
      </c>
      <c r="G93" s="37">
        <v>51.333936999999999</v>
      </c>
      <c r="H93" s="37">
        <v>4.2898949999999996</v>
      </c>
      <c r="I93" s="37">
        <v>0.36543100000000001</v>
      </c>
      <c r="J93" s="37">
        <v>-24.6016555418244</v>
      </c>
      <c r="K93" s="37">
        <v>17.716021720167173</v>
      </c>
      <c r="L93" s="37">
        <v>2.6763737682499871</v>
      </c>
      <c r="M93" s="30">
        <f t="shared" si="9"/>
        <v>19.974141120285985</v>
      </c>
      <c r="N93" s="23">
        <v>10.676338356091742</v>
      </c>
      <c r="O93" s="23">
        <f t="shared" si="6"/>
        <v>0.75713408238613</v>
      </c>
      <c r="P93" s="25">
        <f t="shared" si="7"/>
        <v>0.24286591761387</v>
      </c>
      <c r="Q93" s="4"/>
      <c r="R93" s="4"/>
    </row>
    <row r="94" spans="1:18">
      <c r="A94" s="18">
        <v>43026</v>
      </c>
      <c r="B94" s="6" t="s">
        <v>11</v>
      </c>
      <c r="C94" s="6">
        <v>1</v>
      </c>
      <c r="D94" s="24">
        <v>3.5052426237503047</v>
      </c>
      <c r="E94" s="23">
        <v>24.700624745354915</v>
      </c>
      <c r="F94" s="6">
        <v>-8.1</v>
      </c>
      <c r="G94" s="23">
        <v>48.894705999999999</v>
      </c>
      <c r="H94" s="23">
        <v>2.460645</v>
      </c>
      <c r="I94" s="23">
        <v>0.301672</v>
      </c>
      <c r="J94" s="23">
        <v>-30.226763271716759</v>
      </c>
      <c r="K94" s="23">
        <v>23.164789170895535</v>
      </c>
      <c r="L94" s="23">
        <v>3.3188806459088576</v>
      </c>
      <c r="M94" s="30">
        <v>24.700624745354901</v>
      </c>
      <c r="N94" s="23">
        <v>10.676338356091742</v>
      </c>
      <c r="O94" s="23">
        <f t="shared" si="6"/>
        <v>0.89048743502306216</v>
      </c>
      <c r="P94" s="25">
        <f t="shared" si="7"/>
        <v>0.10951256497693784</v>
      </c>
      <c r="Q94" s="4"/>
      <c r="R94" s="4"/>
    </row>
    <row r="95" spans="1:18" ht="17">
      <c r="A95" s="18">
        <v>43217</v>
      </c>
      <c r="B95" s="16" t="s">
        <v>10</v>
      </c>
      <c r="C95" s="17">
        <v>1</v>
      </c>
      <c r="D95" s="24">
        <v>3.6576444769568397</v>
      </c>
      <c r="E95" s="23">
        <v>10.53914106726573</v>
      </c>
      <c r="F95" s="6">
        <v>-8.1</v>
      </c>
      <c r="G95" s="23">
        <v>50.802349999999997</v>
      </c>
      <c r="H95" s="23">
        <v>4.7189009999999998</v>
      </c>
      <c r="I95" s="23">
        <v>0.28301599999999999</v>
      </c>
      <c r="J95" s="23">
        <v>-28.988811274369233</v>
      </c>
      <c r="K95" s="23">
        <v>10.813169215185415</v>
      </c>
      <c r="L95" s="23">
        <v>0.8897758686725461</v>
      </c>
      <c r="M95" s="30">
        <f t="shared" ref="M95:M107" si="10">IF((10*(SUM((LN(30/30)*F95+E95)*30,(LN((30-(30/10)*0.5)/30)*F95+E95)*(30-(30/10)*0.5),(LN((30-(30/10)*1)/30)*F95+E95)*(30-(30/10)*1),(LN((30-(30/10)*1.5)/30)*F95+E95)*(30-(30/10)*1.5),(LN((30-(30/10)*2)/30)*F95+E95)*(30-(30/10)*2),(LN((30-(30/10)*2.5)/30)*F95+E95)*(30-(30/10)*2.5),(LN((30-(30/10)*3)/30)*F95+E95)*(30-(30/10)*3),(LN((30-(30/10)*3.5)/30)*F95+E95)*(30-(30/10)*3.5),(LN((30-(30/10)*4)/30)*F95+E95)*(30-(30/10)*4),(LN((30-(30/10)*4.5)/30)*F95+E95)*(30-(30/10)*4.5),(LN((30-(30/10)*5)/30)*F95+E95)*(30-(30/10)*5),(LN((30-(30/10)*5.5)/30)*F95+E95)*(30-(30/10)*5.5),(LN((30-(30/10)*6)/30)*F95+E95)*(30-(30/10)*6),(LN((30-(30/10)*6.5)/30)*F95+E95)*(30-(30/10)*6.5),(LN((30-(30/10)*7)/30)*F95+E95)*(30-(30/10)*7),(LN((30-(30/10)*7.5)/30)*F95+E95)*(30-(30/10)*7.5),(LN((30-(30/10)*8)/30)*F95+E95)*(30-(30/10)*8),(LN((30-(30/10)*8.5)/30)*F95+E95)*(30-(30/10)*8.5),(LN((30-(30/10)*9)/30)*F95+E95)*(30-(30/10)*9),(LN((30-(30/10)*9.5)/30)*F95+E95)*(30-(30/10)*9.5),(LN((30-(30/10-0.000000000001)*10)/30)*F95+E95)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95)&lt;0,0.0085,(1-0.0705*3.2808*D95)))/30)*-8.1+E95)*30.5)/(40.5)&gt;35,40,(10*(SUM((LN(30/30)*F95+E95)*30,(LN((30-(30/10)*0.5)/30)*F95+E95)*(30-(30/10)*0.5),(LN((30-(30/10)*1)/30)*F95+E95)*(30-(30/10)*1),(LN((30-(30/10)*1.5)/30)*F95+E95)*(30-(30/10)*1.5),(LN((30-(30/10)*2)/30)*F95+E95)*(30-(30/10)*2),(LN((30-(30/10)*2.5)/30)*F95+E95)*(30-(30/10)*2.5),(LN((30-(30/10)*3)/30)*F95+E95)*(30-(30/10)*3),(LN((30-(30/10)*3.5)/30)*F95+E95)*(30-(30/10)*3.5),(LN((30-(30/10)*4)/30)*F95+E95)*(30-(30/10)*4),(LN((30-(30/10)*4.5)/30)*F95+E95)*(30-(30/10)*4.5),(LN((30-(30/10)*5)/30)*F95+E95)*(30-(30/10)*5),(LN((30-(30/10)*5.5)/30)*F95+E95)*(30-(30/10)*5.5),(LN((30-(30/10)*6)/30)*F95+E95)*(30-(30/10)*6),(LN((30-(30/10)*6.5)/30)*F95+E95)*(30-(30/10)*6.5),(LN((30-(30/10)*7)/30)*F95+E95)*(30-(30/10)*7),(LN((30-(30/10)*7.5)/30)*F95+E95)*(30-(30/10)*7.5),(LN((30-(30/10)*8)/30)*F95+E95)*(30-(30/10)*8),(LN((30-(30/10)*8.5)/30)*F95+E95)*(30-(30/10)*8.5),(LN((30-(30/10)*9)/30)*F95+E95)*(30-(30/10)*9),(LN((30-(30/10)*9.5)/30)*F95+E95)*(30-(30/10)*9.5),(LN((30-(30/10-0.000000000001)*10)/30)*F95+E95)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95)&lt;0,0.0085,(1-0.0705*3.2808*D95)))/30)*-8.1+E95)*30.5)/40.5)</f>
        <v>22.898671658103659</v>
      </c>
      <c r="N95" s="23">
        <v>10.676338356091742</v>
      </c>
      <c r="O95" s="23">
        <f t="shared" si="6"/>
        <v>1.1195150362259284E-2</v>
      </c>
      <c r="P95" s="25">
        <f t="shared" si="7"/>
        <v>0.98880484963774073</v>
      </c>
      <c r="Q95" s="4"/>
      <c r="R95" s="4"/>
    </row>
    <row r="96" spans="1:18">
      <c r="A96" s="18">
        <v>43321</v>
      </c>
      <c r="B96" s="6" t="s">
        <v>11</v>
      </c>
      <c r="C96" s="6">
        <v>1</v>
      </c>
      <c r="D96" s="24">
        <v>3.6576444769568397</v>
      </c>
      <c r="E96" s="23">
        <v>9.9138414685370098</v>
      </c>
      <c r="F96" s="6">
        <v>-8.1</v>
      </c>
      <c r="G96" s="37">
        <v>49.649149999999999</v>
      </c>
      <c r="H96" s="23">
        <v>4.8916930000000001</v>
      </c>
      <c r="I96" s="23">
        <v>0.440137</v>
      </c>
      <c r="J96" s="37">
        <v>-27.378284663663173</v>
      </c>
      <c r="K96" s="23">
        <v>17.064595279061052</v>
      </c>
      <c r="L96" s="23">
        <v>2.4494861910276988</v>
      </c>
      <c r="M96" s="30">
        <f t="shared" si="10"/>
        <v>22.273372059374932</v>
      </c>
      <c r="N96" s="23">
        <v>10.676338356091742</v>
      </c>
      <c r="O96" s="23">
        <f t="shared" si="6"/>
        <v>0.55085266512252662</v>
      </c>
      <c r="P96" s="25">
        <f t="shared" si="7"/>
        <v>0.44914733487747338</v>
      </c>
      <c r="Q96" s="4"/>
      <c r="R96" s="4"/>
    </row>
    <row r="97" spans="1:18">
      <c r="A97" s="18">
        <v>43321</v>
      </c>
      <c r="B97" s="6" t="s">
        <v>10</v>
      </c>
      <c r="C97" s="6">
        <v>1</v>
      </c>
      <c r="D97" s="24">
        <v>3.6576444769568397</v>
      </c>
      <c r="E97" s="23">
        <v>9.9138414685370098</v>
      </c>
      <c r="F97" s="6">
        <v>-8.1</v>
      </c>
      <c r="G97" s="23">
        <v>51.676081000000003</v>
      </c>
      <c r="H97" s="23">
        <v>3.8294100000000002</v>
      </c>
      <c r="I97" s="23">
        <v>0.27512799999999998</v>
      </c>
      <c r="J97" s="23">
        <v>-27.667290413245926</v>
      </c>
      <c r="K97" s="23">
        <v>10.543889509047649</v>
      </c>
      <c r="L97" s="23">
        <v>3.2417223017593848</v>
      </c>
      <c r="M97" s="30">
        <f t="shared" si="10"/>
        <v>22.273372059374932</v>
      </c>
      <c r="N97" s="23">
        <v>10.676338356091742</v>
      </c>
      <c r="O97" s="23">
        <f t="shared" si="6"/>
        <v>0</v>
      </c>
      <c r="P97" s="25">
        <f t="shared" si="7"/>
        <v>1</v>
      </c>
      <c r="Q97" s="4"/>
      <c r="R97" s="4"/>
    </row>
    <row r="98" spans="1:18">
      <c r="A98" s="18">
        <v>43321</v>
      </c>
      <c r="B98" s="6" t="s">
        <v>12</v>
      </c>
      <c r="C98" s="6">
        <v>1</v>
      </c>
      <c r="D98" s="24">
        <v>3.6576444769568397</v>
      </c>
      <c r="E98" s="23">
        <v>9.9138414685370098</v>
      </c>
      <c r="F98" s="6">
        <v>-8.1</v>
      </c>
      <c r="G98" s="23">
        <v>46.852544000000002</v>
      </c>
      <c r="H98" s="23">
        <v>3.509512</v>
      </c>
      <c r="I98" s="23">
        <v>0.26048300000000002</v>
      </c>
      <c r="J98" s="23">
        <v>-26.068427555268237</v>
      </c>
      <c r="K98" s="23">
        <v>15.544891518962688</v>
      </c>
      <c r="L98" s="23">
        <v>2.4227304000919316</v>
      </c>
      <c r="M98" s="30">
        <f t="shared" si="10"/>
        <v>22.273372059374932</v>
      </c>
      <c r="N98" s="23">
        <v>10.676338356091742</v>
      </c>
      <c r="O98" s="23">
        <f t="shared" si="6"/>
        <v>0.41981021073454577</v>
      </c>
      <c r="P98" s="25">
        <f t="shared" si="7"/>
        <v>0.58018978926545417</v>
      </c>
      <c r="Q98" s="4"/>
      <c r="R98" s="4"/>
    </row>
    <row r="99" spans="1:18">
      <c r="A99" s="18">
        <v>43321</v>
      </c>
      <c r="B99" s="6" t="s">
        <v>12</v>
      </c>
      <c r="C99" s="6">
        <v>1</v>
      </c>
      <c r="D99" s="24">
        <v>3.6576444769568397</v>
      </c>
      <c r="E99" s="23">
        <v>9.9138414685370098</v>
      </c>
      <c r="F99" s="6">
        <v>-8.1</v>
      </c>
      <c r="G99" s="23">
        <v>49.778466000000002</v>
      </c>
      <c r="H99" s="23">
        <v>3.3921790000000001</v>
      </c>
      <c r="I99" s="23">
        <v>0.28922300000000001</v>
      </c>
      <c r="J99" s="23">
        <v>-26.774969837471986</v>
      </c>
      <c r="K99" s="23">
        <v>14.924292290311381</v>
      </c>
      <c r="L99" s="23">
        <v>-3.8622047895379406</v>
      </c>
      <c r="M99" s="30">
        <f t="shared" si="10"/>
        <v>22.273372059374932</v>
      </c>
      <c r="N99" s="23">
        <v>10.676338356091742</v>
      </c>
      <c r="O99" s="23">
        <f t="shared" si="6"/>
        <v>0.36629659298282613</v>
      </c>
      <c r="P99" s="25">
        <f t="shared" si="7"/>
        <v>0.63370340701717387</v>
      </c>
      <c r="Q99" s="4"/>
      <c r="R99" s="4"/>
    </row>
    <row r="100" spans="1:18">
      <c r="A100" s="18">
        <v>43544</v>
      </c>
      <c r="B100" s="6" t="s">
        <v>11</v>
      </c>
      <c r="C100" s="6">
        <v>1</v>
      </c>
      <c r="D100" s="24">
        <v>3.6576444769568397</v>
      </c>
      <c r="E100" s="23">
        <v>9.7063218029329903</v>
      </c>
      <c r="F100" s="6">
        <v>-8.1</v>
      </c>
      <c r="G100" s="23">
        <v>50.010956</v>
      </c>
      <c r="H100" s="23">
        <v>4.7071750000000003</v>
      </c>
      <c r="I100" s="23">
        <v>0.32047999999999999</v>
      </c>
      <c r="J100" s="23">
        <v>-29.138399490832494</v>
      </c>
      <c r="K100" s="23">
        <v>15.52521401062198</v>
      </c>
      <c r="L100" s="23">
        <v>1.6889084859325911</v>
      </c>
      <c r="M100" s="30">
        <f t="shared" si="10"/>
        <v>22.065852393770918</v>
      </c>
      <c r="N100" s="23">
        <v>10.676338356091742</v>
      </c>
      <c r="O100" s="23">
        <f t="shared" si="6"/>
        <v>0.42573156664007111</v>
      </c>
      <c r="P100" s="25">
        <f t="shared" si="7"/>
        <v>0.57426843335992883</v>
      </c>
      <c r="Q100" s="4"/>
      <c r="R100" s="4"/>
    </row>
    <row r="101" spans="1:18">
      <c r="A101" s="18">
        <v>43544</v>
      </c>
      <c r="B101" s="6" t="s">
        <v>11</v>
      </c>
      <c r="C101" s="6">
        <v>1</v>
      </c>
      <c r="D101" s="24">
        <v>3.6576444769568397</v>
      </c>
      <c r="E101" s="23">
        <v>9.7063218029329903</v>
      </c>
      <c r="F101" s="6">
        <v>-8.1</v>
      </c>
      <c r="G101" s="37">
        <v>49.357877999999999</v>
      </c>
      <c r="H101" s="37">
        <v>4.0066449999999998</v>
      </c>
      <c r="I101" s="37">
        <v>0.30654199999999998</v>
      </c>
      <c r="J101" s="37">
        <v>-29.462337913258629</v>
      </c>
      <c r="K101" s="37">
        <v>13.755932352665138</v>
      </c>
      <c r="L101" s="37">
        <v>2.7102345070296301</v>
      </c>
      <c r="M101" s="30">
        <f t="shared" si="10"/>
        <v>22.065852393770918</v>
      </c>
      <c r="N101" s="23">
        <v>10.676338356091742</v>
      </c>
      <c r="O101" s="23">
        <f t="shared" si="6"/>
        <v>0.2703885333812644</v>
      </c>
      <c r="P101" s="25">
        <f t="shared" si="7"/>
        <v>0.72961146661873566</v>
      </c>
      <c r="Q101" s="4"/>
      <c r="R101" s="4"/>
    </row>
    <row r="102" spans="1:18">
      <c r="A102" s="18">
        <v>43544</v>
      </c>
      <c r="B102" s="6" t="s">
        <v>11</v>
      </c>
      <c r="C102" s="6">
        <v>1</v>
      </c>
      <c r="D102" s="24">
        <v>3.6576444769568397</v>
      </c>
      <c r="E102" s="23">
        <v>9.7063218029329903</v>
      </c>
      <c r="F102" s="6">
        <v>-8.1</v>
      </c>
      <c r="G102" s="37">
        <v>46.372506000000001</v>
      </c>
      <c r="H102" s="37">
        <v>4.4205819999999996</v>
      </c>
      <c r="I102" s="37">
        <v>0.26504800000000001</v>
      </c>
      <c r="J102" s="37">
        <v>-30.593333723658194</v>
      </c>
      <c r="K102" s="37">
        <v>15.256657014507152</v>
      </c>
      <c r="L102" s="37">
        <v>3.0674637749927647</v>
      </c>
      <c r="M102" s="30">
        <f t="shared" si="10"/>
        <v>22.065852393770918</v>
      </c>
      <c r="N102" s="23">
        <v>10.676338356091742</v>
      </c>
      <c r="O102" s="23">
        <f t="shared" si="6"/>
        <v>0.40215224664218724</v>
      </c>
      <c r="P102" s="25">
        <f t="shared" si="7"/>
        <v>0.59784775335781282</v>
      </c>
      <c r="Q102" s="4"/>
      <c r="R102" s="4"/>
    </row>
    <row r="103" spans="1:18">
      <c r="A103" s="18">
        <v>43544</v>
      </c>
      <c r="B103" s="6" t="s">
        <v>10</v>
      </c>
      <c r="C103" s="6">
        <v>1</v>
      </c>
      <c r="D103" s="24">
        <v>3.6576444769568397</v>
      </c>
      <c r="E103" s="23">
        <v>9.7063218029329903</v>
      </c>
      <c r="F103" s="6">
        <v>-8.1</v>
      </c>
      <c r="G103" s="37">
        <v>47.292816000000002</v>
      </c>
      <c r="H103" s="37">
        <v>4.8308460000000002</v>
      </c>
      <c r="I103" s="37">
        <v>0.33613100000000001</v>
      </c>
      <c r="J103" s="37">
        <v>-29.121080520207205</v>
      </c>
      <c r="K103" s="37">
        <v>11.144893678203129</v>
      </c>
      <c r="L103" s="37">
        <v>2.7452937131658151</v>
      </c>
      <c r="M103" s="30">
        <f t="shared" si="10"/>
        <v>22.065852393770918</v>
      </c>
      <c r="N103" s="23">
        <v>10.676338356091742</v>
      </c>
      <c r="O103" s="23">
        <f t="shared" si="6"/>
        <v>4.1139184741446927E-2</v>
      </c>
      <c r="P103" s="25">
        <f t="shared" si="7"/>
        <v>0.95886081525855305</v>
      </c>
      <c r="Q103" s="4"/>
      <c r="R103" s="4"/>
    </row>
    <row r="104" spans="1:18">
      <c r="A104" s="18">
        <v>43544</v>
      </c>
      <c r="B104" s="6" t="s">
        <v>10</v>
      </c>
      <c r="C104" s="6">
        <v>1</v>
      </c>
      <c r="D104" s="24">
        <v>3.6576444769568397</v>
      </c>
      <c r="E104" s="23">
        <v>9.7063218029329903</v>
      </c>
      <c r="F104" s="6">
        <v>-8.1</v>
      </c>
      <c r="G104" s="37">
        <v>46.317709000000001</v>
      </c>
      <c r="H104" s="37">
        <v>5.5494640000000004</v>
      </c>
      <c r="I104" s="37">
        <v>0.42233500000000002</v>
      </c>
      <c r="J104" s="37">
        <v>-28.868557433741923</v>
      </c>
      <c r="K104" s="37">
        <v>13.108840290503526</v>
      </c>
      <c r="L104" s="37">
        <v>3.0573912718946628</v>
      </c>
      <c r="M104" s="30">
        <f t="shared" si="10"/>
        <v>22.065852393770918</v>
      </c>
      <c r="N104" s="23">
        <v>10.676338356091742</v>
      </c>
      <c r="O104" s="23">
        <f t="shared" si="6"/>
        <v>0.21357381240011633</v>
      </c>
      <c r="P104" s="25">
        <f t="shared" si="7"/>
        <v>0.7864261875998837</v>
      </c>
      <c r="Q104" s="4"/>
      <c r="R104" s="4"/>
    </row>
    <row r="105" spans="1:18">
      <c r="A105" s="18">
        <v>43544</v>
      </c>
      <c r="B105" s="6" t="s">
        <v>10</v>
      </c>
      <c r="C105" s="6">
        <v>1</v>
      </c>
      <c r="D105" s="24">
        <v>3.6576444769568397</v>
      </c>
      <c r="E105" s="23">
        <v>9.7063218029329903</v>
      </c>
      <c r="F105" s="6">
        <v>-8.1</v>
      </c>
      <c r="G105" s="37">
        <v>46.181497</v>
      </c>
      <c r="H105" s="37">
        <v>5.0824860000000003</v>
      </c>
      <c r="I105" s="37">
        <v>0.39399899999999999</v>
      </c>
      <c r="J105" s="37">
        <v>-29.257485409466728</v>
      </c>
      <c r="K105" s="37">
        <v>12.387043745005684</v>
      </c>
      <c r="L105" s="37">
        <v>0.28115521742537869</v>
      </c>
      <c r="M105" s="30">
        <f t="shared" si="10"/>
        <v>22.065852393770918</v>
      </c>
      <c r="N105" s="23">
        <v>10.676338356091742</v>
      </c>
      <c r="O105" s="23">
        <f t="shared" si="6"/>
        <v>0.15020003340393001</v>
      </c>
      <c r="P105" s="25">
        <f t="shared" si="7"/>
        <v>0.84979996659607004</v>
      </c>
      <c r="Q105" s="4"/>
      <c r="R105" s="4"/>
    </row>
    <row r="106" spans="1:18">
      <c r="A106" s="18">
        <v>43544</v>
      </c>
      <c r="B106" s="6" t="s">
        <v>12</v>
      </c>
      <c r="C106" s="6">
        <v>1</v>
      </c>
      <c r="D106" s="24">
        <v>3.6576444769568397</v>
      </c>
      <c r="E106" s="23">
        <v>9.7063218029329903</v>
      </c>
      <c r="F106" s="6">
        <v>-8.1</v>
      </c>
      <c r="G106" s="37">
        <v>47.851528000000002</v>
      </c>
      <c r="H106" s="37">
        <v>4.6404399999999999</v>
      </c>
      <c r="I106" s="37">
        <v>0.36180200000000001</v>
      </c>
      <c r="J106" s="37">
        <v>-29.177269363871599</v>
      </c>
      <c r="K106" s="37">
        <v>14.840016639278199</v>
      </c>
      <c r="L106" s="37">
        <v>1.3132082734660526</v>
      </c>
      <c r="M106" s="30">
        <f t="shared" si="10"/>
        <v>22.065852393770918</v>
      </c>
      <c r="N106" s="23">
        <v>10.676338356091742</v>
      </c>
      <c r="O106" s="23">
        <f t="shared" si="6"/>
        <v>0.36557119727953585</v>
      </c>
      <c r="P106" s="25">
        <f t="shared" si="7"/>
        <v>0.63442880272046409</v>
      </c>
      <c r="Q106" s="4"/>
      <c r="R106" s="4"/>
    </row>
    <row r="107" spans="1:18" ht="17">
      <c r="A107" s="18">
        <v>43217</v>
      </c>
      <c r="B107" s="16" t="s">
        <v>11</v>
      </c>
      <c r="C107" s="21">
        <v>1</v>
      </c>
      <c r="D107" s="24">
        <v>3.9624481833699097</v>
      </c>
      <c r="E107" s="23">
        <v>10.53914106726573</v>
      </c>
      <c r="F107" s="6">
        <v>-8.1</v>
      </c>
      <c r="G107" s="23">
        <v>50.415300000000002</v>
      </c>
      <c r="H107" s="23">
        <v>3.223681</v>
      </c>
      <c r="I107" s="23">
        <v>0.25035499999999999</v>
      </c>
      <c r="J107" s="23">
        <v>-29.068910978593703</v>
      </c>
      <c r="K107" s="23">
        <v>18.196520784565578</v>
      </c>
      <c r="L107" s="23">
        <v>-2.066916226596025</v>
      </c>
      <c r="M107" s="30">
        <f t="shared" si="10"/>
        <v>26.632518078500247</v>
      </c>
      <c r="N107" s="23">
        <v>10.676338356091742</v>
      </c>
      <c r="O107" s="23">
        <f t="shared" si="6"/>
        <v>0.4713021888261047</v>
      </c>
      <c r="P107" s="25">
        <f t="shared" si="7"/>
        <v>0.52869781117389536</v>
      </c>
      <c r="Q107" s="4"/>
      <c r="R107" s="4"/>
    </row>
    <row r="108" spans="1:18">
      <c r="A108" s="18">
        <v>43026</v>
      </c>
      <c r="B108" s="6" t="s">
        <v>11</v>
      </c>
      <c r="C108" s="6">
        <v>1</v>
      </c>
      <c r="D108" s="24">
        <v>4.1148500365764447</v>
      </c>
      <c r="E108" s="23">
        <v>24.700624745354915</v>
      </c>
      <c r="F108" s="6">
        <v>-8.1</v>
      </c>
      <c r="G108" s="23">
        <v>47.703505999999997</v>
      </c>
      <c r="H108" s="23">
        <v>2.5529579999999998</v>
      </c>
      <c r="I108" s="23">
        <v>0.49660500000000002</v>
      </c>
      <c r="J108" s="23">
        <v>-31.96467482971034</v>
      </c>
      <c r="K108" s="23">
        <v>21.538449915491135</v>
      </c>
      <c r="L108" s="23">
        <v>2.9576865551218114</v>
      </c>
      <c r="M108" s="30">
        <v>24.700624745354901</v>
      </c>
      <c r="N108" s="23">
        <v>10.676338356091742</v>
      </c>
      <c r="O108" s="23">
        <f t="shared" si="6"/>
        <v>0.77452151631153998</v>
      </c>
      <c r="P108" s="25">
        <f t="shared" si="7"/>
        <v>0.22547848368846002</v>
      </c>
      <c r="Q108" s="4"/>
      <c r="R108" s="4"/>
    </row>
    <row r="109" spans="1:18">
      <c r="A109" s="18">
        <v>43026</v>
      </c>
      <c r="B109" s="6" t="s">
        <v>11</v>
      </c>
      <c r="C109" s="6">
        <v>1</v>
      </c>
      <c r="D109" s="24">
        <v>4.1148500365764447</v>
      </c>
      <c r="E109" s="23">
        <v>24.700624745354915</v>
      </c>
      <c r="F109" s="6">
        <v>-8.1</v>
      </c>
      <c r="G109" s="23">
        <v>51.075881000000003</v>
      </c>
      <c r="H109" s="23">
        <v>2.640622</v>
      </c>
      <c r="I109" s="23">
        <v>0.23343800000000001</v>
      </c>
      <c r="J109" s="23">
        <v>-28.284653010748269</v>
      </c>
      <c r="K109" s="23">
        <v>23.817555185677595</v>
      </c>
      <c r="L109" s="23">
        <v>2.4239980713926101</v>
      </c>
      <c r="M109" s="30">
        <v>24.700624745354901</v>
      </c>
      <c r="N109" s="23">
        <v>10.676338356091742</v>
      </c>
      <c r="O109" s="23">
        <f t="shared" si="6"/>
        <v>0.93703283467218879</v>
      </c>
      <c r="P109" s="25">
        <f t="shared" si="7"/>
        <v>6.2967165327811214E-2</v>
      </c>
      <c r="Q109" s="4"/>
      <c r="R109" s="4"/>
    </row>
    <row r="110" spans="1:18">
      <c r="A110" s="18">
        <v>43026</v>
      </c>
      <c r="B110" s="6" t="s">
        <v>11</v>
      </c>
      <c r="C110" s="6">
        <v>1</v>
      </c>
      <c r="D110" s="24">
        <v>4.2672518897829796</v>
      </c>
      <c r="E110" s="23">
        <v>24.700624745354915</v>
      </c>
      <c r="F110" s="6">
        <v>-8.1</v>
      </c>
      <c r="G110" s="23">
        <v>50.833965999999997</v>
      </c>
      <c r="H110" s="23">
        <v>2.8342450000000001</v>
      </c>
      <c r="I110" s="23">
        <v>0.27576600000000001</v>
      </c>
      <c r="J110" s="23">
        <v>-29.274686438493926</v>
      </c>
      <c r="K110" s="23">
        <v>24.291927110701366</v>
      </c>
      <c r="L110" s="23">
        <v>2.5022349315540673</v>
      </c>
      <c r="M110" s="30">
        <v>24.700624745354901</v>
      </c>
      <c r="N110" s="23">
        <v>10.676338356091742</v>
      </c>
      <c r="O110" s="23">
        <f t="shared" si="6"/>
        <v>0.97085786589708911</v>
      </c>
      <c r="P110" s="25">
        <f t="shared" si="7"/>
        <v>2.9142134102910888E-2</v>
      </c>
      <c r="Q110" s="4"/>
      <c r="R110" s="4"/>
    </row>
    <row r="111" spans="1:18">
      <c r="A111" s="18">
        <v>43026</v>
      </c>
      <c r="B111" s="6" t="s">
        <v>10</v>
      </c>
      <c r="C111" s="6">
        <v>1</v>
      </c>
      <c r="D111" s="24">
        <v>4.2672518897829796</v>
      </c>
      <c r="E111" s="23">
        <v>24.700624745354915</v>
      </c>
      <c r="F111" s="6">
        <v>-8.1</v>
      </c>
      <c r="G111" s="23">
        <v>50.306759</v>
      </c>
      <c r="H111" s="23">
        <v>2.3606600000000002</v>
      </c>
      <c r="I111" s="23">
        <v>0.21598300000000001</v>
      </c>
      <c r="J111" s="23">
        <v>-28.585161488543061</v>
      </c>
      <c r="K111" s="23">
        <v>7.5217973572375607</v>
      </c>
      <c r="L111" s="23">
        <v>-1.5159508627490441</v>
      </c>
      <c r="M111" s="30">
        <f t="shared" ref="M111:M128" si="11">IF((10*(SUM((LN(30/30)*F111+E111)*30,(LN((30-(30/10)*0.5)/30)*F111+E111)*(30-(30/10)*0.5),(LN((30-(30/10)*1)/30)*F111+E111)*(30-(30/10)*1),(LN((30-(30/10)*1.5)/30)*F111+E111)*(30-(30/10)*1.5),(LN((30-(30/10)*2)/30)*F111+E111)*(30-(30/10)*2),(LN((30-(30/10)*2.5)/30)*F111+E111)*(30-(30/10)*2.5),(LN((30-(30/10)*3)/30)*F111+E111)*(30-(30/10)*3),(LN((30-(30/10)*3.5)/30)*F111+E111)*(30-(30/10)*3.5),(LN((30-(30/10)*4)/30)*F111+E111)*(30-(30/10)*4),(LN((30-(30/10)*4.5)/30)*F111+E111)*(30-(30/10)*4.5),(LN((30-(30/10)*5)/30)*F111+E111)*(30-(30/10)*5),(LN((30-(30/10)*5.5)/30)*F111+E111)*(30-(30/10)*5.5),(LN((30-(30/10)*6)/30)*F111+E111)*(30-(30/10)*6),(LN((30-(30/10)*6.5)/30)*F111+E111)*(30-(30/10)*6.5),(LN((30-(30/10)*7)/30)*F111+E111)*(30-(30/10)*7),(LN((30-(30/10)*7.5)/30)*F111+E111)*(30-(30/10)*7.5),(LN((30-(30/10)*8)/30)*F111+E111)*(30-(30/10)*8),(LN((30-(30/10)*8.5)/30)*F111+E111)*(30-(30/10)*8.5),(LN((30-(30/10)*9)/30)*F111+E111)*(30-(30/10)*9),(LN((30-(30/10)*9.5)/30)*F111+E111)*(30-(30/10)*9.5),(LN((30-(30/10-0.000000000001)*10)/30)*F111+E111)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111)&lt;0,0.0085,(1-0.0705*3.2808*D111)))/30)*-8.1+E111)*30.5)/(40.5)&gt;35,40,(10*(SUM((LN(30/30)*F111+E111)*30,(LN((30-(30/10)*0.5)/30)*F111+E111)*(30-(30/10)*0.5),(LN((30-(30/10)*1)/30)*F111+E111)*(30-(30/10)*1),(LN((30-(30/10)*1.5)/30)*F111+E111)*(30-(30/10)*1.5),(LN((30-(30/10)*2)/30)*F111+E111)*(30-(30/10)*2),(LN((30-(30/10)*2.5)/30)*F111+E111)*(30-(30/10)*2.5),(LN((30-(30/10)*3)/30)*F111+E111)*(30-(30/10)*3),(LN((30-(30/10)*3.5)/30)*F111+E111)*(30-(30/10)*3.5),(LN((30-(30/10)*4)/30)*F111+E111)*(30-(30/10)*4),(LN((30-(30/10)*4.5)/30)*F111+E111)*(30-(30/10)*4.5),(LN((30-(30/10)*5)/30)*F111+E111)*(30-(30/10)*5),(LN((30-(30/10)*5.5)/30)*F111+E111)*(30-(30/10)*5.5),(LN((30-(30/10)*6)/30)*F111+E111)*(30-(30/10)*6),(LN((30-(30/10)*6.5)/30)*F111+E111)*(30-(30/10)*6.5),(LN((30-(30/10)*7)/30)*F111+E111)*(30-(30/10)*7),(LN((30-(30/10)*7.5)/30)*F111+E111)*(30-(30/10)*7.5),(LN((30-(30/10)*8)/30)*F111+E111)*(30-(30/10)*8),(LN((30-(30/10)*8.5)/30)*F111+E111)*(30-(30/10)*8.5),(LN((30-(30/10)*9)/30)*F111+E111)*(30-(30/10)*9),(LN((30-(30/10)*9.5)/30)*F111+E111)*(30-(30/10)*9.5),(LN((30-(30/10-0.000000000001)*10)/30)*F111+E111)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111)&lt;0,0.0085,(1-0.0705*3.2808*D111)))/30)*-8.1+E111)*30.5)/40.5)</f>
        <v>40</v>
      </c>
      <c r="N111" s="23">
        <v>4.7597963105343499</v>
      </c>
      <c r="O111" s="23">
        <f t="shared" si="6"/>
        <v>7.837642117627304E-2</v>
      </c>
      <c r="P111" s="25">
        <f t="shared" si="7"/>
        <v>0.92162357882372692</v>
      </c>
      <c r="Q111" s="4"/>
      <c r="R111" s="4"/>
    </row>
    <row r="112" spans="1:18">
      <c r="A112" s="18">
        <v>43026</v>
      </c>
      <c r="B112" s="6" t="s">
        <v>10</v>
      </c>
      <c r="C112" s="6">
        <v>1</v>
      </c>
      <c r="D112" s="24">
        <v>4.2672518897829796</v>
      </c>
      <c r="E112" s="23">
        <v>24.700624745354915</v>
      </c>
      <c r="F112" s="6">
        <v>-8.1</v>
      </c>
      <c r="G112" s="23">
        <v>51.167991000000001</v>
      </c>
      <c r="H112" s="23">
        <v>2.2597689999999999</v>
      </c>
      <c r="I112" s="23">
        <v>0.23746900000000001</v>
      </c>
      <c r="J112" s="23">
        <v>-28.100256883635581</v>
      </c>
      <c r="K112" s="23">
        <v>7.7669862677323946</v>
      </c>
      <c r="L112" s="23">
        <v>1.6785594528049144</v>
      </c>
      <c r="M112" s="30">
        <f t="shared" si="11"/>
        <v>40</v>
      </c>
      <c r="N112" s="23">
        <v>4.7597963105343499</v>
      </c>
      <c r="O112" s="23">
        <f t="shared" si="6"/>
        <v>8.533406854560785E-2</v>
      </c>
      <c r="P112" s="25">
        <f t="shared" si="7"/>
        <v>0.91466593145439212</v>
      </c>
      <c r="Q112" s="4"/>
      <c r="R112" s="4"/>
    </row>
    <row r="113" spans="1:18" ht="17">
      <c r="A113" s="18">
        <v>43217</v>
      </c>
      <c r="B113" s="16" t="s">
        <v>11</v>
      </c>
      <c r="C113" s="17">
        <v>1</v>
      </c>
      <c r="D113" s="24">
        <v>4.2672518897829796</v>
      </c>
      <c r="E113" s="23">
        <v>10.53914106726573</v>
      </c>
      <c r="F113" s="6">
        <v>-8.1</v>
      </c>
      <c r="G113" s="23">
        <v>51.274096999999998</v>
      </c>
      <c r="H113" s="23">
        <v>3.6344400000000001</v>
      </c>
      <c r="I113" s="23">
        <v>0.28512100000000001</v>
      </c>
      <c r="J113" s="23">
        <v>-28.744101711113224</v>
      </c>
      <c r="K113" s="23">
        <v>20.249472975727826</v>
      </c>
      <c r="L113" s="23">
        <v>0.53786576560438371</v>
      </c>
      <c r="M113" s="30">
        <f t="shared" si="11"/>
        <v>40</v>
      </c>
      <c r="N113" s="23">
        <v>10.676338356091742</v>
      </c>
      <c r="O113" s="23">
        <f t="shared" si="6"/>
        <v>0.32646450282667278</v>
      </c>
      <c r="P113" s="25">
        <f t="shared" si="7"/>
        <v>0.67353549717332717</v>
      </c>
      <c r="Q113" s="4"/>
      <c r="R113" s="4"/>
    </row>
    <row r="114" spans="1:18">
      <c r="A114" s="18">
        <v>43321</v>
      </c>
      <c r="B114" s="6" t="s">
        <v>12</v>
      </c>
      <c r="C114" s="6">
        <v>1</v>
      </c>
      <c r="D114" s="24">
        <v>4.2672518897829796</v>
      </c>
      <c r="E114" s="23">
        <v>9.9138414685370098</v>
      </c>
      <c r="F114" s="6">
        <v>-8.1</v>
      </c>
      <c r="G114" s="23">
        <v>48.163133999999999</v>
      </c>
      <c r="H114" s="23">
        <v>5.0042869999999997</v>
      </c>
      <c r="I114" s="23">
        <v>0.39561299999999999</v>
      </c>
      <c r="J114" s="23">
        <v>-29.27370933494916</v>
      </c>
      <c r="K114" s="23">
        <v>12.88601037819461</v>
      </c>
      <c r="L114" s="23">
        <v>-3.3070921083307421</v>
      </c>
      <c r="M114" s="30">
        <f t="shared" si="11"/>
        <v>40</v>
      </c>
      <c r="N114" s="23">
        <v>10.676338356091742</v>
      </c>
      <c r="O114" s="23">
        <f t="shared" si="6"/>
        <v>7.5354573686465545E-2</v>
      </c>
      <c r="P114" s="25">
        <f t="shared" si="7"/>
        <v>0.92464542631353441</v>
      </c>
      <c r="Q114" s="4"/>
      <c r="R114" s="4"/>
    </row>
    <row r="115" spans="1:18">
      <c r="A115" s="18">
        <v>43026</v>
      </c>
      <c r="B115" s="6" t="s">
        <v>12</v>
      </c>
      <c r="C115" s="6">
        <v>1</v>
      </c>
      <c r="D115" s="24">
        <v>4.5720555961960496</v>
      </c>
      <c r="E115" s="23">
        <v>24.700624745354915</v>
      </c>
      <c r="F115" s="6">
        <v>-8.1</v>
      </c>
      <c r="G115" s="23">
        <v>51.033912999999998</v>
      </c>
      <c r="H115" s="23">
        <v>1.796567</v>
      </c>
      <c r="I115" s="23">
        <v>0.34748099999999998</v>
      </c>
      <c r="J115" s="23">
        <v>-26.874680919880333</v>
      </c>
      <c r="K115" s="23">
        <v>11.871058946568709</v>
      </c>
      <c r="L115" s="23">
        <v>-2.8712925025010252</v>
      </c>
      <c r="M115" s="30">
        <f t="shared" si="11"/>
        <v>40</v>
      </c>
      <c r="N115" s="23">
        <v>10.676338356091742</v>
      </c>
      <c r="O115" s="23">
        <f t="shared" si="6"/>
        <v>4.0742544535708081E-2</v>
      </c>
      <c r="P115" s="25">
        <f t="shared" si="7"/>
        <v>0.95925745546429186</v>
      </c>
      <c r="Q115" s="4"/>
      <c r="R115" s="4"/>
    </row>
    <row r="116" spans="1:18" ht="17">
      <c r="A116" s="18">
        <v>43217</v>
      </c>
      <c r="B116" s="16" t="s">
        <v>12</v>
      </c>
      <c r="C116" s="21">
        <v>1</v>
      </c>
      <c r="D116" s="24">
        <v>4.5720555961960496</v>
      </c>
      <c r="E116" s="23">
        <v>10.53914106726573</v>
      </c>
      <c r="F116" s="6">
        <v>-8.1</v>
      </c>
      <c r="G116" s="23">
        <v>49.099966000000002</v>
      </c>
      <c r="H116" s="23">
        <v>4.2487430000000002</v>
      </c>
      <c r="I116" s="23">
        <v>0.40334500000000001</v>
      </c>
      <c r="J116" s="23">
        <v>-30.820297016804741</v>
      </c>
      <c r="K116" s="23">
        <v>10.865234435412223</v>
      </c>
      <c r="L116" s="23">
        <v>-1.8990476925945781</v>
      </c>
      <c r="M116" s="30">
        <f t="shared" si="11"/>
        <v>40</v>
      </c>
      <c r="N116" s="23">
        <v>10.676338356091742</v>
      </c>
      <c r="O116" s="23">
        <f t="shared" si="6"/>
        <v>6.4417630244932977E-3</v>
      </c>
      <c r="P116" s="25">
        <f t="shared" si="7"/>
        <v>0.99355823697550671</v>
      </c>
      <c r="Q116" s="4"/>
      <c r="R116" s="4"/>
    </row>
    <row r="117" spans="1:18">
      <c r="A117" s="18">
        <v>43026</v>
      </c>
      <c r="B117" s="6" t="s">
        <v>12</v>
      </c>
      <c r="C117" s="6">
        <v>1</v>
      </c>
      <c r="D117" s="24">
        <v>4.8768593026091196</v>
      </c>
      <c r="E117" s="23">
        <v>24.700624745354915</v>
      </c>
      <c r="F117" s="6">
        <v>-8.1</v>
      </c>
      <c r="G117" s="23">
        <v>50.158819000000001</v>
      </c>
      <c r="H117" s="23">
        <v>2.6208109999999998</v>
      </c>
      <c r="I117" s="23">
        <v>0.30743700000000002</v>
      </c>
      <c r="J117" s="23">
        <v>-28.059033708801625</v>
      </c>
      <c r="K117" s="23">
        <v>11.03063542380124</v>
      </c>
      <c r="L117" s="23">
        <v>-4.539657223057036</v>
      </c>
      <c r="M117" s="30">
        <f t="shared" si="11"/>
        <v>40</v>
      </c>
      <c r="N117" s="23">
        <v>10.676338356091742</v>
      </c>
      <c r="O117" s="23">
        <f t="shared" si="6"/>
        <v>1.2082292860008484E-2</v>
      </c>
      <c r="P117" s="25">
        <f t="shared" si="7"/>
        <v>0.9879177071399915</v>
      </c>
      <c r="Q117" s="4"/>
      <c r="R117" s="4"/>
    </row>
    <row r="118" spans="1:18">
      <c r="A118" s="18">
        <v>43321</v>
      </c>
      <c r="B118" s="6" t="s">
        <v>10</v>
      </c>
      <c r="C118" s="6">
        <v>1</v>
      </c>
      <c r="D118" s="24">
        <v>4.8768593026091196</v>
      </c>
      <c r="E118" s="23">
        <v>9.9138414685370098</v>
      </c>
      <c r="F118" s="6">
        <v>-8.1</v>
      </c>
      <c r="G118" s="23">
        <v>50.922013</v>
      </c>
      <c r="H118" s="23">
        <v>3.750127</v>
      </c>
      <c r="I118" s="23">
        <v>0.30191099999999998</v>
      </c>
      <c r="J118" s="23">
        <v>-26.718738781351284</v>
      </c>
      <c r="K118" s="23">
        <v>12.259212963740847</v>
      </c>
      <c r="L118" s="23">
        <v>3.5108514435352607</v>
      </c>
      <c r="M118" s="30">
        <f t="shared" si="11"/>
        <v>40</v>
      </c>
      <c r="N118" s="23">
        <v>10.676338356091742</v>
      </c>
      <c r="O118" s="23">
        <f t="shared" si="6"/>
        <v>5.3979432271137717E-2</v>
      </c>
      <c r="P118" s="25">
        <f t="shared" si="7"/>
        <v>0.94602056772886223</v>
      </c>
      <c r="Q118" s="4"/>
      <c r="R118" s="4"/>
    </row>
    <row r="119" spans="1:18">
      <c r="A119" s="18">
        <v>43321</v>
      </c>
      <c r="B119" s="6" t="s">
        <v>12</v>
      </c>
      <c r="C119" s="6">
        <v>1</v>
      </c>
      <c r="D119" s="24">
        <v>4.8768593026091196</v>
      </c>
      <c r="E119" s="23">
        <v>9.9138414685370098</v>
      </c>
      <c r="F119" s="6">
        <v>-8.1</v>
      </c>
      <c r="G119" s="23">
        <v>50.554411999999999</v>
      </c>
      <c r="H119" s="23">
        <v>3.1731210000000001</v>
      </c>
      <c r="I119" s="23">
        <v>0.27124900000000002</v>
      </c>
      <c r="J119" s="23">
        <v>-26.276309221580341</v>
      </c>
      <c r="K119" s="23">
        <v>14.935362376825589</v>
      </c>
      <c r="L119" s="23">
        <v>3.0247481322086491</v>
      </c>
      <c r="M119" s="30">
        <f t="shared" si="11"/>
        <v>40</v>
      </c>
      <c r="N119" s="23">
        <v>10.676338356091742</v>
      </c>
      <c r="O119" s="23">
        <f t="shared" si="6"/>
        <v>0.14524188938111768</v>
      </c>
      <c r="P119" s="25">
        <f t="shared" si="7"/>
        <v>0.85475811061888229</v>
      </c>
      <c r="Q119" s="4"/>
      <c r="R119" s="4"/>
    </row>
    <row r="120" spans="1:18">
      <c r="A120" s="18">
        <v>43026</v>
      </c>
      <c r="B120" s="6" t="s">
        <v>12</v>
      </c>
      <c r="C120" s="6">
        <v>1</v>
      </c>
      <c r="D120" s="24">
        <v>5.1816630090221896</v>
      </c>
      <c r="E120" s="23">
        <v>24.700624745354915</v>
      </c>
      <c r="F120" s="6">
        <v>-8.1</v>
      </c>
      <c r="G120" s="23">
        <v>49.573559000000003</v>
      </c>
      <c r="H120" s="23">
        <v>1.9458470000000001</v>
      </c>
      <c r="I120" s="23">
        <v>0.248477</v>
      </c>
      <c r="J120" s="23">
        <v>-26.244293216233626</v>
      </c>
      <c r="K120" s="23">
        <v>10.896930060852902</v>
      </c>
      <c r="L120" s="23">
        <v>-2.0819057801236669</v>
      </c>
      <c r="M120" s="30">
        <f t="shared" si="11"/>
        <v>40</v>
      </c>
      <c r="N120" s="23">
        <v>10.676338356091742</v>
      </c>
      <c r="O120" s="23">
        <f t="shared" si="6"/>
        <v>7.5226520971328403E-3</v>
      </c>
      <c r="P120" s="25">
        <f t="shared" si="7"/>
        <v>0.99247734790286712</v>
      </c>
      <c r="Q120" s="4"/>
      <c r="R120" s="4"/>
    </row>
    <row r="121" spans="1:18">
      <c r="A121" s="18">
        <v>43321</v>
      </c>
      <c r="B121" s="6" t="s">
        <v>11</v>
      </c>
      <c r="C121" s="6">
        <v>1</v>
      </c>
      <c r="D121" s="24">
        <v>5.4864667154352595</v>
      </c>
      <c r="E121" s="23">
        <v>9.9138414685370098</v>
      </c>
      <c r="F121" s="6">
        <v>-8.1</v>
      </c>
      <c r="G121" s="37">
        <v>50.457552999999997</v>
      </c>
      <c r="H121" s="37">
        <v>3.8955299999999999</v>
      </c>
      <c r="I121" s="37">
        <v>0.33028999999999997</v>
      </c>
      <c r="J121" s="37">
        <v>-25.295074994131301</v>
      </c>
      <c r="K121" s="37">
        <v>16.923089172709098</v>
      </c>
      <c r="L121" s="37">
        <v>2.9843477237713447</v>
      </c>
      <c r="M121" s="30">
        <f t="shared" si="11"/>
        <v>40</v>
      </c>
      <c r="N121" s="23">
        <v>10.676338356091742</v>
      </c>
      <c r="O121" s="23">
        <f t="shared" si="6"/>
        <v>0.21302765297440487</v>
      </c>
      <c r="P121" s="25">
        <f t="shared" si="7"/>
        <v>0.78697234702559515</v>
      </c>
      <c r="Q121" s="4"/>
      <c r="R121" s="4"/>
    </row>
    <row r="122" spans="1:18">
      <c r="A122" s="18">
        <v>43321</v>
      </c>
      <c r="B122" s="6" t="s">
        <v>11</v>
      </c>
      <c r="C122" s="6">
        <v>1</v>
      </c>
      <c r="D122" s="24">
        <v>5.4864667154352595</v>
      </c>
      <c r="E122" s="23">
        <v>9.9138414685370098</v>
      </c>
      <c r="F122" s="6">
        <v>-8.1</v>
      </c>
      <c r="G122" s="37">
        <v>51.553541000000003</v>
      </c>
      <c r="H122" s="23">
        <v>4.2860120000000004</v>
      </c>
      <c r="I122" s="23">
        <v>0.31609900000000002</v>
      </c>
      <c r="J122" s="37">
        <v>-27.05432550459436</v>
      </c>
      <c r="K122" s="23">
        <v>17.674964460953873</v>
      </c>
      <c r="L122" s="23">
        <v>3.4331720501542913</v>
      </c>
      <c r="M122" s="30">
        <f t="shared" si="11"/>
        <v>40</v>
      </c>
      <c r="N122" s="23">
        <v>10.676338356091742</v>
      </c>
      <c r="O122" s="23">
        <f t="shared" si="6"/>
        <v>0.23866821919615336</v>
      </c>
      <c r="P122" s="25">
        <f t="shared" si="7"/>
        <v>0.76133178080384667</v>
      </c>
      <c r="Q122" s="4"/>
      <c r="R122" s="4"/>
    </row>
    <row r="123" spans="1:18">
      <c r="A123" s="18">
        <v>43321</v>
      </c>
      <c r="B123" s="6" t="s">
        <v>11</v>
      </c>
      <c r="C123" s="6">
        <v>1</v>
      </c>
      <c r="D123" s="24">
        <v>5.4864667154352595</v>
      </c>
      <c r="E123" s="23">
        <v>9.9138414685370098</v>
      </c>
      <c r="F123" s="6">
        <v>-8.1</v>
      </c>
      <c r="G123" s="37">
        <v>52.023240999999999</v>
      </c>
      <c r="H123" s="23">
        <v>2.7310699999999999</v>
      </c>
      <c r="I123" s="23">
        <v>0.26637100000000002</v>
      </c>
      <c r="J123" s="37">
        <v>-25.083231565809303</v>
      </c>
      <c r="K123" s="23">
        <v>16.609810475935074</v>
      </c>
      <c r="L123" s="23">
        <v>1.9627976854185087</v>
      </c>
      <c r="M123" s="30">
        <f t="shared" si="11"/>
        <v>40</v>
      </c>
      <c r="N123" s="23">
        <v>10.676338356091742</v>
      </c>
      <c r="O123" s="23">
        <f t="shared" si="6"/>
        <v>0.20234417488158271</v>
      </c>
      <c r="P123" s="25">
        <f t="shared" si="7"/>
        <v>0.79765582511841726</v>
      </c>
      <c r="Q123" s="4"/>
      <c r="R123" s="4"/>
    </row>
    <row r="124" spans="1:18">
      <c r="A124" s="18">
        <v>43321</v>
      </c>
      <c r="B124" s="6" t="s">
        <v>12</v>
      </c>
      <c r="C124" s="6">
        <v>1</v>
      </c>
      <c r="D124" s="24">
        <v>5.4864667154352595</v>
      </c>
      <c r="E124" s="23">
        <v>9.9138414685370098</v>
      </c>
      <c r="F124" s="6">
        <v>-8.1</v>
      </c>
      <c r="G124" s="23">
        <v>50.303677999999998</v>
      </c>
      <c r="H124" s="23">
        <v>4.7521199999999997</v>
      </c>
      <c r="I124" s="23">
        <v>0.36593199999999998</v>
      </c>
      <c r="J124" s="23">
        <v>-26.013868187571237</v>
      </c>
      <c r="K124" s="23">
        <v>15.548294362831339</v>
      </c>
      <c r="L124" s="23">
        <v>-3.1830191076959267</v>
      </c>
      <c r="M124" s="30">
        <f t="shared" si="11"/>
        <v>40</v>
      </c>
      <c r="N124" s="23">
        <v>10.676338356091742</v>
      </c>
      <c r="O124" s="23">
        <f t="shared" si="6"/>
        <v>0.1661441898321625</v>
      </c>
      <c r="P124" s="25">
        <f t="shared" si="7"/>
        <v>0.8338558101678375</v>
      </c>
      <c r="Q124" s="4"/>
      <c r="R124" s="4"/>
    </row>
    <row r="125" spans="1:18">
      <c r="A125" s="18">
        <v>43321</v>
      </c>
      <c r="B125" s="6" t="s">
        <v>10</v>
      </c>
      <c r="C125" s="6">
        <v>1</v>
      </c>
      <c r="D125" s="24">
        <v>6.0960741282613995</v>
      </c>
      <c r="E125" s="23">
        <v>9.9138414685370098</v>
      </c>
      <c r="F125" s="6">
        <v>-8.1</v>
      </c>
      <c r="G125" s="23">
        <v>50.736463000000001</v>
      </c>
      <c r="H125" s="23">
        <v>3.5612330000000001</v>
      </c>
      <c r="I125" s="23">
        <v>0.28963299999999997</v>
      </c>
      <c r="J125" s="23">
        <v>-26.358896111268667</v>
      </c>
      <c r="K125" s="23">
        <v>14.11165126018955</v>
      </c>
      <c r="L125" s="23">
        <v>3.448348911330128</v>
      </c>
      <c r="M125" s="30">
        <f t="shared" si="11"/>
        <v>40</v>
      </c>
      <c r="N125" s="23">
        <v>10.676338356091742</v>
      </c>
      <c r="O125" s="23">
        <f t="shared" si="6"/>
        <v>0.11715156673864653</v>
      </c>
      <c r="P125" s="25">
        <f t="shared" si="7"/>
        <v>0.88284843326135343</v>
      </c>
      <c r="Q125" s="4"/>
      <c r="R125" s="4"/>
    </row>
    <row r="126" spans="1:18">
      <c r="A126" s="18">
        <v>43321</v>
      </c>
      <c r="B126" s="6" t="s">
        <v>10</v>
      </c>
      <c r="C126" s="6">
        <v>1</v>
      </c>
      <c r="D126" s="24">
        <v>6.0960741282613995</v>
      </c>
      <c r="E126" s="23">
        <v>9.9138414685370098</v>
      </c>
      <c r="F126" s="6">
        <v>-8.1</v>
      </c>
      <c r="G126" s="23">
        <v>50.967309</v>
      </c>
      <c r="H126" s="23">
        <v>4.3025869999999999</v>
      </c>
      <c r="I126" s="23">
        <v>0.300682</v>
      </c>
      <c r="J126" s="23">
        <v>-25.358537145537351</v>
      </c>
      <c r="K126" s="23">
        <v>12.709901343372806</v>
      </c>
      <c r="L126" s="23">
        <v>3.981003973989842</v>
      </c>
      <c r="M126" s="30">
        <f t="shared" si="11"/>
        <v>40</v>
      </c>
      <c r="N126" s="23">
        <v>10.676338356091742</v>
      </c>
      <c r="O126" s="23">
        <f t="shared" si="6"/>
        <v>6.9348876411671437E-2</v>
      </c>
      <c r="P126" s="25">
        <f t="shared" si="7"/>
        <v>0.93065112358832858</v>
      </c>
      <c r="Q126" s="4"/>
      <c r="R126" s="4"/>
    </row>
    <row r="127" spans="1:18">
      <c r="A127" s="18">
        <v>43321</v>
      </c>
      <c r="B127" s="6" t="s">
        <v>12</v>
      </c>
      <c r="C127" s="6">
        <v>1</v>
      </c>
      <c r="D127" s="24">
        <v>6.0960741282613995</v>
      </c>
      <c r="E127" s="23">
        <v>9.9138414685370098</v>
      </c>
      <c r="F127" s="6">
        <v>-8.1</v>
      </c>
      <c r="G127" s="23">
        <v>50.074869</v>
      </c>
      <c r="H127" s="23">
        <v>2.1892649999999998</v>
      </c>
      <c r="I127" s="23">
        <v>0.262347</v>
      </c>
      <c r="J127" s="23">
        <v>-27.447762540749505</v>
      </c>
      <c r="K127" s="23">
        <v>14.433362040020137</v>
      </c>
      <c r="L127" s="23">
        <v>-4.0008285828720993</v>
      </c>
      <c r="M127" s="30">
        <f t="shared" si="11"/>
        <v>40</v>
      </c>
      <c r="N127" s="23">
        <v>10.676338356091742</v>
      </c>
      <c r="O127" s="23">
        <f t="shared" si="6"/>
        <v>0.12812259701915107</v>
      </c>
      <c r="P127" s="25">
        <f t="shared" si="7"/>
        <v>0.87187740298084893</v>
      </c>
      <c r="Q127" s="4"/>
      <c r="R127" s="4"/>
    </row>
    <row r="128" spans="1:18">
      <c r="A128" s="18">
        <v>43026</v>
      </c>
      <c r="B128" s="6" t="s">
        <v>10</v>
      </c>
      <c r="C128" s="6">
        <v>1</v>
      </c>
      <c r="D128" s="24">
        <v>6.4008778346744695</v>
      </c>
      <c r="E128" s="23">
        <v>24.700624745354915</v>
      </c>
      <c r="F128" s="6">
        <v>-8.1</v>
      </c>
      <c r="G128" s="23">
        <v>50.695368999999999</v>
      </c>
      <c r="H128" s="23">
        <v>2.0255230000000002</v>
      </c>
      <c r="I128" s="23">
        <v>0.25548599999999999</v>
      </c>
      <c r="J128" s="23">
        <v>-25.379437488429019</v>
      </c>
      <c r="K128" s="23">
        <v>8.7065500111977379</v>
      </c>
      <c r="L128" s="23">
        <v>-4.9851069219681516</v>
      </c>
      <c r="M128" s="30">
        <f t="shared" si="11"/>
        <v>40</v>
      </c>
      <c r="N128" s="23">
        <v>4.7597963105343499</v>
      </c>
      <c r="O128" s="23">
        <f t="shared" si="6"/>
        <v>0.11199576868062174</v>
      </c>
      <c r="P128" s="25">
        <f t="shared" si="7"/>
        <v>0.88800423131937822</v>
      </c>
      <c r="Q128" s="4"/>
      <c r="R128" s="4"/>
    </row>
    <row r="129" spans="1:18">
      <c r="A129" s="18">
        <v>43026</v>
      </c>
      <c r="B129" s="6" t="s">
        <v>11</v>
      </c>
      <c r="C129" s="6">
        <v>1</v>
      </c>
      <c r="D129" s="24">
        <v>7.6200926603267494</v>
      </c>
      <c r="E129" s="23">
        <v>24.700624745354915</v>
      </c>
      <c r="F129" s="6">
        <v>-8.1</v>
      </c>
      <c r="G129" s="23">
        <v>52.103225000000002</v>
      </c>
      <c r="H129" s="23">
        <v>3.5834739999999998</v>
      </c>
      <c r="I129" s="23">
        <v>0.26292199999999999</v>
      </c>
      <c r="J129" s="23">
        <v>-26.365593675176598</v>
      </c>
      <c r="K129" s="23">
        <v>22.859980087502532</v>
      </c>
      <c r="L129" s="23">
        <v>2.3006414205225929</v>
      </c>
      <c r="M129" s="30">
        <v>24.700624745354901</v>
      </c>
      <c r="N129" s="23">
        <v>10.676338356091742</v>
      </c>
      <c r="O129" s="23">
        <f t="shared" si="6"/>
        <v>0.86875306117097362</v>
      </c>
      <c r="P129" s="25">
        <f t="shared" si="7"/>
        <v>0.13124693882902638</v>
      </c>
      <c r="Q129" s="4"/>
      <c r="R129" s="4"/>
    </row>
    <row r="130" spans="1:18" ht="17">
      <c r="A130" s="18">
        <v>43217</v>
      </c>
      <c r="B130" s="16" t="s">
        <v>11</v>
      </c>
      <c r="C130" s="17">
        <v>1</v>
      </c>
      <c r="D130" s="24">
        <v>7.6200926603267494</v>
      </c>
      <c r="E130" s="23">
        <v>10.53914106726573</v>
      </c>
      <c r="F130" s="6">
        <v>-8.1</v>
      </c>
      <c r="G130" s="23">
        <v>51.198886999999999</v>
      </c>
      <c r="H130" s="23">
        <v>2.9969830000000002</v>
      </c>
      <c r="I130" s="23">
        <v>0.31270399999999998</v>
      </c>
      <c r="J130" s="23">
        <v>-28.684475864164693</v>
      </c>
      <c r="K130" s="23">
        <v>16.767705028080982</v>
      </c>
      <c r="L130" s="23">
        <v>-0.60908224165098701</v>
      </c>
      <c r="M130" s="30">
        <f t="shared" ref="M130:M151" si="12">IF((10*(SUM((LN(30/30)*F130+E130)*30,(LN((30-(30/10)*0.5)/30)*F130+E130)*(30-(30/10)*0.5),(LN((30-(30/10)*1)/30)*F130+E130)*(30-(30/10)*1),(LN((30-(30/10)*1.5)/30)*F130+E130)*(30-(30/10)*1.5),(LN((30-(30/10)*2)/30)*F130+E130)*(30-(30/10)*2),(LN((30-(30/10)*2.5)/30)*F130+E130)*(30-(30/10)*2.5),(LN((30-(30/10)*3)/30)*F130+E130)*(30-(30/10)*3),(LN((30-(30/10)*3.5)/30)*F130+E130)*(30-(30/10)*3.5),(LN((30-(30/10)*4)/30)*F130+E130)*(30-(30/10)*4),(LN((30-(30/10)*4.5)/30)*F130+E130)*(30-(30/10)*4.5),(LN((30-(30/10)*5)/30)*F130+E130)*(30-(30/10)*5),(LN((30-(30/10)*5.5)/30)*F130+E130)*(30-(30/10)*5.5),(LN((30-(30/10)*6)/30)*F130+E130)*(30-(30/10)*6),(LN((30-(30/10)*6.5)/30)*F130+E130)*(30-(30/10)*6.5),(LN((30-(30/10)*7)/30)*F130+E130)*(30-(30/10)*7),(LN((30-(30/10)*7.5)/30)*F130+E130)*(30-(30/10)*7.5),(LN((30-(30/10)*8)/30)*F130+E130)*(30-(30/10)*8),(LN((30-(30/10)*8.5)/30)*F130+E130)*(30-(30/10)*8.5),(LN((30-(30/10)*9)/30)*F130+E130)*(30-(30/10)*9),(LN((30-(30/10)*9.5)/30)*F130+E130)*(30-(30/10)*9.5),(LN((30-(30/10-0.000000000001)*10)/30)*F130+E130)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130)&lt;0,0.0085,(1-0.0705*3.2808*D130)))/30)*-8.1+E130)*30.5)/(40.5)&gt;35,40,(10*(SUM((LN(30/30)*F130+E130)*30,(LN((30-(30/10)*0.5)/30)*F130+E130)*(30-(30/10)*0.5),(LN((30-(30/10)*1)/30)*F130+E130)*(30-(30/10)*1),(LN((30-(30/10)*1.5)/30)*F130+E130)*(30-(30/10)*1.5),(LN((30-(30/10)*2)/30)*F130+E130)*(30-(30/10)*2),(LN((30-(30/10)*2.5)/30)*F130+E130)*(30-(30/10)*2.5),(LN((30-(30/10)*3)/30)*F130+E130)*(30-(30/10)*3),(LN((30-(30/10)*3.5)/30)*F130+E130)*(30-(30/10)*3.5),(LN((30-(30/10)*4)/30)*F130+E130)*(30-(30/10)*4),(LN((30-(30/10)*4.5)/30)*F130+E130)*(30-(30/10)*4.5),(LN((30-(30/10)*5)/30)*F130+E130)*(30-(30/10)*5),(LN((30-(30/10)*5.5)/30)*F130+E130)*(30-(30/10)*5.5),(LN((30-(30/10)*6)/30)*F130+E130)*(30-(30/10)*6),(LN((30-(30/10)*6.5)/30)*F130+E130)*(30-(30/10)*6.5),(LN((30-(30/10)*7)/30)*F130+E130)*(30-(30/10)*7),(LN((30-(30/10)*7.5)/30)*F130+E130)*(30-(30/10)*7.5),(LN((30-(30/10)*8)/30)*F130+E130)*(30-(30/10)*8),(LN((30-(30/10)*8.5)/30)*F130+E130)*(30-(30/10)*8.5),(LN((30-(30/10)*9)/30)*F130+E130)*(30-(30/10)*9),(LN((30-(30/10)*9.5)/30)*F130+E130)*(30-(30/10)*9.5),(LN((30-(30/10-0.000000000001)*10)/30)*F130+E130)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130)&lt;0,0.0085,(1-0.0705*3.2808*D130)))/30)*-8.1+E130)*30.5)/40.5)</f>
        <v>40</v>
      </c>
      <c r="N130" s="23">
        <v>10.676338356091742</v>
      </c>
      <c r="O130" s="23">
        <f t="shared" si="6"/>
        <v>0.2077287190788013</v>
      </c>
      <c r="P130" s="25">
        <f t="shared" si="7"/>
        <v>0.7922712809211987</v>
      </c>
      <c r="Q130" s="4"/>
      <c r="R130" s="4"/>
    </row>
    <row r="131" spans="1:18" ht="17">
      <c r="A131" s="18">
        <v>43217</v>
      </c>
      <c r="B131" s="16" t="s">
        <v>10</v>
      </c>
      <c r="C131" s="17">
        <v>1</v>
      </c>
      <c r="D131" s="24">
        <v>7.6200926603267494</v>
      </c>
      <c r="E131" s="23">
        <v>10.53914106726573</v>
      </c>
      <c r="F131" s="6">
        <v>-8.1</v>
      </c>
      <c r="G131" s="23">
        <v>49.629941000000002</v>
      </c>
      <c r="H131" s="23">
        <v>5.0706449999999998</v>
      </c>
      <c r="I131" s="23">
        <v>0.33725699999999997</v>
      </c>
      <c r="J131" s="23">
        <v>-27.917075574290994</v>
      </c>
      <c r="K131" s="23">
        <v>12.912972818171202</v>
      </c>
      <c r="L131" s="23">
        <v>1.1200296972655857</v>
      </c>
      <c r="M131" s="30">
        <f t="shared" si="12"/>
        <v>40</v>
      </c>
      <c r="N131" s="23">
        <v>10.676338356091742</v>
      </c>
      <c r="O131" s="23">
        <f t="shared" ref="O131:O194" si="13">IF((K131-N131)/(M131-N131)&gt;1,1,IF((K131-N131)/(M131-N131)&lt;0,0,(K131-N131)/(M131-N131)))</f>
        <v>7.6274050943569704E-2</v>
      </c>
      <c r="P131" s="25">
        <f t="shared" ref="P131:P194" si="14">1-O131</f>
        <v>0.92372594905643024</v>
      </c>
      <c r="Q131" s="4"/>
      <c r="R131" s="4"/>
    </row>
    <row r="132" spans="1:18" ht="17">
      <c r="A132" s="18">
        <v>43217</v>
      </c>
      <c r="B132" s="16" t="s">
        <v>10</v>
      </c>
      <c r="C132" s="17">
        <v>1</v>
      </c>
      <c r="D132" s="24">
        <v>7.6200926603267494</v>
      </c>
      <c r="E132" s="23">
        <v>10.53914106726573</v>
      </c>
      <c r="F132" s="6">
        <v>-8.1</v>
      </c>
      <c r="G132" s="23">
        <v>51.212721999999999</v>
      </c>
      <c r="H132" s="23">
        <v>4.0681969999999996</v>
      </c>
      <c r="I132" s="23">
        <v>0.26197399999999998</v>
      </c>
      <c r="J132" s="23">
        <v>-25.086044891005411</v>
      </c>
      <c r="K132" s="23">
        <v>10.765772358511125</v>
      </c>
      <c r="L132" s="23">
        <v>-2.1445347757720494</v>
      </c>
      <c r="M132" s="30">
        <f t="shared" si="12"/>
        <v>40</v>
      </c>
      <c r="N132" s="23">
        <v>10.676338356091742</v>
      </c>
      <c r="O132" s="23">
        <f t="shared" si="13"/>
        <v>3.0498920464103042E-3</v>
      </c>
      <c r="P132" s="25">
        <f t="shared" si="14"/>
        <v>0.99695010795358974</v>
      </c>
      <c r="Q132" s="4"/>
      <c r="R132" s="4"/>
    </row>
    <row r="133" spans="1:18" ht="17">
      <c r="A133" s="18">
        <v>43217</v>
      </c>
      <c r="B133" s="16" t="s">
        <v>12</v>
      </c>
      <c r="C133" s="17">
        <v>1</v>
      </c>
      <c r="D133" s="24">
        <v>7.6200926603267494</v>
      </c>
      <c r="E133" s="23">
        <v>10.53914106726573</v>
      </c>
      <c r="F133" s="6">
        <v>-8.1</v>
      </c>
      <c r="G133" s="23">
        <v>50.500655999999999</v>
      </c>
      <c r="H133" s="23">
        <v>4.6212309999999999</v>
      </c>
      <c r="I133" s="23">
        <v>0.31267800000000001</v>
      </c>
      <c r="J133" s="23">
        <v>-26.994387213856466</v>
      </c>
      <c r="K133" s="23">
        <v>14.254871510162435</v>
      </c>
      <c r="L133" s="23">
        <v>-1.876945509668617</v>
      </c>
      <c r="M133" s="30">
        <f t="shared" si="12"/>
        <v>40</v>
      </c>
      <c r="N133" s="23">
        <v>10.676338356091742</v>
      </c>
      <c r="O133" s="23">
        <f t="shared" si="13"/>
        <v>0.12203568563594111</v>
      </c>
      <c r="P133" s="25">
        <f t="shared" si="14"/>
        <v>0.87796431436405886</v>
      </c>
      <c r="Q133" s="4"/>
      <c r="R133" s="4"/>
    </row>
    <row r="134" spans="1:18">
      <c r="A134" s="18">
        <v>43321</v>
      </c>
      <c r="B134" s="6" t="s">
        <v>11</v>
      </c>
      <c r="C134" s="6">
        <v>1</v>
      </c>
      <c r="D134" s="24">
        <v>7.6200926603267494</v>
      </c>
      <c r="E134" s="23">
        <v>9.9138414685370098</v>
      </c>
      <c r="F134" s="6">
        <v>-8.1</v>
      </c>
      <c r="G134" s="38">
        <v>51.684659000000003</v>
      </c>
      <c r="H134" s="23">
        <v>3.8699599999999998</v>
      </c>
      <c r="I134" s="23">
        <v>0.29905199999999998</v>
      </c>
      <c r="J134" s="38">
        <v>-25.733658796738098</v>
      </c>
      <c r="K134" s="23">
        <v>16.295298862050057</v>
      </c>
      <c r="L134" s="23">
        <v>-0.28503895315377692</v>
      </c>
      <c r="M134" s="30">
        <f t="shared" si="12"/>
        <v>40</v>
      </c>
      <c r="N134" s="23">
        <v>10.676338356091742</v>
      </c>
      <c r="O134" s="23">
        <f t="shared" si="13"/>
        <v>0.19161865166063277</v>
      </c>
      <c r="P134" s="25">
        <f t="shared" si="14"/>
        <v>0.80838134833936726</v>
      </c>
      <c r="Q134" s="4"/>
      <c r="R134" s="4"/>
    </row>
    <row r="135" spans="1:18">
      <c r="A135" s="18">
        <v>43321</v>
      </c>
      <c r="B135" s="6" t="s">
        <v>11</v>
      </c>
      <c r="C135" s="6">
        <v>1</v>
      </c>
      <c r="D135" s="24">
        <v>7.6200926603267494</v>
      </c>
      <c r="E135" s="23">
        <v>9.9138414685370098</v>
      </c>
      <c r="F135" s="6">
        <v>-8.1</v>
      </c>
      <c r="G135" s="37">
        <v>51.263078</v>
      </c>
      <c r="H135" s="23">
        <v>3.2299389999999999</v>
      </c>
      <c r="I135" s="23">
        <v>0.30291400000000002</v>
      </c>
      <c r="J135" s="37">
        <v>-24.158687241426001</v>
      </c>
      <c r="K135" s="23">
        <v>15.128472073084012</v>
      </c>
      <c r="L135" s="23">
        <v>3.357351549708838</v>
      </c>
      <c r="M135" s="30">
        <f t="shared" si="12"/>
        <v>40</v>
      </c>
      <c r="N135" s="23">
        <v>10.676338356091742</v>
      </c>
      <c r="O135" s="23">
        <f t="shared" si="13"/>
        <v>0.15182734581570112</v>
      </c>
      <c r="P135" s="25">
        <f t="shared" si="14"/>
        <v>0.84817265418429888</v>
      </c>
      <c r="Q135" s="4"/>
      <c r="R135" s="4"/>
    </row>
    <row r="136" spans="1:18">
      <c r="A136" s="18">
        <v>43321</v>
      </c>
      <c r="B136" s="6" t="s">
        <v>11</v>
      </c>
      <c r="C136" s="6">
        <v>1</v>
      </c>
      <c r="D136" s="24">
        <v>7.6200926603267494</v>
      </c>
      <c r="E136" s="23">
        <v>9.9138414685370098</v>
      </c>
      <c r="F136" s="6">
        <v>-8.1</v>
      </c>
      <c r="G136" s="37">
        <v>51.490963000000001</v>
      </c>
      <c r="H136" s="23">
        <v>4.133553</v>
      </c>
      <c r="I136" s="23">
        <v>0.299317</v>
      </c>
      <c r="J136" s="37">
        <v>-25.006093167350063</v>
      </c>
      <c r="K136" s="23">
        <v>14.442419498420772</v>
      </c>
      <c r="L136" s="23">
        <v>3.738275149787218</v>
      </c>
      <c r="M136" s="30">
        <f t="shared" si="12"/>
        <v>40</v>
      </c>
      <c r="N136" s="23">
        <v>10.676338356091742</v>
      </c>
      <c r="O136" s="23">
        <f t="shared" si="13"/>
        <v>0.12843147585258682</v>
      </c>
      <c r="P136" s="25">
        <f t="shared" si="14"/>
        <v>0.87156852414741315</v>
      </c>
      <c r="Q136" s="4"/>
      <c r="R136" s="4"/>
    </row>
    <row r="137" spans="1:18">
      <c r="A137" s="18">
        <v>43321</v>
      </c>
      <c r="B137" s="6" t="s">
        <v>10</v>
      </c>
      <c r="C137" s="6">
        <v>1</v>
      </c>
      <c r="D137" s="24">
        <v>7.6200926603267494</v>
      </c>
      <c r="E137" s="23">
        <v>9.9138414685370098</v>
      </c>
      <c r="F137" s="6">
        <v>-8.1</v>
      </c>
      <c r="G137" s="23">
        <v>50.950119000000001</v>
      </c>
      <c r="H137" s="23">
        <v>4.1427389999999997</v>
      </c>
      <c r="I137" s="23">
        <v>0.320301</v>
      </c>
      <c r="J137" s="23">
        <v>-26.584674412901048</v>
      </c>
      <c r="K137" s="23">
        <v>15.146011434430118</v>
      </c>
      <c r="L137" s="23">
        <v>4.3499753435616633</v>
      </c>
      <c r="M137" s="30">
        <f t="shared" si="12"/>
        <v>40</v>
      </c>
      <c r="N137" s="23">
        <v>10.676338356091742</v>
      </c>
      <c r="O137" s="23">
        <f t="shared" si="13"/>
        <v>0.15242547580230018</v>
      </c>
      <c r="P137" s="25">
        <f t="shared" si="14"/>
        <v>0.84757452419769985</v>
      </c>
      <c r="Q137" s="4"/>
      <c r="R137" s="4"/>
    </row>
    <row r="138" spans="1:18">
      <c r="A138" s="18">
        <v>43321</v>
      </c>
      <c r="B138" s="6" t="s">
        <v>10</v>
      </c>
      <c r="C138" s="6">
        <v>1</v>
      </c>
      <c r="D138" s="24">
        <v>7.6200926603267494</v>
      </c>
      <c r="E138" s="23">
        <v>9.9138414685370098</v>
      </c>
      <c r="F138" s="6">
        <v>-8.1</v>
      </c>
      <c r="G138" s="23">
        <v>51.884287</v>
      </c>
      <c r="H138" s="23">
        <v>4.2583409999999997</v>
      </c>
      <c r="I138" s="23">
        <v>0.29984899999999998</v>
      </c>
      <c r="J138" s="23">
        <v>-24.55459697671386</v>
      </c>
      <c r="K138" s="23">
        <v>14.736678916906239</v>
      </c>
      <c r="L138" s="23">
        <v>4.5040857331435333</v>
      </c>
      <c r="M138" s="30">
        <f t="shared" si="12"/>
        <v>40</v>
      </c>
      <c r="N138" s="23">
        <v>10.676338356091742</v>
      </c>
      <c r="O138" s="23">
        <f t="shared" si="13"/>
        <v>0.13846635560460432</v>
      </c>
      <c r="P138" s="25">
        <f t="shared" si="14"/>
        <v>0.8615336443953957</v>
      </c>
      <c r="Q138" s="4"/>
      <c r="R138" s="4"/>
    </row>
    <row r="139" spans="1:18">
      <c r="A139" s="18">
        <v>43321</v>
      </c>
      <c r="B139" s="6" t="s">
        <v>10</v>
      </c>
      <c r="C139" s="6">
        <v>1</v>
      </c>
      <c r="D139" s="24">
        <v>7.6200926603267494</v>
      </c>
      <c r="E139" s="23">
        <v>9.9138414685370098</v>
      </c>
      <c r="F139" s="6">
        <v>-8.1</v>
      </c>
      <c r="G139" s="23">
        <v>51.142809</v>
      </c>
      <c r="H139" s="23">
        <v>3.9869910000000002</v>
      </c>
      <c r="I139" s="23">
        <v>0.28283399999999997</v>
      </c>
      <c r="J139" s="23">
        <v>-24.756860513275218</v>
      </c>
      <c r="K139" s="23">
        <v>15.116954962610006</v>
      </c>
      <c r="L139" s="23">
        <v>3.395020877878709</v>
      </c>
      <c r="M139" s="30">
        <f t="shared" si="12"/>
        <v>40</v>
      </c>
      <c r="N139" s="23">
        <v>10.676338356091742</v>
      </c>
      <c r="O139" s="23">
        <f t="shared" si="13"/>
        <v>0.15143458755058864</v>
      </c>
      <c r="P139" s="25">
        <f t="shared" si="14"/>
        <v>0.8485654124494113</v>
      </c>
      <c r="Q139" s="4"/>
      <c r="R139" s="4"/>
    </row>
    <row r="140" spans="1:18">
      <c r="A140" s="18">
        <v>43321</v>
      </c>
      <c r="B140" s="6" t="s">
        <v>12</v>
      </c>
      <c r="C140" s="6">
        <v>1</v>
      </c>
      <c r="D140" s="24">
        <v>7.6200926603267494</v>
      </c>
      <c r="E140" s="23">
        <v>9.9138414685370098</v>
      </c>
      <c r="F140" s="6">
        <v>-8.1</v>
      </c>
      <c r="G140" s="23">
        <v>51.473312</v>
      </c>
      <c r="H140" s="23">
        <v>3.934933</v>
      </c>
      <c r="I140" s="23">
        <v>0.33273999999999998</v>
      </c>
      <c r="J140" s="23">
        <v>-25.997930056413853</v>
      </c>
      <c r="K140" s="23">
        <v>15.962833251556052</v>
      </c>
      <c r="L140" s="23">
        <v>0.50000868026729206</v>
      </c>
      <c r="M140" s="30">
        <f t="shared" si="12"/>
        <v>40</v>
      </c>
      <c r="N140" s="23">
        <v>10.676338356091742</v>
      </c>
      <c r="O140" s="23">
        <f t="shared" si="13"/>
        <v>0.18028085849785183</v>
      </c>
      <c r="P140" s="25">
        <f t="shared" si="14"/>
        <v>0.8197191415021482</v>
      </c>
      <c r="Q140" s="4"/>
      <c r="R140" s="4"/>
    </row>
    <row r="141" spans="1:18">
      <c r="A141" s="18">
        <v>43321</v>
      </c>
      <c r="B141" s="6" t="s">
        <v>12</v>
      </c>
      <c r="C141" s="6">
        <v>1</v>
      </c>
      <c r="D141" s="24">
        <v>7.6200926603267494</v>
      </c>
      <c r="E141" s="23">
        <v>9.9138414685370098</v>
      </c>
      <c r="F141" s="6">
        <v>-8.1</v>
      </c>
      <c r="G141" s="23">
        <v>46.140534000000002</v>
      </c>
      <c r="H141" s="23">
        <v>4.0796260000000002</v>
      </c>
      <c r="I141" s="23">
        <v>0.31791799999999998</v>
      </c>
      <c r="J141" s="23">
        <v>-25.810704240707292</v>
      </c>
      <c r="K141" s="23">
        <v>15.123692045352294</v>
      </c>
      <c r="L141" s="23">
        <v>-5.9307981569819699</v>
      </c>
      <c r="M141" s="30">
        <f t="shared" si="12"/>
        <v>40</v>
      </c>
      <c r="N141" s="23">
        <v>10.676338356091742</v>
      </c>
      <c r="O141" s="23">
        <f t="shared" si="13"/>
        <v>0.15166433657798162</v>
      </c>
      <c r="P141" s="25">
        <f t="shared" si="14"/>
        <v>0.84833566342201838</v>
      </c>
      <c r="Q141" s="4"/>
      <c r="R141" s="4"/>
    </row>
    <row r="142" spans="1:18">
      <c r="A142" s="18">
        <v>43321</v>
      </c>
      <c r="B142" s="6" t="s">
        <v>12</v>
      </c>
      <c r="C142" s="6">
        <v>1</v>
      </c>
      <c r="D142" s="24">
        <v>7.6200926603267494</v>
      </c>
      <c r="E142" s="23">
        <v>9.9138414685370098</v>
      </c>
      <c r="F142" s="6">
        <v>-8.1</v>
      </c>
      <c r="G142" s="23">
        <v>49.759275000000002</v>
      </c>
      <c r="H142" s="23">
        <v>4.1492570000000004</v>
      </c>
      <c r="I142" s="23">
        <v>0.32239499999999999</v>
      </c>
      <c r="J142" s="23">
        <v>-25.118309180923099</v>
      </c>
      <c r="K142" s="23">
        <v>16.282825761872306</v>
      </c>
      <c r="L142" s="23">
        <v>-1.6190958123642938</v>
      </c>
      <c r="M142" s="30">
        <f t="shared" si="12"/>
        <v>40</v>
      </c>
      <c r="N142" s="23">
        <v>10.676338356091742</v>
      </c>
      <c r="O142" s="23">
        <f t="shared" si="13"/>
        <v>0.19119329208824315</v>
      </c>
      <c r="P142" s="25">
        <f t="shared" si="14"/>
        <v>0.80880670791175691</v>
      </c>
      <c r="Q142" s="4"/>
      <c r="R142" s="4"/>
    </row>
    <row r="143" spans="1:18">
      <c r="A143" s="18">
        <v>43544</v>
      </c>
      <c r="B143" s="6" t="s">
        <v>11</v>
      </c>
      <c r="C143" s="6">
        <v>1</v>
      </c>
      <c r="D143" s="24">
        <v>7.6200926603267494</v>
      </c>
      <c r="E143" s="23">
        <v>9.7063218029329903</v>
      </c>
      <c r="F143" s="6">
        <v>-8.1</v>
      </c>
      <c r="G143" s="37">
        <v>50.159081</v>
      </c>
      <c r="H143" s="37">
        <v>4.7498019999999999</v>
      </c>
      <c r="I143" s="37">
        <v>0.26048900000000003</v>
      </c>
      <c r="J143" s="37">
        <v>-30.691663806155027</v>
      </c>
      <c r="K143" s="37">
        <v>17.524447043586797</v>
      </c>
      <c r="L143" s="37">
        <v>3.3953686389182436</v>
      </c>
      <c r="M143" s="30">
        <f t="shared" si="12"/>
        <v>40</v>
      </c>
      <c r="N143" s="23">
        <v>10.676338356091742</v>
      </c>
      <c r="O143" s="23">
        <f t="shared" si="13"/>
        <v>0.23353525117889534</v>
      </c>
      <c r="P143" s="25">
        <f t="shared" si="14"/>
        <v>0.76646474882110471</v>
      </c>
      <c r="Q143" s="4"/>
      <c r="R143" s="4"/>
    </row>
    <row r="144" spans="1:18">
      <c r="A144" s="18">
        <v>43544</v>
      </c>
      <c r="B144" s="6" t="s">
        <v>11</v>
      </c>
      <c r="C144" s="6">
        <v>1</v>
      </c>
      <c r="D144" s="24">
        <v>7.6200926603267494</v>
      </c>
      <c r="E144" s="23">
        <v>9.7063218029329903</v>
      </c>
      <c r="F144" s="6">
        <v>-8.1</v>
      </c>
      <c r="G144" s="37">
        <v>47.211390999999999</v>
      </c>
      <c r="H144" s="37">
        <v>4.7754300000000001</v>
      </c>
      <c r="I144" s="37">
        <v>0.281163</v>
      </c>
      <c r="J144" s="37">
        <v>-30.580727037742793</v>
      </c>
      <c r="K144" s="37">
        <v>17.056219436684085</v>
      </c>
      <c r="L144" s="37">
        <v>3.4035268902953821</v>
      </c>
      <c r="M144" s="30">
        <f t="shared" si="12"/>
        <v>40</v>
      </c>
      <c r="N144" s="23">
        <v>10.676338356091742</v>
      </c>
      <c r="O144" s="23">
        <f t="shared" si="13"/>
        <v>0.21756768162402079</v>
      </c>
      <c r="P144" s="25">
        <f t="shared" si="14"/>
        <v>0.78243231837597915</v>
      </c>
      <c r="Q144" s="4"/>
      <c r="R144" s="4"/>
    </row>
    <row r="145" spans="1:18">
      <c r="A145" s="18">
        <v>43544</v>
      </c>
      <c r="B145" s="6" t="s">
        <v>11</v>
      </c>
      <c r="C145" s="6">
        <v>1</v>
      </c>
      <c r="D145" s="24">
        <v>7.6200926603267494</v>
      </c>
      <c r="E145" s="23">
        <v>9.7063218029329903</v>
      </c>
      <c r="F145" s="6">
        <v>-8.1</v>
      </c>
      <c r="G145" s="37">
        <v>46.783216000000003</v>
      </c>
      <c r="H145" s="37">
        <v>3.9473389999999999</v>
      </c>
      <c r="I145" s="37">
        <v>0.33511999999999997</v>
      </c>
      <c r="J145" s="37">
        <v>-29.84376373765938</v>
      </c>
      <c r="K145" s="37">
        <v>10.742695778407374</v>
      </c>
      <c r="L145" s="37">
        <v>5.2015898161431711</v>
      </c>
      <c r="M145" s="30">
        <f t="shared" si="12"/>
        <v>40</v>
      </c>
      <c r="N145" s="23">
        <v>10.676338356091742</v>
      </c>
      <c r="O145" s="23">
        <f t="shared" si="13"/>
        <v>2.2629309777695019E-3</v>
      </c>
      <c r="P145" s="25">
        <f t="shared" si="14"/>
        <v>0.99773706902223047</v>
      </c>
      <c r="Q145" s="4"/>
      <c r="R145" s="4"/>
    </row>
    <row r="146" spans="1:18">
      <c r="A146" s="18">
        <v>43544</v>
      </c>
      <c r="B146" s="6" t="s">
        <v>10</v>
      </c>
      <c r="C146" s="6">
        <v>1</v>
      </c>
      <c r="D146" s="24">
        <v>7.6200926603267494</v>
      </c>
      <c r="E146" s="23">
        <v>9.7063218029329903</v>
      </c>
      <c r="F146" s="6">
        <v>-8.1</v>
      </c>
      <c r="G146" s="37">
        <v>45.613025</v>
      </c>
      <c r="H146" s="37">
        <v>5.1638120000000001</v>
      </c>
      <c r="I146" s="37">
        <v>0.28980699999999998</v>
      </c>
      <c r="J146" s="37">
        <v>-29.141275203454182</v>
      </c>
      <c r="K146" s="37">
        <v>14.034791326065701</v>
      </c>
      <c r="L146" s="37">
        <v>3.0997166064794119</v>
      </c>
      <c r="M146" s="30">
        <f t="shared" si="12"/>
        <v>40</v>
      </c>
      <c r="N146" s="23">
        <v>10.676338356091742</v>
      </c>
      <c r="O146" s="23">
        <f t="shared" si="13"/>
        <v>0.11453047749484072</v>
      </c>
      <c r="P146" s="25">
        <f t="shared" si="14"/>
        <v>0.88546952250515931</v>
      </c>
      <c r="Q146" s="4"/>
      <c r="R146" s="4"/>
    </row>
    <row r="147" spans="1:18">
      <c r="A147" s="18">
        <v>43544</v>
      </c>
      <c r="B147" s="6" t="s">
        <v>10</v>
      </c>
      <c r="C147" s="6">
        <v>1</v>
      </c>
      <c r="D147" s="24">
        <v>7.6200926603267494</v>
      </c>
      <c r="E147" s="23">
        <v>9.7063218029329903</v>
      </c>
      <c r="F147" s="6">
        <v>-8.1</v>
      </c>
      <c r="G147" s="37">
        <v>46.524180999999999</v>
      </c>
      <c r="H147" s="37">
        <v>4.8614129999999998</v>
      </c>
      <c r="I147" s="37">
        <v>0.39620699999999998</v>
      </c>
      <c r="J147" s="37">
        <v>-29.760537312687106</v>
      </c>
      <c r="K147" s="37">
        <v>14.532523515025503</v>
      </c>
      <c r="L147" s="37">
        <v>2.366834251132361</v>
      </c>
      <c r="M147" s="30">
        <f t="shared" si="12"/>
        <v>40</v>
      </c>
      <c r="N147" s="23">
        <v>10.676338356091742</v>
      </c>
      <c r="O147" s="23">
        <f t="shared" si="13"/>
        <v>0.13150421682535168</v>
      </c>
      <c r="P147" s="25">
        <f t="shared" si="14"/>
        <v>0.86849578317464826</v>
      </c>
      <c r="Q147" s="4"/>
      <c r="R147" s="4"/>
    </row>
    <row r="148" spans="1:18">
      <c r="A148" s="18">
        <v>43544</v>
      </c>
      <c r="B148" s="6" t="s">
        <v>10</v>
      </c>
      <c r="C148" s="6">
        <v>1</v>
      </c>
      <c r="D148" s="24">
        <v>7.6200926603267494</v>
      </c>
      <c r="E148" s="23">
        <v>9.7063218029329903</v>
      </c>
      <c r="F148" s="6">
        <v>-8.1</v>
      </c>
      <c r="G148" s="37">
        <v>53.905062999999998</v>
      </c>
      <c r="H148" s="37">
        <v>4.7447480000000004</v>
      </c>
      <c r="I148" s="37">
        <v>0.43266199999999999</v>
      </c>
      <c r="J148" s="37">
        <v>-29.164745768237566</v>
      </c>
      <c r="K148" s="37">
        <v>12.321826089695078</v>
      </c>
      <c r="L148" s="37">
        <v>0.27732211666109968</v>
      </c>
      <c r="M148" s="30">
        <f t="shared" si="12"/>
        <v>40</v>
      </c>
      <c r="N148" s="23">
        <v>10.676338356091742</v>
      </c>
      <c r="O148" s="23">
        <f t="shared" si="13"/>
        <v>5.6114674680989969E-2</v>
      </c>
      <c r="P148" s="25">
        <f t="shared" si="14"/>
        <v>0.94388532531901004</v>
      </c>
      <c r="Q148" s="4"/>
      <c r="R148" s="4"/>
    </row>
    <row r="149" spans="1:18">
      <c r="A149" s="18">
        <v>43544</v>
      </c>
      <c r="B149" s="6" t="s">
        <v>12</v>
      </c>
      <c r="C149" s="6">
        <v>1</v>
      </c>
      <c r="D149" s="24">
        <v>7.6200926603267494</v>
      </c>
      <c r="E149" s="23">
        <v>9.7063218029329903</v>
      </c>
      <c r="F149" s="6">
        <v>-8.1</v>
      </c>
      <c r="G149" s="37">
        <v>54.662999999999997</v>
      </c>
      <c r="H149" s="37">
        <v>5.1238409999999996</v>
      </c>
      <c r="I149" s="37">
        <v>0.40457900000000002</v>
      </c>
      <c r="J149" s="37">
        <v>-28.449719481766763</v>
      </c>
      <c r="K149" s="37">
        <v>14.265888430176446</v>
      </c>
      <c r="L149" s="37">
        <v>1.614110766524268</v>
      </c>
      <c r="M149" s="30">
        <f t="shared" si="12"/>
        <v>40</v>
      </c>
      <c r="N149" s="23">
        <v>10.676338356091742</v>
      </c>
      <c r="O149" s="23">
        <f t="shared" si="13"/>
        <v>0.12241138632938776</v>
      </c>
      <c r="P149" s="25">
        <f t="shared" si="14"/>
        <v>0.87758861367061225</v>
      </c>
      <c r="Q149" s="4"/>
      <c r="R149" s="4"/>
    </row>
    <row r="150" spans="1:18">
      <c r="A150" s="18">
        <v>43544</v>
      </c>
      <c r="B150" s="6" t="s">
        <v>12</v>
      </c>
      <c r="C150" s="6">
        <v>1</v>
      </c>
      <c r="D150" s="24">
        <v>7.6200926603267494</v>
      </c>
      <c r="E150" s="23">
        <v>9.7063218029329903</v>
      </c>
      <c r="F150" s="6">
        <v>-8.1</v>
      </c>
      <c r="G150" s="37">
        <v>50.277566</v>
      </c>
      <c r="H150" s="37">
        <v>4.6509999999999998</v>
      </c>
      <c r="I150" s="37">
        <v>0.33967999999999998</v>
      </c>
      <c r="J150" s="37">
        <v>-30.1006746512045</v>
      </c>
      <c r="K150" s="37">
        <v>12.755675409253882</v>
      </c>
      <c r="L150" s="37">
        <v>-0.17853529328292467</v>
      </c>
      <c r="M150" s="30">
        <f t="shared" si="12"/>
        <v>40</v>
      </c>
      <c r="N150" s="23">
        <v>10.676338356091742</v>
      </c>
      <c r="O150" s="23">
        <f t="shared" si="13"/>
        <v>7.0909870616178816E-2</v>
      </c>
      <c r="P150" s="25">
        <f t="shared" si="14"/>
        <v>0.92909012938382118</v>
      </c>
      <c r="Q150" s="4"/>
      <c r="R150" s="4"/>
    </row>
    <row r="151" spans="1:18">
      <c r="A151" s="18">
        <v>43544</v>
      </c>
      <c r="B151" s="6" t="s">
        <v>12</v>
      </c>
      <c r="C151" s="6">
        <v>1</v>
      </c>
      <c r="D151" s="24">
        <v>7.6200926603267494</v>
      </c>
      <c r="E151" s="23">
        <v>9.7063218029329903</v>
      </c>
      <c r="F151" s="6">
        <v>-8.1</v>
      </c>
      <c r="G151" s="37">
        <v>45.028168999999998</v>
      </c>
      <c r="H151" s="37">
        <v>4.8221749999999997</v>
      </c>
      <c r="I151" s="37">
        <v>0.36712800000000001</v>
      </c>
      <c r="J151" s="37">
        <v>-28.57769733911757</v>
      </c>
      <c r="K151" s="37">
        <v>14.561339040082093</v>
      </c>
      <c r="L151" s="37">
        <v>-0.64634471829230267</v>
      </c>
      <c r="M151" s="30">
        <f t="shared" si="12"/>
        <v>40</v>
      </c>
      <c r="N151" s="23">
        <v>10.676338356091742</v>
      </c>
      <c r="O151" s="23">
        <f t="shared" si="13"/>
        <v>0.13248688827363503</v>
      </c>
      <c r="P151" s="25">
        <f t="shared" si="14"/>
        <v>0.86751311172636503</v>
      </c>
      <c r="Q151" s="4"/>
      <c r="R151" s="4"/>
    </row>
    <row r="152" spans="1:18">
      <c r="A152" s="18">
        <v>43026</v>
      </c>
      <c r="B152" s="6" t="s">
        <v>11</v>
      </c>
      <c r="C152" s="6">
        <v>1</v>
      </c>
      <c r="D152" s="24">
        <v>7.9248963667398193</v>
      </c>
      <c r="E152" s="23">
        <v>24.700624745354915</v>
      </c>
      <c r="F152" s="6">
        <v>-8.1</v>
      </c>
      <c r="G152" s="23">
        <v>50.473621999999999</v>
      </c>
      <c r="H152" s="23">
        <v>4.359559</v>
      </c>
      <c r="I152" s="23">
        <v>0.36417699999999997</v>
      </c>
      <c r="J152" s="23">
        <v>-28.952802355847847</v>
      </c>
      <c r="K152" s="23">
        <v>23.275542789004312</v>
      </c>
      <c r="L152" s="23">
        <v>3.7147934369694919</v>
      </c>
      <c r="M152" s="30">
        <v>24.700624745354901</v>
      </c>
      <c r="N152" s="23">
        <v>10.676338356091742</v>
      </c>
      <c r="O152" s="23">
        <f t="shared" si="13"/>
        <v>0.89838470801326364</v>
      </c>
      <c r="P152" s="25">
        <f t="shared" si="14"/>
        <v>0.10161529198673636</v>
      </c>
      <c r="Q152" s="4"/>
      <c r="R152" s="4"/>
    </row>
    <row r="153" spans="1:18">
      <c r="A153" s="18">
        <v>43026</v>
      </c>
      <c r="B153" s="6" t="s">
        <v>11</v>
      </c>
      <c r="C153" s="6">
        <v>1</v>
      </c>
      <c r="D153" s="24">
        <v>7.9248963667398193</v>
      </c>
      <c r="E153" s="23">
        <v>24.700624745354915</v>
      </c>
      <c r="F153" s="6">
        <v>-8.1</v>
      </c>
      <c r="G153" s="23">
        <v>52.614618999999998</v>
      </c>
      <c r="H153" s="23">
        <v>2.414739</v>
      </c>
      <c r="I153" s="23">
        <v>0.27516400000000002</v>
      </c>
      <c r="J153" s="23">
        <v>-28.230873314061206</v>
      </c>
      <c r="K153" s="23">
        <v>22.852159741656813</v>
      </c>
      <c r="L153" s="23">
        <v>4.0471701110198453</v>
      </c>
      <c r="M153" s="30">
        <v>24.700624745354901</v>
      </c>
      <c r="N153" s="23">
        <v>10.676338356091742</v>
      </c>
      <c r="O153" s="23">
        <f t="shared" si="13"/>
        <v>0.86819543238126873</v>
      </c>
      <c r="P153" s="25">
        <f t="shared" si="14"/>
        <v>0.13180456761873127</v>
      </c>
      <c r="Q153" s="4"/>
      <c r="R153" s="4"/>
    </row>
    <row r="154" spans="1:18">
      <c r="A154" s="18">
        <v>43026</v>
      </c>
      <c r="B154" s="6" t="s">
        <v>12</v>
      </c>
      <c r="C154" s="6">
        <v>1</v>
      </c>
      <c r="D154" s="24">
        <v>7.9248963667398193</v>
      </c>
      <c r="E154" s="23">
        <v>24.700624745354915</v>
      </c>
      <c r="F154" s="6">
        <v>-8.1</v>
      </c>
      <c r="G154" s="23">
        <v>49.673538000000001</v>
      </c>
      <c r="H154" s="23">
        <v>1.735725</v>
      </c>
      <c r="I154" s="23">
        <v>0.52081999999999995</v>
      </c>
      <c r="J154" s="23">
        <v>-25.898981824457667</v>
      </c>
      <c r="K154" s="23">
        <v>9.3335526722209288</v>
      </c>
      <c r="L154" s="23">
        <v>-1.5575389773508841</v>
      </c>
      <c r="M154" s="30">
        <f t="shared" ref="M154:M164" si="15">IF((10*(SUM((LN(30/30)*F154+E154)*30,(LN((30-(30/10)*0.5)/30)*F154+E154)*(30-(30/10)*0.5),(LN((30-(30/10)*1)/30)*F154+E154)*(30-(30/10)*1),(LN((30-(30/10)*1.5)/30)*F154+E154)*(30-(30/10)*1.5),(LN((30-(30/10)*2)/30)*F154+E154)*(30-(30/10)*2),(LN((30-(30/10)*2.5)/30)*F154+E154)*(30-(30/10)*2.5),(LN((30-(30/10)*3)/30)*F154+E154)*(30-(30/10)*3),(LN((30-(30/10)*3.5)/30)*F154+E154)*(30-(30/10)*3.5),(LN((30-(30/10)*4)/30)*F154+E154)*(30-(30/10)*4),(LN((30-(30/10)*4.5)/30)*F154+E154)*(30-(30/10)*4.5),(LN((30-(30/10)*5)/30)*F154+E154)*(30-(30/10)*5),(LN((30-(30/10)*5.5)/30)*F154+E154)*(30-(30/10)*5.5),(LN((30-(30/10)*6)/30)*F154+E154)*(30-(30/10)*6),(LN((30-(30/10)*6.5)/30)*F154+E154)*(30-(30/10)*6.5),(LN((30-(30/10)*7)/30)*F154+E154)*(30-(30/10)*7),(LN((30-(30/10)*7.5)/30)*F154+E154)*(30-(30/10)*7.5),(LN((30-(30/10)*8)/30)*F154+E154)*(30-(30/10)*8),(LN((30-(30/10)*8.5)/30)*F154+E154)*(30-(30/10)*8.5),(LN((30-(30/10)*9)/30)*F154+E154)*(30-(30/10)*9),(LN((30-(30/10)*9.5)/30)*F154+E154)*(30-(30/10)*9.5),(LN((30-(30/10-0.000000000001)*10)/30)*F154+E154)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154)&lt;0,0.0085,(1-0.0705*3.2808*D154)))/30)*-8.1+E154)*30.5)/(40.5)&gt;35,40,(10*(SUM((LN(30/30)*F154+E154)*30,(LN((30-(30/10)*0.5)/30)*F154+E154)*(30-(30/10)*0.5),(LN((30-(30/10)*1)/30)*F154+E154)*(30-(30/10)*1),(LN((30-(30/10)*1.5)/30)*F154+E154)*(30-(30/10)*1.5),(LN((30-(30/10)*2)/30)*F154+E154)*(30-(30/10)*2),(LN((30-(30/10)*2.5)/30)*F154+E154)*(30-(30/10)*2.5),(LN((30-(30/10)*3)/30)*F154+E154)*(30-(30/10)*3),(LN((30-(30/10)*3.5)/30)*F154+E154)*(30-(30/10)*3.5),(LN((30-(30/10)*4)/30)*F154+E154)*(30-(30/10)*4),(LN((30-(30/10)*4.5)/30)*F154+E154)*(30-(30/10)*4.5),(LN((30-(30/10)*5)/30)*F154+E154)*(30-(30/10)*5),(LN((30-(30/10)*5.5)/30)*F154+E154)*(30-(30/10)*5.5),(LN((30-(30/10)*6)/30)*F154+E154)*(30-(30/10)*6),(LN((30-(30/10)*6.5)/30)*F154+E154)*(30-(30/10)*6.5),(LN((30-(30/10)*7)/30)*F154+E154)*(30-(30/10)*7),(LN((30-(30/10)*7.5)/30)*F154+E154)*(30-(30/10)*7.5),(LN((30-(30/10)*8)/30)*F154+E154)*(30-(30/10)*8),(LN((30-(30/10)*8.5)/30)*F154+E154)*(30-(30/10)*8.5),(LN((30-(30/10)*9)/30)*F154+E154)*(30-(30/10)*9),(LN((30-(30/10)*9.5)/30)*F154+E154)*(30-(30/10)*9.5),(LN((30-(30/10-0.000000000001)*10)/30)*F154+E154)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154)&lt;0,0.0085,(1-0.0705*3.2808*D154)))/30)*-8.1+E154)*30.5)/40.5)</f>
        <v>40</v>
      </c>
      <c r="N154" s="23">
        <v>10.676338356091742</v>
      </c>
      <c r="O154" s="23">
        <f t="shared" si="13"/>
        <v>0</v>
      </c>
      <c r="P154" s="25">
        <f t="shared" si="14"/>
        <v>1</v>
      </c>
      <c r="Q154" s="4"/>
      <c r="R154" s="4"/>
    </row>
    <row r="155" spans="1:18" ht="17">
      <c r="A155" s="18">
        <v>43217</v>
      </c>
      <c r="B155" s="16" t="s">
        <v>11</v>
      </c>
      <c r="C155" s="17">
        <v>1</v>
      </c>
      <c r="D155" s="24">
        <v>7.9248963667398193</v>
      </c>
      <c r="E155" s="23">
        <v>10.53914106726573</v>
      </c>
      <c r="F155" s="6">
        <v>-8.1</v>
      </c>
      <c r="G155" s="23">
        <v>50.575716</v>
      </c>
      <c r="H155" s="23">
        <v>3.1733980000000002</v>
      </c>
      <c r="I155" s="23">
        <v>0.30490600000000001</v>
      </c>
      <c r="J155" s="23">
        <v>-30.078330890319712</v>
      </c>
      <c r="K155" s="23">
        <v>19.231612029681628</v>
      </c>
      <c r="L155" s="23">
        <v>2.4407920215858372</v>
      </c>
      <c r="M155" s="30">
        <f t="shared" si="15"/>
        <v>40</v>
      </c>
      <c r="N155" s="23">
        <v>10.676338356091742</v>
      </c>
      <c r="O155" s="23">
        <f t="shared" si="13"/>
        <v>0.29175325296959193</v>
      </c>
      <c r="P155" s="25">
        <f t="shared" si="14"/>
        <v>0.70824674703040813</v>
      </c>
      <c r="Q155" s="4"/>
      <c r="R155" s="4"/>
    </row>
    <row r="156" spans="1:18" ht="17">
      <c r="A156" s="18">
        <v>43217</v>
      </c>
      <c r="B156" s="16" t="s">
        <v>10</v>
      </c>
      <c r="C156" s="17">
        <v>1</v>
      </c>
      <c r="D156" s="24">
        <v>8.2297000731528893</v>
      </c>
      <c r="E156" s="23">
        <v>10.53914106726573</v>
      </c>
      <c r="F156" s="6">
        <v>-8.1</v>
      </c>
      <c r="G156" s="23">
        <v>50.121572</v>
      </c>
      <c r="H156" s="23">
        <v>4.1950120000000002</v>
      </c>
      <c r="I156" s="23">
        <v>0.31760500000000003</v>
      </c>
      <c r="J156" s="23">
        <v>-26.422924909850686</v>
      </c>
      <c r="K156" s="23">
        <v>15.068207959048127</v>
      </c>
      <c r="L156" s="23">
        <v>0.74823531051030923</v>
      </c>
      <c r="M156" s="30">
        <f t="shared" si="15"/>
        <v>40</v>
      </c>
      <c r="N156" s="23">
        <v>10.676338356091742</v>
      </c>
      <c r="O156" s="23">
        <f t="shared" si="13"/>
        <v>0.14977220977001549</v>
      </c>
      <c r="P156" s="25">
        <f t="shared" si="14"/>
        <v>0.85022779022998451</v>
      </c>
      <c r="Q156" s="4"/>
      <c r="R156" s="4"/>
    </row>
    <row r="157" spans="1:18">
      <c r="A157" s="18">
        <v>43026</v>
      </c>
      <c r="B157" s="6" t="s">
        <v>12</v>
      </c>
      <c r="C157" s="6">
        <v>1</v>
      </c>
      <c r="D157" s="24">
        <v>9.1441111923920992</v>
      </c>
      <c r="E157" s="23">
        <v>24.700624745354915</v>
      </c>
      <c r="F157" s="6">
        <v>-8.1</v>
      </c>
      <c r="G157" s="23">
        <v>52.456730999999998</v>
      </c>
      <c r="H157" s="23">
        <v>2.927664</v>
      </c>
      <c r="I157" s="23">
        <v>0.267067</v>
      </c>
      <c r="J157" s="23">
        <v>-26.028855487693406</v>
      </c>
      <c r="K157" s="23">
        <v>13.289203909555305</v>
      </c>
      <c r="L157" s="23">
        <v>-3.8899914027064493</v>
      </c>
      <c r="M157" s="30">
        <f t="shared" si="15"/>
        <v>40</v>
      </c>
      <c r="N157" s="23">
        <v>10.676338356091742</v>
      </c>
      <c r="O157" s="23">
        <f t="shared" si="13"/>
        <v>8.9104341237901397E-2</v>
      </c>
      <c r="P157" s="25">
        <f t="shared" si="14"/>
        <v>0.91089565876209866</v>
      </c>
      <c r="Q157" s="4"/>
      <c r="R157" s="4"/>
    </row>
    <row r="158" spans="1:18">
      <c r="A158" s="18">
        <v>43026</v>
      </c>
      <c r="B158" s="6" t="s">
        <v>12</v>
      </c>
      <c r="C158" s="6">
        <v>1</v>
      </c>
      <c r="D158" s="24">
        <v>9.4489148988051692</v>
      </c>
      <c r="E158" s="23">
        <v>24.700624745354915</v>
      </c>
      <c r="F158" s="6">
        <v>-8.1</v>
      </c>
      <c r="G158" s="23">
        <v>51.593609000000001</v>
      </c>
      <c r="H158" s="23">
        <v>1.6432850000000001</v>
      </c>
      <c r="I158" s="23">
        <v>0.29041499999999998</v>
      </c>
      <c r="J158" s="23">
        <v>-27.464938659890851</v>
      </c>
      <c r="K158" s="23">
        <v>7.9594824321340605</v>
      </c>
      <c r="L158" s="23">
        <v>-2.5891840103517252</v>
      </c>
      <c r="M158" s="30">
        <f t="shared" si="15"/>
        <v>40</v>
      </c>
      <c r="N158" s="23">
        <v>10.676338356091742</v>
      </c>
      <c r="O158" s="23">
        <f t="shared" si="13"/>
        <v>0</v>
      </c>
      <c r="P158" s="25">
        <f t="shared" si="14"/>
        <v>1</v>
      </c>
      <c r="Q158" s="4"/>
      <c r="R158" s="4"/>
    </row>
    <row r="159" spans="1:18" ht="17">
      <c r="A159" s="18">
        <v>43217</v>
      </c>
      <c r="B159" s="16" t="s">
        <v>12</v>
      </c>
      <c r="C159" s="21">
        <v>1</v>
      </c>
      <c r="D159" s="24">
        <v>12.192148256522799</v>
      </c>
      <c r="E159" s="23">
        <v>10.53914106726573</v>
      </c>
      <c r="F159" s="6">
        <v>-8.1</v>
      </c>
      <c r="G159" s="23">
        <v>49.163516000000001</v>
      </c>
      <c r="H159" s="23">
        <v>4.5702069999999999</v>
      </c>
      <c r="I159" s="23">
        <v>0.38419700000000001</v>
      </c>
      <c r="J159" s="23">
        <v>-29.700955561344447</v>
      </c>
      <c r="K159" s="23">
        <v>15.75654875948473</v>
      </c>
      <c r="L159" s="23">
        <v>-3.9631641968916838</v>
      </c>
      <c r="M159" s="30">
        <f t="shared" si="15"/>
        <v>40</v>
      </c>
      <c r="N159" s="23">
        <v>10.676338356091742</v>
      </c>
      <c r="O159" s="23">
        <f t="shared" si="13"/>
        <v>0.17324611315887142</v>
      </c>
      <c r="P159" s="25">
        <f t="shared" si="14"/>
        <v>0.8267538868411286</v>
      </c>
      <c r="Q159" s="4"/>
      <c r="R159" s="4"/>
    </row>
    <row r="160" spans="1:18" ht="17">
      <c r="A160" s="18">
        <v>43217</v>
      </c>
      <c r="B160" s="16" t="s">
        <v>12</v>
      </c>
      <c r="C160" s="21">
        <v>1</v>
      </c>
      <c r="D160" s="24">
        <v>12.192148256522799</v>
      </c>
      <c r="E160" s="23">
        <v>10.53914106726573</v>
      </c>
      <c r="F160" s="6">
        <v>-8.1</v>
      </c>
      <c r="G160" s="23">
        <v>48.717390999999999</v>
      </c>
      <c r="H160" s="23">
        <v>3.4862839999999999</v>
      </c>
      <c r="I160" s="23">
        <v>0.42735099999999998</v>
      </c>
      <c r="J160" s="23">
        <v>-31.142753156476996</v>
      </c>
      <c r="K160" s="23">
        <v>11.157022749660651</v>
      </c>
      <c r="L160" s="23">
        <v>-3.4945570939836923</v>
      </c>
      <c r="M160" s="30">
        <f t="shared" si="15"/>
        <v>40</v>
      </c>
      <c r="N160" s="23">
        <v>10.676338356091742</v>
      </c>
      <c r="O160" s="23">
        <f t="shared" si="13"/>
        <v>1.6392372801394918E-2</v>
      </c>
      <c r="P160" s="25">
        <f t="shared" si="14"/>
        <v>0.98360762719860506</v>
      </c>
      <c r="Q160" s="4"/>
      <c r="R160" s="4"/>
    </row>
    <row r="161" spans="1:18" ht="17">
      <c r="A161" s="18">
        <v>43217</v>
      </c>
      <c r="B161" s="16" t="s">
        <v>12</v>
      </c>
      <c r="C161" s="17">
        <v>1</v>
      </c>
      <c r="D161" s="24">
        <v>12.192148256522799</v>
      </c>
      <c r="E161" s="23">
        <v>10.53914106726573</v>
      </c>
      <c r="F161" s="6">
        <v>-8.1</v>
      </c>
      <c r="G161" s="23">
        <v>49.122050000000002</v>
      </c>
      <c r="H161" s="23">
        <v>3.1947920000000001</v>
      </c>
      <c r="I161" s="23">
        <v>0.42680200000000001</v>
      </c>
      <c r="J161" s="23">
        <v>-29.150283318928523</v>
      </c>
      <c r="K161" s="23">
        <v>11.220700961576433</v>
      </c>
      <c r="L161" s="23">
        <v>-3.9071435574351905</v>
      </c>
      <c r="M161" s="30">
        <f t="shared" si="15"/>
        <v>40</v>
      </c>
      <c r="N161" s="23">
        <v>10.676338356091742</v>
      </c>
      <c r="O161" s="23">
        <f t="shared" si="13"/>
        <v>1.856393693581504E-2</v>
      </c>
      <c r="P161" s="25">
        <f t="shared" si="14"/>
        <v>0.98143606306418496</v>
      </c>
      <c r="Q161" s="4"/>
      <c r="R161" s="4"/>
    </row>
    <row r="162" spans="1:18">
      <c r="A162" s="18">
        <v>43026</v>
      </c>
      <c r="B162" s="6" t="s">
        <v>12</v>
      </c>
      <c r="C162" s="6">
        <v>1</v>
      </c>
      <c r="D162" s="24">
        <v>12.496951962935869</v>
      </c>
      <c r="E162" s="23">
        <v>24.700624745354915</v>
      </c>
      <c r="F162" s="6">
        <v>-8.1</v>
      </c>
      <c r="G162" s="23">
        <v>49.935059000000003</v>
      </c>
      <c r="H162" s="23">
        <v>2.1675620000000002</v>
      </c>
      <c r="I162" s="23">
        <v>0.242562</v>
      </c>
      <c r="J162" s="23">
        <v>-28.34154153877666</v>
      </c>
      <c r="K162" s="23">
        <v>11.229827741287203</v>
      </c>
      <c r="L162" s="23">
        <v>-3.7744704660911959</v>
      </c>
      <c r="M162" s="30">
        <f t="shared" si="15"/>
        <v>40</v>
      </c>
      <c r="N162" s="23">
        <v>10.676338356091742</v>
      </c>
      <c r="O162" s="23">
        <f t="shared" si="13"/>
        <v>1.8875179775184828E-2</v>
      </c>
      <c r="P162" s="25">
        <f t="shared" si="14"/>
        <v>0.98112482022481518</v>
      </c>
      <c r="Q162" s="4"/>
      <c r="R162" s="4"/>
    </row>
    <row r="163" spans="1:18">
      <c r="A163" s="18">
        <v>43026</v>
      </c>
      <c r="B163" s="6" t="s">
        <v>12</v>
      </c>
      <c r="C163" s="6">
        <v>1</v>
      </c>
      <c r="D163" s="24">
        <v>12.496951962935869</v>
      </c>
      <c r="E163" s="23">
        <v>24.700624745354915</v>
      </c>
      <c r="F163" s="6">
        <v>-8.1</v>
      </c>
      <c r="G163" s="23">
        <v>49.265050000000002</v>
      </c>
      <c r="H163" s="23">
        <v>2.097925</v>
      </c>
      <c r="I163" s="23">
        <v>0.62509400000000004</v>
      </c>
      <c r="J163" s="23">
        <v>-26.167655132456041</v>
      </c>
      <c r="K163" s="23">
        <v>8.2063777754497984</v>
      </c>
      <c r="L163" s="23">
        <v>-2.4256619024310959</v>
      </c>
      <c r="M163" s="30">
        <f t="shared" si="15"/>
        <v>40</v>
      </c>
      <c r="N163" s="23">
        <v>10.676338356091742</v>
      </c>
      <c r="O163" s="23">
        <f t="shared" si="13"/>
        <v>0</v>
      </c>
      <c r="P163" s="25">
        <f t="shared" si="14"/>
        <v>1</v>
      </c>
      <c r="Q163" s="4"/>
      <c r="R163" s="4"/>
    </row>
    <row r="164" spans="1:18">
      <c r="A164" s="18">
        <v>43026</v>
      </c>
      <c r="B164" s="6" t="s">
        <v>12</v>
      </c>
      <c r="C164" s="6">
        <v>1</v>
      </c>
      <c r="D164" s="24">
        <v>12.496951962935869</v>
      </c>
      <c r="E164" s="23">
        <v>24.700624745354915</v>
      </c>
      <c r="F164" s="6">
        <v>-8.1</v>
      </c>
      <c r="G164" s="23">
        <v>52.200252999999996</v>
      </c>
      <c r="H164" s="23">
        <v>3.6299549999999998</v>
      </c>
      <c r="I164" s="23">
        <v>0.33233600000000002</v>
      </c>
      <c r="J164" s="23">
        <v>-26.302521155304227</v>
      </c>
      <c r="K164" s="23">
        <v>11.695434517359427</v>
      </c>
      <c r="L164" s="23">
        <v>-1.3402845088410313</v>
      </c>
      <c r="M164" s="30">
        <f t="shared" si="15"/>
        <v>40</v>
      </c>
      <c r="N164" s="23">
        <v>10.676338356091742</v>
      </c>
      <c r="O164" s="23">
        <f t="shared" si="13"/>
        <v>3.47533733557246E-2</v>
      </c>
      <c r="P164" s="25">
        <f t="shared" si="14"/>
        <v>0.96524662664427541</v>
      </c>
      <c r="Q164" s="4"/>
      <c r="R164" s="4"/>
    </row>
    <row r="165" spans="1:18">
      <c r="A165" s="18">
        <v>43026</v>
      </c>
      <c r="B165" s="6" t="s">
        <v>11</v>
      </c>
      <c r="C165" s="6">
        <v>2</v>
      </c>
      <c r="D165" s="24">
        <v>22.860277980980246</v>
      </c>
      <c r="E165" s="23">
        <v>24.700624745354915</v>
      </c>
      <c r="F165" s="6">
        <v>-8.1</v>
      </c>
      <c r="G165" s="23">
        <v>51.743453000000002</v>
      </c>
      <c r="H165" s="23">
        <v>2.1316950000000001</v>
      </c>
      <c r="I165" s="23">
        <v>0.21868599999999999</v>
      </c>
      <c r="J165" s="23">
        <v>-27.56439068882398</v>
      </c>
      <c r="K165" s="23">
        <v>20.484586290783803</v>
      </c>
      <c r="L165" s="23">
        <v>2.5334975783218519</v>
      </c>
      <c r="M165" s="30">
        <v>24.700624745354901</v>
      </c>
      <c r="N165" s="23">
        <v>10.676338356091742</v>
      </c>
      <c r="O165" s="23">
        <f t="shared" si="13"/>
        <v>0.69937590137927796</v>
      </c>
      <c r="P165" s="25">
        <f t="shared" si="14"/>
        <v>0.30062409862072204</v>
      </c>
      <c r="Q165" s="4"/>
      <c r="R165" s="4"/>
    </row>
    <row r="166" spans="1:18">
      <c r="A166" s="18">
        <v>43026</v>
      </c>
      <c r="B166" s="6" t="s">
        <v>11</v>
      </c>
      <c r="C166" s="6">
        <v>2</v>
      </c>
      <c r="D166" s="24">
        <v>22.860277980980246</v>
      </c>
      <c r="E166" s="23">
        <v>24.700624745354915</v>
      </c>
      <c r="F166" s="6">
        <v>-8.1</v>
      </c>
      <c r="G166" s="23">
        <v>50.859077999999997</v>
      </c>
      <c r="H166" s="23">
        <v>3.58738</v>
      </c>
      <c r="I166" s="23">
        <v>0.345777</v>
      </c>
      <c r="J166" s="23">
        <v>-27.503685752600205</v>
      </c>
      <c r="K166" s="23">
        <v>19.977962015561289</v>
      </c>
      <c r="L166" s="23">
        <v>5.033451773179344</v>
      </c>
      <c r="M166" s="30">
        <v>24.700624745354901</v>
      </c>
      <c r="N166" s="23">
        <v>10.676338356091742</v>
      </c>
      <c r="O166" s="23">
        <f t="shared" si="13"/>
        <v>0.66325112032728939</v>
      </c>
      <c r="P166" s="25">
        <f t="shared" si="14"/>
        <v>0.33674887967271061</v>
      </c>
      <c r="Q166" s="4"/>
      <c r="R166" s="4"/>
    </row>
    <row r="167" spans="1:18">
      <c r="A167" s="18">
        <v>43026</v>
      </c>
      <c r="B167" s="6" t="s">
        <v>11</v>
      </c>
      <c r="C167" s="6">
        <v>2</v>
      </c>
      <c r="D167" s="24">
        <v>22.860277980980246</v>
      </c>
      <c r="E167" s="23">
        <v>24.700624745354915</v>
      </c>
      <c r="F167" s="6">
        <v>-8.1</v>
      </c>
      <c r="G167" s="23">
        <v>52.552624999999999</v>
      </c>
      <c r="H167" s="23">
        <v>2.3715009999999999</v>
      </c>
      <c r="I167" s="23">
        <v>0.20197100000000001</v>
      </c>
      <c r="J167" s="23">
        <v>-25.623807878213157</v>
      </c>
      <c r="K167" s="23">
        <v>21.336138517966496</v>
      </c>
      <c r="L167" s="23">
        <v>2.0570636775287312</v>
      </c>
      <c r="M167" s="30">
        <v>24.700624745354901</v>
      </c>
      <c r="N167" s="23">
        <v>10.676338356091742</v>
      </c>
      <c r="O167" s="23">
        <f t="shared" si="13"/>
        <v>0.76009572722614827</v>
      </c>
      <c r="P167" s="25">
        <f t="shared" si="14"/>
        <v>0.23990427277385173</v>
      </c>
      <c r="Q167" s="4"/>
      <c r="R167" s="4"/>
    </row>
    <row r="168" spans="1:18">
      <c r="A168" s="18">
        <v>43026</v>
      </c>
      <c r="B168" s="6" t="s">
        <v>10</v>
      </c>
      <c r="C168" s="6">
        <v>2</v>
      </c>
      <c r="D168" s="24">
        <v>22.860277980980246</v>
      </c>
      <c r="E168" s="23">
        <v>24.700624745354915</v>
      </c>
      <c r="F168" s="6">
        <v>-8.1</v>
      </c>
      <c r="G168" s="23">
        <v>50.039527999999997</v>
      </c>
      <c r="H168" s="23">
        <v>1.863375</v>
      </c>
      <c r="I168" s="23">
        <v>0.181558</v>
      </c>
      <c r="J168" s="23">
        <v>-27.581807918364841</v>
      </c>
      <c r="K168" s="23">
        <v>7.8823036970919835</v>
      </c>
      <c r="L168" s="23">
        <v>-4.6698980963518917</v>
      </c>
      <c r="M168" s="30">
        <f t="shared" ref="M168:M199" si="16">IF((10*(SUM((LN(30/30)*F168+E168)*30,(LN((30-(30/10)*0.5)/30)*F168+E168)*(30-(30/10)*0.5),(LN((30-(30/10)*1)/30)*F168+E168)*(30-(30/10)*1),(LN((30-(30/10)*1.5)/30)*F168+E168)*(30-(30/10)*1.5),(LN((30-(30/10)*2)/30)*F168+E168)*(30-(30/10)*2),(LN((30-(30/10)*2.5)/30)*F168+E168)*(30-(30/10)*2.5),(LN((30-(30/10)*3)/30)*F168+E168)*(30-(30/10)*3),(LN((30-(30/10)*3.5)/30)*F168+E168)*(30-(30/10)*3.5),(LN((30-(30/10)*4)/30)*F168+E168)*(30-(30/10)*4),(LN((30-(30/10)*4.5)/30)*F168+E168)*(30-(30/10)*4.5),(LN((30-(30/10)*5)/30)*F168+E168)*(30-(30/10)*5),(LN((30-(30/10)*5.5)/30)*F168+E168)*(30-(30/10)*5.5),(LN((30-(30/10)*6)/30)*F168+E168)*(30-(30/10)*6),(LN((30-(30/10)*6.5)/30)*F168+E168)*(30-(30/10)*6.5),(LN((30-(30/10)*7)/30)*F168+E168)*(30-(30/10)*7),(LN((30-(30/10)*7.5)/30)*F168+E168)*(30-(30/10)*7.5),(LN((30-(30/10)*8)/30)*F168+E168)*(30-(30/10)*8),(LN((30-(30/10)*8.5)/30)*F168+E168)*(30-(30/10)*8.5),(LN((30-(30/10)*9)/30)*F168+E168)*(30-(30/10)*9),(LN((30-(30/10)*9.5)/30)*F168+E168)*(30-(30/10)*9.5),(LN((30-(30/10-0.000000000001)*10)/30)*F168+E168)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168)&lt;0,0.0085,(1-0.0705*3.2808*D168)))/30)*-8.1+E168)*30.5)/(40.5)&gt;35,40,(10*(SUM((LN(30/30)*F168+E168)*30,(LN((30-(30/10)*0.5)/30)*F168+E168)*(30-(30/10)*0.5),(LN((30-(30/10)*1)/30)*F168+E168)*(30-(30/10)*1),(LN((30-(30/10)*1.5)/30)*F168+E168)*(30-(30/10)*1.5),(LN((30-(30/10)*2)/30)*F168+E168)*(30-(30/10)*2),(LN((30-(30/10)*2.5)/30)*F168+E168)*(30-(30/10)*2.5),(LN((30-(30/10)*3)/30)*F168+E168)*(30-(30/10)*3),(LN((30-(30/10)*3.5)/30)*F168+E168)*(30-(30/10)*3.5),(LN((30-(30/10)*4)/30)*F168+E168)*(30-(30/10)*4),(LN((30-(30/10)*4.5)/30)*F168+E168)*(30-(30/10)*4.5),(LN((30-(30/10)*5)/30)*F168+E168)*(30-(30/10)*5),(LN((30-(30/10)*5.5)/30)*F168+E168)*(30-(30/10)*5.5),(LN((30-(30/10)*6)/30)*F168+E168)*(30-(30/10)*6),(LN((30-(30/10)*6.5)/30)*F168+E168)*(30-(30/10)*6.5),(LN((30-(30/10)*7)/30)*F168+E168)*(30-(30/10)*7),(LN((30-(30/10)*7.5)/30)*F168+E168)*(30-(30/10)*7.5),(LN((30-(30/10)*8)/30)*F168+E168)*(30-(30/10)*8),(LN((30-(30/10)*8.5)/30)*F168+E168)*(30-(30/10)*8.5),(LN((30-(30/10)*9)/30)*F168+E168)*(30-(30/10)*9),(LN((30-(30/10)*9.5)/30)*F168+E168)*(30-(30/10)*9.5),(LN((30-(30/10-0.000000000001)*10)/30)*F168+E168)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168)&lt;0,0.0085,(1-0.0705*3.2808*D168)))/30)*-8.1+E168)*30.5)/40.5)</f>
        <v>40</v>
      </c>
      <c r="N168" s="23">
        <v>4.7597963105343499</v>
      </c>
      <c r="O168" s="23">
        <f t="shared" si="13"/>
        <v>8.8606394391841842E-2</v>
      </c>
      <c r="P168" s="25">
        <f t="shared" si="14"/>
        <v>0.91139360560815819</v>
      </c>
      <c r="Q168" s="4"/>
      <c r="R168" s="4"/>
    </row>
    <row r="169" spans="1:18">
      <c r="A169" s="18">
        <v>43026</v>
      </c>
      <c r="B169" s="6" t="s">
        <v>10</v>
      </c>
      <c r="C169" s="6">
        <v>2</v>
      </c>
      <c r="D169" s="24">
        <v>22.860277980980246</v>
      </c>
      <c r="E169" s="23">
        <v>24.700624745354915</v>
      </c>
      <c r="F169" s="6">
        <v>-8.1</v>
      </c>
      <c r="G169" s="23">
        <v>49.398597000000002</v>
      </c>
      <c r="H169" s="23">
        <v>1.709136</v>
      </c>
      <c r="I169" s="23">
        <v>0.206876</v>
      </c>
      <c r="J169" s="23">
        <v>-28.869824450408036</v>
      </c>
      <c r="K169" s="23">
        <v>3.046880909882665</v>
      </c>
      <c r="L169" s="23">
        <v>0.75025603436325516</v>
      </c>
      <c r="M169" s="30">
        <f t="shared" si="16"/>
        <v>40</v>
      </c>
      <c r="N169" s="23">
        <v>4.7597963105343499</v>
      </c>
      <c r="O169" s="23">
        <f t="shared" si="13"/>
        <v>0</v>
      </c>
      <c r="P169" s="25">
        <f t="shared" si="14"/>
        <v>1</v>
      </c>
      <c r="Q169" s="4"/>
      <c r="R169" s="4"/>
    </row>
    <row r="170" spans="1:18">
      <c r="A170" s="18">
        <v>43026</v>
      </c>
      <c r="B170" s="6" t="s">
        <v>12</v>
      </c>
      <c r="C170" s="6">
        <v>2</v>
      </c>
      <c r="D170" s="24">
        <v>22.860277980980246</v>
      </c>
      <c r="E170" s="23">
        <v>24.700624745354915</v>
      </c>
      <c r="F170" s="6">
        <v>-8.1</v>
      </c>
      <c r="G170" s="23">
        <v>51.664096999999998</v>
      </c>
      <c r="H170" s="23">
        <v>2.5251429999999999</v>
      </c>
      <c r="I170" s="23">
        <v>0.224636</v>
      </c>
      <c r="J170" s="23">
        <v>-25.810794025556898</v>
      </c>
      <c r="K170" s="23">
        <v>13.596054993819902</v>
      </c>
      <c r="L170" s="23">
        <v>2.0067752419000131</v>
      </c>
      <c r="M170" s="30">
        <f t="shared" si="16"/>
        <v>40</v>
      </c>
      <c r="N170" s="23">
        <v>10.676338356091742</v>
      </c>
      <c r="O170" s="23">
        <f t="shared" si="13"/>
        <v>9.9568623904603859E-2</v>
      </c>
      <c r="P170" s="25">
        <f t="shared" si="14"/>
        <v>0.90043137609539614</v>
      </c>
      <c r="Q170" s="4"/>
      <c r="R170" s="4"/>
    </row>
    <row r="171" spans="1:18">
      <c r="A171" s="18">
        <v>43026</v>
      </c>
      <c r="B171" s="6" t="s">
        <v>12</v>
      </c>
      <c r="C171" s="6">
        <v>2</v>
      </c>
      <c r="D171" s="24">
        <v>22.860277980980246</v>
      </c>
      <c r="E171" s="23">
        <v>24.700624745354915</v>
      </c>
      <c r="F171" s="6">
        <v>-8.1</v>
      </c>
      <c r="G171" s="23">
        <v>51.783859</v>
      </c>
      <c r="H171" s="23">
        <v>1.682245</v>
      </c>
      <c r="I171" s="23">
        <v>0.30157499999999998</v>
      </c>
      <c r="J171" s="23">
        <v>-27.169012738634439</v>
      </c>
      <c r="K171" s="23">
        <v>10.897123657259222</v>
      </c>
      <c r="L171" s="23">
        <v>-6.053046592164868E-2</v>
      </c>
      <c r="M171" s="30">
        <f t="shared" si="16"/>
        <v>40</v>
      </c>
      <c r="N171" s="23">
        <v>10.676338356091742</v>
      </c>
      <c r="O171" s="23">
        <f t="shared" si="13"/>
        <v>7.5292541514284557E-3</v>
      </c>
      <c r="P171" s="25">
        <f t="shared" si="14"/>
        <v>0.99247074584857153</v>
      </c>
      <c r="Q171" s="4"/>
      <c r="R171" s="4"/>
    </row>
    <row r="172" spans="1:18">
      <c r="A172" s="18">
        <v>43026</v>
      </c>
      <c r="B172" s="6" t="s">
        <v>12</v>
      </c>
      <c r="C172" s="6">
        <v>2</v>
      </c>
      <c r="D172" s="24">
        <v>22.860277980980246</v>
      </c>
      <c r="E172" s="23">
        <v>24.700624745354915</v>
      </c>
      <c r="F172" s="6">
        <v>-8.1</v>
      </c>
      <c r="G172" s="23">
        <v>50.614356000000001</v>
      </c>
      <c r="H172" s="23">
        <v>1.838851</v>
      </c>
      <c r="I172" s="23">
        <v>0.28296500000000002</v>
      </c>
      <c r="J172" s="23">
        <v>-27.840882101703265</v>
      </c>
      <c r="K172" s="23">
        <v>7.2150146121450645</v>
      </c>
      <c r="L172" s="23">
        <v>0.7721249884324326</v>
      </c>
      <c r="M172" s="30">
        <f t="shared" si="16"/>
        <v>40</v>
      </c>
      <c r="N172" s="23">
        <v>10.676338356091742</v>
      </c>
      <c r="O172" s="23">
        <f t="shared" si="13"/>
        <v>0</v>
      </c>
      <c r="P172" s="25">
        <f t="shared" si="14"/>
        <v>1</v>
      </c>
      <c r="Q172" s="4"/>
      <c r="R172" s="4"/>
    </row>
    <row r="173" spans="1:18" ht="17">
      <c r="A173" s="18">
        <v>43217</v>
      </c>
      <c r="B173" s="16" t="s">
        <v>11</v>
      </c>
      <c r="C173" s="21">
        <v>2</v>
      </c>
      <c r="D173" s="24">
        <v>22.860277980980246</v>
      </c>
      <c r="E173" s="23">
        <v>10.53914106726573</v>
      </c>
      <c r="F173" s="6">
        <v>-8.1</v>
      </c>
      <c r="G173" s="23">
        <v>50.114269</v>
      </c>
      <c r="H173" s="23">
        <v>3.0680559999999999</v>
      </c>
      <c r="I173" s="23">
        <v>0.35982700000000001</v>
      </c>
      <c r="J173" s="23">
        <v>-30.403652841501131</v>
      </c>
      <c r="K173" s="23">
        <v>16.889304469475448</v>
      </c>
      <c r="L173" s="23">
        <v>0.24888149204525056</v>
      </c>
      <c r="M173" s="30">
        <f t="shared" si="16"/>
        <v>40</v>
      </c>
      <c r="N173" s="23">
        <v>10.676338356091742</v>
      </c>
      <c r="O173" s="23">
        <f t="shared" si="13"/>
        <v>0.21187552185094852</v>
      </c>
      <c r="P173" s="25">
        <f t="shared" si="14"/>
        <v>0.78812447814905151</v>
      </c>
      <c r="Q173" s="4"/>
      <c r="R173" s="4"/>
    </row>
    <row r="174" spans="1:18" ht="17">
      <c r="A174" s="18">
        <v>43217</v>
      </c>
      <c r="B174" s="16" t="s">
        <v>11</v>
      </c>
      <c r="C174" s="17">
        <v>2</v>
      </c>
      <c r="D174" s="24">
        <v>22.860277980980246</v>
      </c>
      <c r="E174" s="23">
        <v>10.53914106726573</v>
      </c>
      <c r="F174" s="6">
        <v>-8.1</v>
      </c>
      <c r="G174" s="23">
        <v>49.878453</v>
      </c>
      <c r="H174" s="23">
        <v>2.9630670000000001</v>
      </c>
      <c r="I174" s="23">
        <v>0.32772899999999999</v>
      </c>
      <c r="J174" s="23">
        <v>-30.437848997911949</v>
      </c>
      <c r="K174" s="23">
        <v>17.096193636075718</v>
      </c>
      <c r="L174" s="23">
        <v>2.3431811124014619</v>
      </c>
      <c r="M174" s="30">
        <f t="shared" si="16"/>
        <v>40</v>
      </c>
      <c r="N174" s="23">
        <v>10.676338356091742</v>
      </c>
      <c r="O174" s="23">
        <f t="shared" si="13"/>
        <v>0.21893088789331486</v>
      </c>
      <c r="P174" s="25">
        <f t="shared" si="14"/>
        <v>0.78106911210668517</v>
      </c>
      <c r="Q174" s="4"/>
      <c r="R174" s="4"/>
    </row>
    <row r="175" spans="1:18" ht="17">
      <c r="A175" s="18">
        <v>43217</v>
      </c>
      <c r="B175" s="16" t="s">
        <v>11</v>
      </c>
      <c r="C175" s="17">
        <v>2</v>
      </c>
      <c r="D175" s="24">
        <v>22.860277980980246</v>
      </c>
      <c r="E175" s="23">
        <v>10.53914106726573</v>
      </c>
      <c r="F175" s="6">
        <v>-8.1</v>
      </c>
      <c r="G175" s="23">
        <v>50.763106000000001</v>
      </c>
      <c r="H175" s="23">
        <v>2.7132239999999999</v>
      </c>
      <c r="I175" s="23">
        <v>0.24684700000000001</v>
      </c>
      <c r="J175" s="23">
        <v>-29.845018665725725</v>
      </c>
      <c r="K175" s="23">
        <v>16.361106133887368</v>
      </c>
      <c r="L175" s="23">
        <v>-0.47283686685660525</v>
      </c>
      <c r="M175" s="30">
        <f t="shared" si="16"/>
        <v>40</v>
      </c>
      <c r="N175" s="23">
        <v>10.676338356091742</v>
      </c>
      <c r="O175" s="23">
        <f t="shared" si="13"/>
        <v>0.19386282132254068</v>
      </c>
      <c r="P175" s="25">
        <f t="shared" si="14"/>
        <v>0.80613717867745938</v>
      </c>
      <c r="Q175" s="4"/>
      <c r="R175" s="4"/>
    </row>
    <row r="176" spans="1:18" ht="17">
      <c r="A176" s="18">
        <v>43217</v>
      </c>
      <c r="B176" s="16" t="s">
        <v>10</v>
      </c>
      <c r="C176" s="17">
        <v>2</v>
      </c>
      <c r="D176" s="24">
        <v>22.860277980980246</v>
      </c>
      <c r="E176" s="23">
        <v>10.53914106726573</v>
      </c>
      <c r="F176" s="6">
        <v>-8.1</v>
      </c>
      <c r="G176" s="23">
        <v>50.626643999999999</v>
      </c>
      <c r="H176" s="23">
        <v>4.7099979999999997</v>
      </c>
      <c r="I176" s="23">
        <v>0.35893799999999998</v>
      </c>
      <c r="J176" s="23">
        <v>-26.574126392177565</v>
      </c>
      <c r="K176" s="23">
        <v>14.81117246859672</v>
      </c>
      <c r="L176" s="23">
        <v>3.1403826074085175</v>
      </c>
      <c r="M176" s="30">
        <f t="shared" si="16"/>
        <v>40</v>
      </c>
      <c r="N176" s="23">
        <v>10.676338356091742</v>
      </c>
      <c r="O176" s="23">
        <f t="shared" si="13"/>
        <v>0.14100674611228009</v>
      </c>
      <c r="P176" s="25">
        <f t="shared" si="14"/>
        <v>0.85899325388771985</v>
      </c>
      <c r="Q176" s="4"/>
      <c r="R176" s="4"/>
    </row>
    <row r="177" spans="1:18" ht="17">
      <c r="A177" s="18">
        <v>43217</v>
      </c>
      <c r="B177" s="16" t="s">
        <v>10</v>
      </c>
      <c r="C177" s="17">
        <v>2</v>
      </c>
      <c r="D177" s="24">
        <v>22.860277980980246</v>
      </c>
      <c r="E177" s="23">
        <v>10.53914106726573</v>
      </c>
      <c r="F177" s="6">
        <v>-8.1</v>
      </c>
      <c r="G177" s="23">
        <v>50.280484000000001</v>
      </c>
      <c r="H177" s="23">
        <v>4.7135730000000002</v>
      </c>
      <c r="I177" s="23">
        <v>0.37731199999999998</v>
      </c>
      <c r="J177" s="23">
        <v>-27.634837372314113</v>
      </c>
      <c r="K177" s="23">
        <v>13.213176928215578</v>
      </c>
      <c r="L177" s="23">
        <v>2.5847492263692473</v>
      </c>
      <c r="M177" s="30">
        <f t="shared" si="16"/>
        <v>40</v>
      </c>
      <c r="N177" s="23">
        <v>10.676338356091742</v>
      </c>
      <c r="O177" s="23">
        <f t="shared" si="13"/>
        <v>8.651165747749795E-2</v>
      </c>
      <c r="P177" s="25">
        <f t="shared" si="14"/>
        <v>0.91348834252250199</v>
      </c>
      <c r="Q177" s="4"/>
      <c r="R177" s="4"/>
    </row>
    <row r="178" spans="1:18" ht="17">
      <c r="A178" s="18">
        <v>43217</v>
      </c>
      <c r="B178" s="16" t="s">
        <v>10</v>
      </c>
      <c r="C178" s="17">
        <v>2</v>
      </c>
      <c r="D178" s="24">
        <v>22.860277980980246</v>
      </c>
      <c r="E178" s="23">
        <v>10.53914106726573</v>
      </c>
      <c r="F178" s="6">
        <v>-8.1</v>
      </c>
      <c r="G178" s="23">
        <v>50.262503000000002</v>
      </c>
      <c r="H178" s="23">
        <v>4.6013820000000001</v>
      </c>
      <c r="I178" s="23">
        <v>0.37997500000000001</v>
      </c>
      <c r="J178" s="23">
        <v>-28.150639640683814</v>
      </c>
      <c r="K178" s="23">
        <v>15.499811671171539</v>
      </c>
      <c r="L178" s="23">
        <v>2.7663618561980345</v>
      </c>
      <c r="M178" s="30">
        <f t="shared" si="16"/>
        <v>40</v>
      </c>
      <c r="N178" s="23">
        <v>10.676338356091742</v>
      </c>
      <c r="O178" s="23">
        <f t="shared" si="13"/>
        <v>0.16449082565655071</v>
      </c>
      <c r="P178" s="25">
        <f t="shared" si="14"/>
        <v>0.83550917434344929</v>
      </c>
      <c r="Q178" s="4"/>
      <c r="R178" s="4"/>
    </row>
    <row r="179" spans="1:18" ht="17">
      <c r="A179" s="18">
        <v>43217</v>
      </c>
      <c r="B179" s="16" t="s">
        <v>12</v>
      </c>
      <c r="C179" s="17">
        <v>2</v>
      </c>
      <c r="D179" s="24">
        <v>22.860277980980246</v>
      </c>
      <c r="E179" s="23">
        <v>10.53914106726573</v>
      </c>
      <c r="F179" s="6">
        <v>-8.1</v>
      </c>
      <c r="G179" s="23">
        <v>49.746505999999997</v>
      </c>
      <c r="H179" s="23">
        <v>4.9747789999999998</v>
      </c>
      <c r="I179" s="23">
        <v>0.37503500000000001</v>
      </c>
      <c r="J179" s="23">
        <v>-28.566254593957723</v>
      </c>
      <c r="K179" s="23">
        <v>13.771769232623264</v>
      </c>
      <c r="L179" s="23">
        <v>1.6616151288538203</v>
      </c>
      <c r="M179" s="30">
        <f t="shared" si="16"/>
        <v>40</v>
      </c>
      <c r="N179" s="23">
        <v>10.676338356091742</v>
      </c>
      <c r="O179" s="23">
        <f t="shared" si="13"/>
        <v>0.10556085778511808</v>
      </c>
      <c r="P179" s="25">
        <f t="shared" si="14"/>
        <v>0.89443914221488197</v>
      </c>
      <c r="Q179" s="4"/>
      <c r="R179" s="4"/>
    </row>
    <row r="180" spans="1:18" ht="17">
      <c r="A180" s="18">
        <v>43217</v>
      </c>
      <c r="B180" s="16" t="s">
        <v>12</v>
      </c>
      <c r="C180" s="17">
        <v>2</v>
      </c>
      <c r="D180" s="24">
        <v>22.860277980980246</v>
      </c>
      <c r="E180" s="23">
        <v>10.53914106726573</v>
      </c>
      <c r="F180" s="6">
        <v>-8.1</v>
      </c>
      <c r="G180" s="23">
        <v>49.456425000000003</v>
      </c>
      <c r="H180" s="23">
        <v>3.5097930000000002</v>
      </c>
      <c r="I180" s="23">
        <v>0.37594899999999998</v>
      </c>
      <c r="J180" s="23">
        <v>-30.20201035845141</v>
      </c>
      <c r="K180" s="23">
        <v>12.140445041907054</v>
      </c>
      <c r="L180" s="23">
        <v>-0.93806548938387613</v>
      </c>
      <c r="M180" s="30">
        <f t="shared" si="16"/>
        <v>40</v>
      </c>
      <c r="N180" s="23">
        <v>10.676338356091742</v>
      </c>
      <c r="O180" s="23">
        <f t="shared" si="13"/>
        <v>4.9929190412666864E-2</v>
      </c>
      <c r="P180" s="25">
        <f t="shared" si="14"/>
        <v>0.95007080958733314</v>
      </c>
      <c r="Q180" s="4"/>
      <c r="R180" s="4"/>
    </row>
    <row r="181" spans="1:18" ht="17">
      <c r="A181" s="18">
        <v>43217</v>
      </c>
      <c r="B181" s="16" t="s">
        <v>12</v>
      </c>
      <c r="C181" s="17">
        <v>2</v>
      </c>
      <c r="D181" s="24">
        <v>22.860277980980246</v>
      </c>
      <c r="E181" s="23">
        <v>10.53914106726573</v>
      </c>
      <c r="F181" s="6">
        <v>-8.1</v>
      </c>
      <c r="G181" s="23">
        <v>49.436469000000002</v>
      </c>
      <c r="H181" s="23">
        <v>4.9028960000000001</v>
      </c>
      <c r="I181" s="23">
        <v>0.37139100000000003</v>
      </c>
      <c r="J181" s="23">
        <v>-28.167627595353856</v>
      </c>
      <c r="K181" s="23">
        <v>14.355098436449342</v>
      </c>
      <c r="L181" s="23">
        <v>-1.3864778923655219</v>
      </c>
      <c r="M181" s="30">
        <f t="shared" si="16"/>
        <v>40</v>
      </c>
      <c r="N181" s="23">
        <v>10.676338356091742</v>
      </c>
      <c r="O181" s="23">
        <f t="shared" si="13"/>
        <v>0.12545363962490785</v>
      </c>
      <c r="P181" s="25">
        <f t="shared" si="14"/>
        <v>0.87454636037509215</v>
      </c>
      <c r="Q181" s="4"/>
      <c r="R181" s="4"/>
    </row>
    <row r="182" spans="1:18">
      <c r="A182" s="18">
        <v>43321</v>
      </c>
      <c r="B182" s="6" t="s">
        <v>11</v>
      </c>
      <c r="C182" s="6">
        <v>2</v>
      </c>
      <c r="D182" s="24">
        <v>22.860277980980246</v>
      </c>
      <c r="E182" s="23">
        <v>9.9138414685370098</v>
      </c>
      <c r="F182" s="6">
        <v>-8.1</v>
      </c>
      <c r="G182" s="37">
        <v>51.162227999999999</v>
      </c>
      <c r="H182" s="23">
        <v>3.0791330000000001</v>
      </c>
      <c r="I182" s="23">
        <v>0.28356500000000001</v>
      </c>
      <c r="J182" s="37">
        <v>-26.041222420620176</v>
      </c>
      <c r="K182" s="23">
        <v>13.772210095163214</v>
      </c>
      <c r="L182" s="23">
        <v>-1.7459425403903164</v>
      </c>
      <c r="M182" s="30">
        <f t="shared" si="16"/>
        <v>40</v>
      </c>
      <c r="N182" s="23">
        <v>10.676338356091742</v>
      </c>
      <c r="O182" s="23">
        <f t="shared" si="13"/>
        <v>0.10557589214696904</v>
      </c>
      <c r="P182" s="25">
        <f t="shared" si="14"/>
        <v>0.89442410785303095</v>
      </c>
      <c r="Q182" s="4"/>
      <c r="R182" s="4"/>
    </row>
    <row r="183" spans="1:18">
      <c r="A183" s="18">
        <v>43321</v>
      </c>
      <c r="B183" s="6" t="s">
        <v>11</v>
      </c>
      <c r="C183" s="6">
        <v>2</v>
      </c>
      <c r="D183" s="24">
        <v>22.860277980980246</v>
      </c>
      <c r="E183" s="23">
        <v>9.9138414685370098</v>
      </c>
      <c r="F183" s="6">
        <v>-8.1</v>
      </c>
      <c r="G183" s="37">
        <v>51.511963000000002</v>
      </c>
      <c r="H183" s="23">
        <v>3.4378890000000002</v>
      </c>
      <c r="I183" s="23">
        <v>0.27421600000000002</v>
      </c>
      <c r="J183" s="37">
        <v>-25.518316409208285</v>
      </c>
      <c r="K183" s="23">
        <v>18.642711504490336</v>
      </c>
      <c r="L183" s="23">
        <v>3.3927463015720409</v>
      </c>
      <c r="M183" s="30">
        <f t="shared" si="16"/>
        <v>40</v>
      </c>
      <c r="N183" s="23">
        <v>10.676338356091742</v>
      </c>
      <c r="O183" s="23">
        <f t="shared" si="13"/>
        <v>0.27167047707541464</v>
      </c>
      <c r="P183" s="25">
        <f t="shared" si="14"/>
        <v>0.72832952292458542</v>
      </c>
      <c r="Q183" s="4"/>
      <c r="R183" s="4"/>
    </row>
    <row r="184" spans="1:18">
      <c r="A184" s="18">
        <v>43321</v>
      </c>
      <c r="B184" s="6" t="s">
        <v>11</v>
      </c>
      <c r="C184" s="6">
        <v>2</v>
      </c>
      <c r="D184" s="24">
        <v>22.860277980980246</v>
      </c>
      <c r="E184" s="23">
        <v>9.9138414685370098</v>
      </c>
      <c r="F184" s="6">
        <v>-8.1</v>
      </c>
      <c r="G184" s="23">
        <v>52.539487999999999</v>
      </c>
      <c r="H184" s="23">
        <v>3.438412</v>
      </c>
      <c r="I184" s="23">
        <v>0.21632499999999999</v>
      </c>
      <c r="J184" s="23">
        <v>-24.343000161259585</v>
      </c>
      <c r="K184" s="23">
        <v>19.416059203954454</v>
      </c>
      <c r="L184" s="23"/>
      <c r="M184" s="30">
        <f t="shared" si="16"/>
        <v>40</v>
      </c>
      <c r="N184" s="23">
        <v>10.676338356091742</v>
      </c>
      <c r="O184" s="23">
        <f t="shared" si="13"/>
        <v>0.29804329875284569</v>
      </c>
      <c r="P184" s="25">
        <f t="shared" si="14"/>
        <v>0.70195670124715437</v>
      </c>
      <c r="Q184" s="4"/>
      <c r="R184" s="4"/>
    </row>
    <row r="185" spans="1:18">
      <c r="A185" s="18">
        <v>43321</v>
      </c>
      <c r="B185" s="6" t="s">
        <v>10</v>
      </c>
      <c r="C185" s="6">
        <v>2</v>
      </c>
      <c r="D185" s="24">
        <v>22.860277980980246</v>
      </c>
      <c r="E185" s="23">
        <v>9.9138414685370098</v>
      </c>
      <c r="F185" s="6">
        <v>-8.1</v>
      </c>
      <c r="G185" s="23">
        <v>49.704756000000003</v>
      </c>
      <c r="H185" s="23">
        <v>4.4877890000000003</v>
      </c>
      <c r="I185" s="23">
        <v>0.24217</v>
      </c>
      <c r="J185" s="23">
        <v>-27.314061844712786</v>
      </c>
      <c r="K185" s="23">
        <v>14.350218526890027</v>
      </c>
      <c r="L185" s="23">
        <v>1.9019363222498309</v>
      </c>
      <c r="M185" s="30">
        <f t="shared" si="16"/>
        <v>40</v>
      </c>
      <c r="N185" s="23">
        <v>10.676338356091742</v>
      </c>
      <c r="O185" s="23">
        <f t="shared" si="13"/>
        <v>0.12528722420180774</v>
      </c>
      <c r="P185" s="25">
        <f t="shared" si="14"/>
        <v>0.87471277579819229</v>
      </c>
      <c r="Q185" s="4"/>
      <c r="R185" s="4"/>
    </row>
    <row r="186" spans="1:18">
      <c r="A186" s="18">
        <v>43321</v>
      </c>
      <c r="B186" s="6" t="s">
        <v>10</v>
      </c>
      <c r="C186" s="6">
        <v>2</v>
      </c>
      <c r="D186" s="24">
        <v>22.860277980980246</v>
      </c>
      <c r="E186" s="23">
        <v>9.9138414685370098</v>
      </c>
      <c r="F186" s="6">
        <v>-8.1</v>
      </c>
      <c r="G186" s="23">
        <v>50.813934000000003</v>
      </c>
      <c r="H186" s="23">
        <v>3.7767179999999998</v>
      </c>
      <c r="I186" s="23">
        <v>0.22865099999999999</v>
      </c>
      <c r="J186" s="23">
        <v>-25.975478374915628</v>
      </c>
      <c r="K186" s="23">
        <v>9.9207439378511815</v>
      </c>
      <c r="L186" s="23"/>
      <c r="M186" s="30">
        <f t="shared" si="16"/>
        <v>40</v>
      </c>
      <c r="N186" s="23">
        <v>10.676338356091742</v>
      </c>
      <c r="O186" s="23">
        <f t="shared" si="13"/>
        <v>0</v>
      </c>
      <c r="P186" s="25">
        <f t="shared" si="14"/>
        <v>1</v>
      </c>
      <c r="Q186" s="4"/>
      <c r="R186" s="4"/>
    </row>
    <row r="187" spans="1:18">
      <c r="A187" s="18">
        <v>43321</v>
      </c>
      <c r="B187" s="6" t="s">
        <v>10</v>
      </c>
      <c r="C187" s="6">
        <v>2</v>
      </c>
      <c r="D187" s="24">
        <v>22.860277980980246</v>
      </c>
      <c r="E187" s="23">
        <v>9.9138414685370098</v>
      </c>
      <c r="F187" s="6">
        <v>-8.1</v>
      </c>
      <c r="G187" s="23">
        <v>50.701493999999997</v>
      </c>
      <c r="H187" s="23">
        <v>5.002713</v>
      </c>
      <c r="I187" s="23">
        <v>0.338563</v>
      </c>
      <c r="J187" s="23">
        <v>-23.704411100919163</v>
      </c>
      <c r="K187" s="23">
        <v>17.008219247654054</v>
      </c>
      <c r="L187" s="23">
        <v>3.5325799389617947</v>
      </c>
      <c r="M187" s="30">
        <f t="shared" si="16"/>
        <v>40</v>
      </c>
      <c r="N187" s="23">
        <v>10.676338356091742</v>
      </c>
      <c r="O187" s="23">
        <f t="shared" si="13"/>
        <v>0.21593077182697973</v>
      </c>
      <c r="P187" s="25">
        <f t="shared" si="14"/>
        <v>0.78406922817302027</v>
      </c>
      <c r="Q187" s="4"/>
      <c r="R187" s="4"/>
    </row>
    <row r="188" spans="1:18">
      <c r="A188" s="18">
        <v>43321</v>
      </c>
      <c r="B188" s="6" t="s">
        <v>12</v>
      </c>
      <c r="C188" s="6">
        <v>2</v>
      </c>
      <c r="D188" s="24">
        <v>22.860277980980246</v>
      </c>
      <c r="E188" s="23">
        <v>9.9138414685370098</v>
      </c>
      <c r="F188" s="6">
        <v>-8.1</v>
      </c>
      <c r="G188" s="23">
        <v>50.455477999999999</v>
      </c>
      <c r="H188" s="23">
        <v>3.9480300000000002</v>
      </c>
      <c r="I188" s="23">
        <v>0.22278200000000001</v>
      </c>
      <c r="J188" s="23">
        <v>-25.359299744958335</v>
      </c>
      <c r="K188" s="23">
        <v>11.614196591002603</v>
      </c>
      <c r="L188" s="23"/>
      <c r="M188" s="30">
        <f t="shared" si="16"/>
        <v>40</v>
      </c>
      <c r="N188" s="23">
        <v>10.676338356091742</v>
      </c>
      <c r="O188" s="23">
        <f t="shared" si="13"/>
        <v>3.1982985150345061E-2</v>
      </c>
      <c r="P188" s="25">
        <f t="shared" si="14"/>
        <v>0.96801701484965497</v>
      </c>
      <c r="Q188" s="4"/>
      <c r="R188" s="4"/>
    </row>
    <row r="189" spans="1:18">
      <c r="A189" s="18">
        <v>43321</v>
      </c>
      <c r="B189" s="6" t="s">
        <v>12</v>
      </c>
      <c r="C189" s="6">
        <v>2</v>
      </c>
      <c r="D189" s="24">
        <v>22.860277980980246</v>
      </c>
      <c r="E189" s="23">
        <v>9.9138414685370098</v>
      </c>
      <c r="F189" s="6">
        <v>-8.1</v>
      </c>
      <c r="G189" s="23">
        <v>50.804366000000002</v>
      </c>
      <c r="H189" s="23">
        <v>3.6355360000000001</v>
      </c>
      <c r="I189" s="23">
        <v>0.23325699999999999</v>
      </c>
      <c r="J189" s="23">
        <v>-25.411761131322013</v>
      </c>
      <c r="K189" s="23">
        <v>11.647602859570817</v>
      </c>
      <c r="L189" s="23"/>
      <c r="M189" s="30">
        <f t="shared" si="16"/>
        <v>40</v>
      </c>
      <c r="N189" s="23">
        <v>10.676338356091742</v>
      </c>
      <c r="O189" s="23">
        <f t="shared" si="13"/>
        <v>3.3122210836887316E-2</v>
      </c>
      <c r="P189" s="25">
        <f t="shared" si="14"/>
        <v>0.96687778916311273</v>
      </c>
      <c r="Q189" s="4"/>
      <c r="R189" s="4"/>
    </row>
    <row r="190" spans="1:18">
      <c r="A190" s="18">
        <v>43321</v>
      </c>
      <c r="B190" s="6" t="s">
        <v>12</v>
      </c>
      <c r="C190" s="6">
        <v>2</v>
      </c>
      <c r="D190" s="24">
        <v>22.860277980980246</v>
      </c>
      <c r="E190" s="23">
        <v>9.9138414685370098</v>
      </c>
      <c r="F190" s="6">
        <v>-8.1</v>
      </c>
      <c r="G190" s="23">
        <v>50.882116000000003</v>
      </c>
      <c r="H190" s="23">
        <v>3.3037329999999998</v>
      </c>
      <c r="I190" s="23">
        <v>0.22162699999999999</v>
      </c>
      <c r="J190" s="23">
        <v>-25.504822590021536</v>
      </c>
      <c r="K190" s="23">
        <v>13.538117872151764</v>
      </c>
      <c r="L190" s="23"/>
      <c r="M190" s="30">
        <f t="shared" si="16"/>
        <v>40</v>
      </c>
      <c r="N190" s="23">
        <v>10.676338356091742</v>
      </c>
      <c r="O190" s="23">
        <f t="shared" si="13"/>
        <v>9.7592843308998284E-2</v>
      </c>
      <c r="P190" s="25">
        <f t="shared" si="14"/>
        <v>0.90240715669100169</v>
      </c>
      <c r="Q190" s="4"/>
      <c r="R190" s="4"/>
    </row>
    <row r="191" spans="1:18">
      <c r="A191" s="18">
        <v>43544</v>
      </c>
      <c r="B191" s="6" t="s">
        <v>11</v>
      </c>
      <c r="C191" s="6">
        <v>2</v>
      </c>
      <c r="D191" s="24">
        <v>22.860277980980246</v>
      </c>
      <c r="E191" s="23">
        <v>9.7063218029329903</v>
      </c>
      <c r="F191" s="6">
        <v>-8.1</v>
      </c>
      <c r="G191" s="37">
        <v>49.301012</v>
      </c>
      <c r="H191" s="37">
        <v>3.5108199999999998</v>
      </c>
      <c r="I191" s="37">
        <v>0.35202099999999997</v>
      </c>
      <c r="J191" s="37">
        <v>-31.364488017119342</v>
      </c>
      <c r="K191" s="37">
        <v>13.613647006058521</v>
      </c>
      <c r="L191" s="37">
        <v>1.5399045684931065</v>
      </c>
      <c r="M191" s="30">
        <f t="shared" si="16"/>
        <v>40</v>
      </c>
      <c r="N191" s="23">
        <v>10.676338356091742</v>
      </c>
      <c r="O191" s="23">
        <f t="shared" si="13"/>
        <v>0.10016854940000236</v>
      </c>
      <c r="P191" s="25">
        <f t="shared" si="14"/>
        <v>0.89983145059999758</v>
      </c>
      <c r="Q191" s="4"/>
      <c r="R191" s="4"/>
    </row>
    <row r="192" spans="1:18">
      <c r="A192" s="18">
        <v>43544</v>
      </c>
      <c r="B192" s="6" t="s">
        <v>11</v>
      </c>
      <c r="C192" s="6">
        <v>2</v>
      </c>
      <c r="D192" s="24">
        <v>22.860277980980246</v>
      </c>
      <c r="E192" s="23">
        <v>9.7063218029329903</v>
      </c>
      <c r="F192" s="6">
        <v>-8.1</v>
      </c>
      <c r="G192" s="37">
        <v>50.163038</v>
      </c>
      <c r="H192" s="37">
        <v>5.0479979999999998</v>
      </c>
      <c r="I192" s="37">
        <v>0.34401100000000001</v>
      </c>
      <c r="J192" s="37">
        <v>-28.60444193471692</v>
      </c>
      <c r="K192" s="37">
        <v>15.926559964175038</v>
      </c>
      <c r="L192" s="37">
        <v>3.6997039272585512</v>
      </c>
      <c r="M192" s="30">
        <f t="shared" si="16"/>
        <v>40</v>
      </c>
      <c r="N192" s="23">
        <v>10.676338356091742</v>
      </c>
      <c r="O192" s="23">
        <f t="shared" si="13"/>
        <v>0.1790438612967008</v>
      </c>
      <c r="P192" s="25">
        <f t="shared" si="14"/>
        <v>0.8209561387032992</v>
      </c>
      <c r="Q192" s="4"/>
      <c r="R192" s="4"/>
    </row>
    <row r="193" spans="1:18">
      <c r="A193" s="18">
        <v>43544</v>
      </c>
      <c r="B193" s="6" t="s">
        <v>11</v>
      </c>
      <c r="C193" s="6">
        <v>2</v>
      </c>
      <c r="D193" s="24">
        <v>22.860277980980246</v>
      </c>
      <c r="E193" s="23">
        <v>9.7063218029329903</v>
      </c>
      <c r="F193" s="6">
        <v>-8.1</v>
      </c>
      <c r="G193" s="37">
        <v>45.029431000000002</v>
      </c>
      <c r="H193" s="37">
        <v>4.5255179999999999</v>
      </c>
      <c r="I193" s="37">
        <v>0.34432000000000001</v>
      </c>
      <c r="J193" s="37">
        <v>-30.470338394304079</v>
      </c>
      <c r="K193" s="37">
        <v>15.614516224720848</v>
      </c>
      <c r="L193" s="37">
        <v>2.0807674878127242</v>
      </c>
      <c r="M193" s="30">
        <f t="shared" si="16"/>
        <v>40</v>
      </c>
      <c r="N193" s="23">
        <v>10.676338356091742</v>
      </c>
      <c r="O193" s="23">
        <f t="shared" si="13"/>
        <v>0.16840249790752071</v>
      </c>
      <c r="P193" s="25">
        <f t="shared" si="14"/>
        <v>0.83159750209247929</v>
      </c>
      <c r="Q193" s="4"/>
      <c r="R193" s="4"/>
    </row>
    <row r="194" spans="1:18">
      <c r="A194" s="18">
        <v>43544</v>
      </c>
      <c r="B194" s="6" t="s">
        <v>10</v>
      </c>
      <c r="C194" s="6">
        <v>2</v>
      </c>
      <c r="D194" s="24">
        <v>22.860277980980246</v>
      </c>
      <c r="E194" s="23">
        <v>9.7063218029329903</v>
      </c>
      <c r="F194" s="6">
        <v>-8.1</v>
      </c>
      <c r="G194" s="37">
        <v>45.678199999999997</v>
      </c>
      <c r="H194" s="37">
        <v>4.3463859999999999</v>
      </c>
      <c r="I194" s="37">
        <v>0.346418</v>
      </c>
      <c r="J194" s="37">
        <v>-29.342208140231186</v>
      </c>
      <c r="K194" s="37">
        <v>10.665823142092684</v>
      </c>
      <c r="L194" s="37">
        <v>0.7142457368908719</v>
      </c>
      <c r="M194" s="30">
        <f t="shared" si="16"/>
        <v>40</v>
      </c>
      <c r="N194" s="23">
        <v>10.676338356091742</v>
      </c>
      <c r="O194" s="23">
        <f t="shared" si="13"/>
        <v>0</v>
      </c>
      <c r="P194" s="25">
        <f t="shared" si="14"/>
        <v>1</v>
      </c>
      <c r="Q194" s="4"/>
      <c r="R194" s="4"/>
    </row>
    <row r="195" spans="1:18">
      <c r="A195" s="18">
        <v>43544</v>
      </c>
      <c r="B195" s="6" t="s">
        <v>10</v>
      </c>
      <c r="C195" s="6">
        <v>2</v>
      </c>
      <c r="D195" s="24">
        <v>22.860277980980246</v>
      </c>
      <c r="E195" s="23">
        <v>9.7063218029329903</v>
      </c>
      <c r="F195" s="6">
        <v>-8.1</v>
      </c>
      <c r="G195" s="37">
        <v>45.487284000000002</v>
      </c>
      <c r="H195" s="37">
        <v>5.1208609999999997</v>
      </c>
      <c r="I195" s="37">
        <v>0.36938399999999999</v>
      </c>
      <c r="J195" s="37">
        <v>-29.696198937215019</v>
      </c>
      <c r="K195" s="37">
        <v>13.865542754711448</v>
      </c>
      <c r="L195" s="37">
        <v>1.2094926232438223</v>
      </c>
      <c r="M195" s="30">
        <f t="shared" si="16"/>
        <v>40</v>
      </c>
      <c r="N195" s="23">
        <v>10.676338356091742</v>
      </c>
      <c r="O195" s="23">
        <f t="shared" ref="O195:O252" si="17">IF((K195-N195)/(M195-N195)&gt;1,1,IF((K195-N195)/(M195-N195)&lt;0,0,(K195-N195)/(M195-N195)))</f>
        <v>0.10875873679582701</v>
      </c>
      <c r="P195" s="25">
        <f t="shared" ref="P195:P252" si="18">1-O195</f>
        <v>0.89124126320417296</v>
      </c>
      <c r="Q195" s="4"/>
      <c r="R195" s="4"/>
    </row>
    <row r="196" spans="1:18">
      <c r="A196" s="18">
        <v>43544</v>
      </c>
      <c r="B196" s="6" t="s">
        <v>10</v>
      </c>
      <c r="C196" s="6">
        <v>2</v>
      </c>
      <c r="D196" s="24">
        <v>22.860277980980246</v>
      </c>
      <c r="E196" s="23">
        <v>9.7063218029329903</v>
      </c>
      <c r="F196" s="6">
        <v>-8.1</v>
      </c>
      <c r="G196" s="37">
        <v>44.576134000000003</v>
      </c>
      <c r="H196" s="37">
        <v>5.5510130000000002</v>
      </c>
      <c r="I196" s="37">
        <v>0.44234099999999998</v>
      </c>
      <c r="J196" s="37">
        <v>-29.592653425993788</v>
      </c>
      <c r="K196" s="37">
        <v>14.35360506107186</v>
      </c>
      <c r="L196" s="37">
        <v>3.6129379805758575</v>
      </c>
      <c r="M196" s="30">
        <f t="shared" si="16"/>
        <v>40</v>
      </c>
      <c r="N196" s="23">
        <v>10.676338356091742</v>
      </c>
      <c r="O196" s="23">
        <f t="shared" si="17"/>
        <v>0.12540271230908978</v>
      </c>
      <c r="P196" s="25">
        <f t="shared" si="18"/>
        <v>0.87459728769091027</v>
      </c>
      <c r="Q196" s="4"/>
      <c r="R196" s="4"/>
    </row>
    <row r="197" spans="1:18">
      <c r="A197" s="18">
        <v>43544</v>
      </c>
      <c r="B197" s="6" t="s">
        <v>12</v>
      </c>
      <c r="C197" s="6">
        <v>2</v>
      </c>
      <c r="D197" s="24">
        <v>22.860277980980246</v>
      </c>
      <c r="E197" s="23">
        <v>9.7063218029329903</v>
      </c>
      <c r="F197" s="6">
        <v>-8.1</v>
      </c>
      <c r="G197" s="37">
        <v>42.903894000000001</v>
      </c>
      <c r="H197" s="37">
        <v>5.5158820000000004</v>
      </c>
      <c r="I197" s="37">
        <v>0.36366100000000001</v>
      </c>
      <c r="J197" s="37">
        <v>-27.235431800157677</v>
      </c>
      <c r="K197" s="37">
        <v>11.393385771211662</v>
      </c>
      <c r="L197" s="37">
        <v>3.3523819486465531</v>
      </c>
      <c r="M197" s="30">
        <f t="shared" si="16"/>
        <v>40</v>
      </c>
      <c r="N197" s="23">
        <v>10.676338356091742</v>
      </c>
      <c r="O197" s="23">
        <f t="shared" si="17"/>
        <v>2.4452860758911406E-2</v>
      </c>
      <c r="P197" s="25">
        <f t="shared" si="18"/>
        <v>0.9755471392410886</v>
      </c>
      <c r="Q197" s="4"/>
      <c r="R197" s="4"/>
    </row>
    <row r="198" spans="1:18">
      <c r="A198" s="18">
        <v>43544</v>
      </c>
      <c r="B198" s="6" t="s">
        <v>12</v>
      </c>
      <c r="C198" s="6">
        <v>2</v>
      </c>
      <c r="D198" s="24">
        <v>22.860277980980246</v>
      </c>
      <c r="E198" s="23">
        <v>9.7063218029329903</v>
      </c>
      <c r="F198" s="6">
        <v>-8.1</v>
      </c>
      <c r="G198" s="37">
        <v>46.903519000000003</v>
      </c>
      <c r="H198" s="37">
        <v>4.6936229999999997</v>
      </c>
      <c r="I198" s="37">
        <v>0.35502600000000001</v>
      </c>
      <c r="J198" s="37">
        <v>-30.539639327167681</v>
      </c>
      <c r="K198" s="37">
        <v>12.292239252231649</v>
      </c>
      <c r="L198" s="37">
        <v>0.72008041894125041</v>
      </c>
      <c r="M198" s="30">
        <f t="shared" si="16"/>
        <v>40</v>
      </c>
      <c r="N198" s="23">
        <v>10.676338356091742</v>
      </c>
      <c r="O198" s="23">
        <f t="shared" si="17"/>
        <v>5.5105699818889999E-2</v>
      </c>
      <c r="P198" s="25">
        <f t="shared" si="18"/>
        <v>0.94489430018110998</v>
      </c>
      <c r="Q198" s="4"/>
      <c r="R198" s="4"/>
    </row>
    <row r="199" spans="1:18">
      <c r="A199" s="18">
        <v>43544</v>
      </c>
      <c r="B199" s="6" t="s">
        <v>12</v>
      </c>
      <c r="C199" s="6">
        <v>2</v>
      </c>
      <c r="D199" s="24">
        <v>22.860277980980246</v>
      </c>
      <c r="E199" s="23">
        <v>9.7063218029329903</v>
      </c>
      <c r="F199" s="6">
        <v>-8.1</v>
      </c>
      <c r="G199" s="37">
        <v>43.801600000000001</v>
      </c>
      <c r="H199" s="37">
        <v>4.264691</v>
      </c>
      <c r="I199" s="37">
        <v>0.353296</v>
      </c>
      <c r="J199" s="37">
        <v>-29.3926786300906</v>
      </c>
      <c r="K199" s="37">
        <v>9.5628084032374154</v>
      </c>
      <c r="L199" s="37">
        <v>2.2953211708382675</v>
      </c>
      <c r="M199" s="30">
        <f t="shared" si="16"/>
        <v>40</v>
      </c>
      <c r="N199" s="23">
        <v>10.676338356091742</v>
      </c>
      <c r="O199" s="23">
        <f t="shared" si="17"/>
        <v>0</v>
      </c>
      <c r="P199" s="25">
        <f t="shared" si="18"/>
        <v>1</v>
      </c>
      <c r="Q199" s="4"/>
      <c r="R199" s="4"/>
    </row>
    <row r="200" spans="1:18">
      <c r="A200" s="18">
        <v>43026</v>
      </c>
      <c r="B200" s="6" t="s">
        <v>11</v>
      </c>
      <c r="C200" s="6">
        <v>3</v>
      </c>
      <c r="D200" s="24">
        <v>38.100463301633745</v>
      </c>
      <c r="E200" s="23">
        <v>24.700624745354915</v>
      </c>
      <c r="F200" s="6">
        <v>-8.1</v>
      </c>
      <c r="G200" s="23">
        <v>51.968283999999997</v>
      </c>
      <c r="H200" s="23">
        <v>2.21977</v>
      </c>
      <c r="I200" s="23">
        <v>0.17923</v>
      </c>
      <c r="J200" s="23">
        <v>-26.387637724272665</v>
      </c>
      <c r="K200" s="23">
        <v>23.335265835290869</v>
      </c>
      <c r="L200" s="23">
        <v>3.8660888602018177</v>
      </c>
      <c r="M200" s="30">
        <v>24.700624745354901</v>
      </c>
      <c r="N200" s="23">
        <v>10.676338356091742</v>
      </c>
      <c r="O200" s="23">
        <f t="shared" si="17"/>
        <v>0.90264325241465859</v>
      </c>
      <c r="P200" s="25">
        <f t="shared" si="18"/>
        <v>9.7356747585341408E-2</v>
      </c>
      <c r="Q200" s="4"/>
      <c r="R200" s="4"/>
    </row>
    <row r="201" spans="1:18">
      <c r="A201" s="18">
        <v>43026</v>
      </c>
      <c r="B201" s="6" t="s">
        <v>11</v>
      </c>
      <c r="C201" s="6">
        <v>3</v>
      </c>
      <c r="D201" s="24">
        <v>38.100463301633745</v>
      </c>
      <c r="E201" s="23">
        <v>24.700624745354915</v>
      </c>
      <c r="F201" s="6">
        <v>-8.1</v>
      </c>
      <c r="G201" s="23">
        <v>50.732866000000001</v>
      </c>
      <c r="H201" s="23">
        <v>1.4304380000000001</v>
      </c>
      <c r="I201" s="23">
        <v>0.14039399999999999</v>
      </c>
      <c r="J201" s="23">
        <v>-27.784471874030153</v>
      </c>
      <c r="K201" s="23">
        <v>19.182112937483499</v>
      </c>
      <c r="L201" s="23">
        <v>3.1068978306017958</v>
      </c>
      <c r="M201" s="30">
        <v>24.700624745354901</v>
      </c>
      <c r="N201" s="23">
        <v>10.676338356091742</v>
      </c>
      <c r="O201" s="23">
        <f t="shared" si="17"/>
        <v>0.60650320061230956</v>
      </c>
      <c r="P201" s="25">
        <f t="shared" si="18"/>
        <v>0.39349679938769044</v>
      </c>
      <c r="Q201" s="4"/>
      <c r="R201" s="4"/>
    </row>
    <row r="202" spans="1:18">
      <c r="A202" s="18">
        <v>43026</v>
      </c>
      <c r="B202" s="6" t="s">
        <v>11</v>
      </c>
      <c r="C202" s="6">
        <v>3</v>
      </c>
      <c r="D202" s="24">
        <v>38.100463301633745</v>
      </c>
      <c r="E202" s="23">
        <v>24.700624745354915</v>
      </c>
      <c r="F202" s="6">
        <v>-8.1</v>
      </c>
      <c r="G202" s="23">
        <v>51.189152999999997</v>
      </c>
      <c r="H202" s="23">
        <v>2.6183730000000001</v>
      </c>
      <c r="I202" s="23">
        <v>0.26263399999999998</v>
      </c>
      <c r="J202" s="23">
        <v>-28.66502154330599</v>
      </c>
      <c r="K202" s="23">
        <v>23.315217555235286</v>
      </c>
      <c r="L202" s="23">
        <v>5.1809561638224553</v>
      </c>
      <c r="M202" s="30">
        <v>24.700624745354901</v>
      </c>
      <c r="N202" s="23">
        <v>10.676338356091742</v>
      </c>
      <c r="O202" s="23">
        <f t="shared" si="17"/>
        <v>0.90121371229410518</v>
      </c>
      <c r="P202" s="25">
        <f t="shared" si="18"/>
        <v>9.8786287705894815E-2</v>
      </c>
      <c r="Q202" s="4"/>
      <c r="R202" s="4"/>
    </row>
    <row r="203" spans="1:18">
      <c r="A203" s="18">
        <v>43026</v>
      </c>
      <c r="B203" s="6" t="s">
        <v>10</v>
      </c>
      <c r="C203" s="6">
        <v>3</v>
      </c>
      <c r="D203" s="24">
        <v>38.100463301633745</v>
      </c>
      <c r="E203" s="23">
        <v>24.700624745354915</v>
      </c>
      <c r="F203" s="6">
        <v>-8.1</v>
      </c>
      <c r="G203" s="23">
        <v>50.443311999999999</v>
      </c>
      <c r="H203" s="23">
        <v>1.5474270000000001</v>
      </c>
      <c r="I203" s="23">
        <v>0.17585000000000001</v>
      </c>
      <c r="J203" s="23">
        <v>-27.983281493197456</v>
      </c>
      <c r="K203" s="23">
        <v>-0.82016908304068092</v>
      </c>
      <c r="L203" s="23">
        <v>-5.2968810510974418</v>
      </c>
      <c r="M203" s="30">
        <f t="shared" ref="M203:M234" si="19">IF((10*(SUM((LN(30/30)*F203+E203)*30,(LN((30-(30/10)*0.5)/30)*F203+E203)*(30-(30/10)*0.5),(LN((30-(30/10)*1)/30)*F203+E203)*(30-(30/10)*1),(LN((30-(30/10)*1.5)/30)*F203+E203)*(30-(30/10)*1.5),(LN((30-(30/10)*2)/30)*F203+E203)*(30-(30/10)*2),(LN((30-(30/10)*2.5)/30)*F203+E203)*(30-(30/10)*2.5),(LN((30-(30/10)*3)/30)*F203+E203)*(30-(30/10)*3),(LN((30-(30/10)*3.5)/30)*F203+E203)*(30-(30/10)*3.5),(LN((30-(30/10)*4)/30)*F203+E203)*(30-(30/10)*4),(LN((30-(30/10)*4.5)/30)*F203+E203)*(30-(30/10)*4.5),(LN((30-(30/10)*5)/30)*F203+E203)*(30-(30/10)*5),(LN((30-(30/10)*5.5)/30)*F203+E203)*(30-(30/10)*5.5),(LN((30-(30/10)*6)/30)*F203+E203)*(30-(30/10)*6),(LN((30-(30/10)*6.5)/30)*F203+E203)*(30-(30/10)*6.5),(LN((30-(30/10)*7)/30)*F203+E203)*(30-(30/10)*7),(LN((30-(30/10)*7.5)/30)*F203+E203)*(30-(30/10)*7.5),(LN((30-(30/10)*8)/30)*F203+E203)*(30-(30/10)*8),(LN((30-(30/10)*8.5)/30)*F203+E203)*(30-(30/10)*8.5),(LN((30-(30/10)*9)/30)*F203+E203)*(30-(30/10)*9),(LN((30-(30/10)*9.5)/30)*F203+E203)*(30-(30/10)*9.5),(LN((30-(30/10-0.000000000001)*10)/30)*F203+E203)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203)&lt;0,0.0085,(1-0.0705*3.2808*D203)))/30)*-8.1+E203)*30.5)/(40.5)&gt;35,40,(10*(SUM((LN(30/30)*F203+E203)*30,(LN((30-(30/10)*0.5)/30)*F203+E203)*(30-(30/10)*0.5),(LN((30-(30/10)*1)/30)*F203+E203)*(30-(30/10)*1),(LN((30-(30/10)*1.5)/30)*F203+E203)*(30-(30/10)*1.5),(LN((30-(30/10)*2)/30)*F203+E203)*(30-(30/10)*2),(LN((30-(30/10)*2.5)/30)*F203+E203)*(30-(30/10)*2.5),(LN((30-(30/10)*3)/30)*F203+E203)*(30-(30/10)*3),(LN((30-(30/10)*3.5)/30)*F203+E203)*(30-(30/10)*3.5),(LN((30-(30/10)*4)/30)*F203+E203)*(30-(30/10)*4),(LN((30-(30/10)*4.5)/30)*F203+E203)*(30-(30/10)*4.5),(LN((30-(30/10)*5)/30)*F203+E203)*(30-(30/10)*5),(LN((30-(30/10)*5.5)/30)*F203+E203)*(30-(30/10)*5.5),(LN((30-(30/10)*6)/30)*F203+E203)*(30-(30/10)*6),(LN((30-(30/10)*6.5)/30)*F203+E203)*(30-(30/10)*6.5),(LN((30-(30/10)*7)/30)*F203+E203)*(30-(30/10)*7),(LN((30-(30/10)*7.5)/30)*F203+E203)*(30-(30/10)*7.5),(LN((30-(30/10)*8)/30)*F203+E203)*(30-(30/10)*8),(LN((30-(30/10)*8.5)/30)*F203+E203)*(30-(30/10)*8.5),(LN((30-(30/10)*9)/30)*F203+E203)*(30-(30/10)*9),(LN((30-(30/10)*9.5)/30)*F203+E203)*(30-(30/10)*9.5),(LN((30-(30/10-0.000000000001)*10)/30)*F203+E203)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203)&lt;0,0.0085,(1-0.0705*3.2808*D203)))/30)*-8.1+E203)*30.5)/40.5)</f>
        <v>40</v>
      </c>
      <c r="N203" s="23">
        <v>4.7597963105343499</v>
      </c>
      <c r="O203" s="23">
        <f t="shared" si="17"/>
        <v>0</v>
      </c>
      <c r="P203" s="25">
        <f t="shared" si="18"/>
        <v>1</v>
      </c>
      <c r="Q203" s="4"/>
      <c r="R203" s="4"/>
    </row>
    <row r="204" spans="1:18">
      <c r="A204" s="18">
        <v>43026</v>
      </c>
      <c r="B204" s="6" t="s">
        <v>10</v>
      </c>
      <c r="C204" s="6">
        <v>3</v>
      </c>
      <c r="D204" s="24">
        <v>38.100463301633745</v>
      </c>
      <c r="E204" s="23">
        <v>24.700624745354915</v>
      </c>
      <c r="F204" s="6">
        <v>-8.1</v>
      </c>
      <c r="G204" s="23">
        <v>49.657840999999998</v>
      </c>
      <c r="H204" s="23">
        <v>1.7274350000000001</v>
      </c>
      <c r="I204" s="23">
        <v>0.16742099999999999</v>
      </c>
      <c r="J204" s="23">
        <v>-28.621018673305983</v>
      </c>
      <c r="K204" s="23">
        <v>3.8514717376440277</v>
      </c>
      <c r="L204" s="23">
        <v>-5.3868659141195723</v>
      </c>
      <c r="M204" s="30">
        <f t="shared" si="19"/>
        <v>40</v>
      </c>
      <c r="N204" s="23">
        <v>4.7597963105343499</v>
      </c>
      <c r="O204" s="23">
        <f t="shared" si="17"/>
        <v>0</v>
      </c>
      <c r="P204" s="25">
        <f t="shared" si="18"/>
        <v>1</v>
      </c>
      <c r="Q204" s="4"/>
      <c r="R204" s="4"/>
    </row>
    <row r="205" spans="1:18">
      <c r="A205" s="18">
        <v>43026</v>
      </c>
      <c r="B205" s="6" t="s">
        <v>12</v>
      </c>
      <c r="C205" s="6">
        <v>3</v>
      </c>
      <c r="D205" s="24">
        <v>38.100463301633745</v>
      </c>
      <c r="E205" s="23">
        <v>24.700624745354915</v>
      </c>
      <c r="F205" s="6">
        <v>-8.1</v>
      </c>
      <c r="G205" s="23">
        <v>49.694662999999998</v>
      </c>
      <c r="H205" s="23">
        <v>1.496121</v>
      </c>
      <c r="I205" s="23">
        <v>0.13803699999999999</v>
      </c>
      <c r="J205" s="23">
        <v>-27.140420154511986</v>
      </c>
      <c r="K205" s="23">
        <v>9.0827443974331921</v>
      </c>
      <c r="L205" s="23">
        <v>1.0476379410952836</v>
      </c>
      <c r="M205" s="30">
        <f t="shared" si="19"/>
        <v>40</v>
      </c>
      <c r="N205" s="23">
        <v>10.676338356091742</v>
      </c>
      <c r="O205" s="23">
        <f t="shared" si="17"/>
        <v>0</v>
      </c>
      <c r="P205" s="25">
        <f t="shared" si="18"/>
        <v>1</v>
      </c>
      <c r="Q205" s="4"/>
      <c r="R205" s="4"/>
    </row>
    <row r="206" spans="1:18">
      <c r="A206" s="18">
        <v>43026</v>
      </c>
      <c r="B206" s="6" t="s">
        <v>12</v>
      </c>
      <c r="C206" s="6">
        <v>3</v>
      </c>
      <c r="D206" s="24">
        <v>38.100463301633745</v>
      </c>
      <c r="E206" s="23">
        <v>24.700624745354915</v>
      </c>
      <c r="F206" s="6">
        <v>-8.1</v>
      </c>
      <c r="G206" s="23">
        <v>49.088146999999999</v>
      </c>
      <c r="H206" s="23">
        <v>1.473176</v>
      </c>
      <c r="I206" s="23">
        <v>0.17780599999999999</v>
      </c>
      <c r="J206" s="23">
        <v>-30.81685241381992</v>
      </c>
      <c r="K206" s="23">
        <v>3.2301751852475151</v>
      </c>
      <c r="L206" s="23">
        <v>0.20643847059036047</v>
      </c>
      <c r="M206" s="30">
        <f t="shared" si="19"/>
        <v>40</v>
      </c>
      <c r="N206" s="23">
        <v>10.676338356091742</v>
      </c>
      <c r="O206" s="23">
        <f t="shared" si="17"/>
        <v>0</v>
      </c>
      <c r="P206" s="25">
        <f t="shared" si="18"/>
        <v>1</v>
      </c>
      <c r="Q206" s="4"/>
      <c r="R206" s="4"/>
    </row>
    <row r="207" spans="1:18">
      <c r="A207" s="18">
        <v>43026</v>
      </c>
      <c r="B207" s="6" t="s">
        <v>12</v>
      </c>
      <c r="C207" s="6">
        <v>3</v>
      </c>
      <c r="D207" s="24">
        <v>38.100463301633745</v>
      </c>
      <c r="E207" s="23">
        <v>24.700624745354915</v>
      </c>
      <c r="F207" s="6">
        <v>-8.1</v>
      </c>
      <c r="G207" s="23">
        <v>50.622903000000001</v>
      </c>
      <c r="H207" s="23">
        <v>1.4735210000000001</v>
      </c>
      <c r="I207" s="23">
        <v>0.21742300000000001</v>
      </c>
      <c r="J207" s="23">
        <v>-29.995353887636838</v>
      </c>
      <c r="K207" s="23">
        <v>-0.80250790145264528</v>
      </c>
      <c r="L207" s="23">
        <v>0.37192883261576815</v>
      </c>
      <c r="M207" s="30">
        <f t="shared" si="19"/>
        <v>40</v>
      </c>
      <c r="N207" s="23">
        <v>10.676338356091742</v>
      </c>
      <c r="O207" s="23">
        <f t="shared" si="17"/>
        <v>0</v>
      </c>
      <c r="P207" s="25">
        <f t="shared" si="18"/>
        <v>1</v>
      </c>
      <c r="Q207" s="4"/>
      <c r="R207" s="4"/>
    </row>
    <row r="208" spans="1:18" ht="17">
      <c r="A208" s="18">
        <v>43217</v>
      </c>
      <c r="B208" s="16" t="s">
        <v>11</v>
      </c>
      <c r="C208" s="17">
        <v>3</v>
      </c>
      <c r="D208" s="24">
        <v>38.100463301633745</v>
      </c>
      <c r="E208" s="23">
        <v>10.53914106726573</v>
      </c>
      <c r="F208" s="6">
        <v>-8.1</v>
      </c>
      <c r="G208" s="23">
        <v>49.552019000000001</v>
      </c>
      <c r="H208" s="23">
        <v>2.9841980000000001</v>
      </c>
      <c r="I208" s="23">
        <v>0.380465</v>
      </c>
      <c r="J208" s="23">
        <v>-30.265060713926612</v>
      </c>
      <c r="K208" s="23">
        <v>16.760516112274317</v>
      </c>
      <c r="L208" s="23">
        <v>3.2772586294463837</v>
      </c>
      <c r="M208" s="30">
        <f t="shared" si="19"/>
        <v>40</v>
      </c>
      <c r="N208" s="23">
        <v>10.676338356091742</v>
      </c>
      <c r="O208" s="23">
        <f t="shared" si="17"/>
        <v>0.20748356157105335</v>
      </c>
      <c r="P208" s="25">
        <f t="shared" si="18"/>
        <v>0.7925164384289467</v>
      </c>
      <c r="Q208" s="4"/>
      <c r="R208" s="4"/>
    </row>
    <row r="209" spans="1:18" ht="17">
      <c r="A209" s="18">
        <v>43217</v>
      </c>
      <c r="B209" s="16" t="s">
        <v>11</v>
      </c>
      <c r="C209" s="17">
        <v>3</v>
      </c>
      <c r="D209" s="24">
        <v>38.100463301633745</v>
      </c>
      <c r="E209" s="23">
        <v>10.53914106726573</v>
      </c>
      <c r="F209" s="6">
        <v>-8.1</v>
      </c>
      <c r="G209" s="23">
        <v>51.243763000000001</v>
      </c>
      <c r="H209" s="23">
        <v>2.8502100000000001</v>
      </c>
      <c r="I209" s="23">
        <v>0.248914</v>
      </c>
      <c r="J209" s="23">
        <v>-29.753858639561056</v>
      </c>
      <c r="K209" s="23">
        <v>17.549517025073975</v>
      </c>
      <c r="L209" s="23">
        <v>0.55912663016889819</v>
      </c>
      <c r="M209" s="30">
        <f t="shared" si="19"/>
        <v>40</v>
      </c>
      <c r="N209" s="23">
        <v>10.676338356091742</v>
      </c>
      <c r="O209" s="23">
        <f t="shared" si="17"/>
        <v>0.23439019152678284</v>
      </c>
      <c r="P209" s="25">
        <f t="shared" si="18"/>
        <v>0.76560980847321713</v>
      </c>
      <c r="Q209" s="4"/>
      <c r="R209" s="4"/>
    </row>
    <row r="210" spans="1:18" ht="17">
      <c r="A210" s="18">
        <v>43217</v>
      </c>
      <c r="B210" s="16" t="s">
        <v>11</v>
      </c>
      <c r="C210" s="17">
        <v>3</v>
      </c>
      <c r="D210" s="24">
        <v>38.100463301633745</v>
      </c>
      <c r="E210" s="23">
        <v>10.53914106726573</v>
      </c>
      <c r="F210" s="6">
        <v>-8.1</v>
      </c>
      <c r="G210" s="23">
        <v>51.190806000000002</v>
      </c>
      <c r="H210" s="23">
        <v>3.0715819999999998</v>
      </c>
      <c r="I210" s="23">
        <v>0.27655099999999999</v>
      </c>
      <c r="J210" s="23">
        <v>-26.949890376040667</v>
      </c>
      <c r="K210" s="23">
        <v>17.026357907201664</v>
      </c>
      <c r="L210" s="23">
        <v>1.6192258315926424</v>
      </c>
      <c r="M210" s="30">
        <f t="shared" si="19"/>
        <v>40</v>
      </c>
      <c r="N210" s="23">
        <v>10.676338356091742</v>
      </c>
      <c r="O210" s="23">
        <f t="shared" si="17"/>
        <v>0.21654933917262287</v>
      </c>
      <c r="P210" s="25">
        <f t="shared" si="18"/>
        <v>0.78345066082737713</v>
      </c>
      <c r="Q210" s="4"/>
      <c r="R210" s="4"/>
    </row>
    <row r="211" spans="1:18" ht="17">
      <c r="A211" s="18">
        <v>43217</v>
      </c>
      <c r="B211" s="16" t="s">
        <v>10</v>
      </c>
      <c r="C211" s="17">
        <v>3</v>
      </c>
      <c r="D211" s="24">
        <v>38.100463301633745</v>
      </c>
      <c r="E211" s="23">
        <v>10.53914106726573</v>
      </c>
      <c r="F211" s="6">
        <v>-8.1</v>
      </c>
      <c r="G211" s="23">
        <v>50.106943999999999</v>
      </c>
      <c r="H211" s="23">
        <v>4.3302360000000002</v>
      </c>
      <c r="I211" s="23">
        <v>0.334955</v>
      </c>
      <c r="J211" s="23">
        <v>-25.882120333769773</v>
      </c>
      <c r="K211" s="23">
        <v>11.761143121410626</v>
      </c>
      <c r="L211" s="23">
        <v>2.958530202662939</v>
      </c>
      <c r="M211" s="30">
        <f t="shared" si="19"/>
        <v>40</v>
      </c>
      <c r="N211" s="23">
        <v>10.676338356091742</v>
      </c>
      <c r="O211" s="23">
        <f t="shared" si="17"/>
        <v>3.6994178233680543E-2</v>
      </c>
      <c r="P211" s="25">
        <f t="shared" si="18"/>
        <v>0.96300582176631944</v>
      </c>
      <c r="Q211" s="4"/>
      <c r="R211" s="4"/>
    </row>
    <row r="212" spans="1:18" ht="17">
      <c r="A212" s="18">
        <v>43217</v>
      </c>
      <c r="B212" s="16" t="s">
        <v>10</v>
      </c>
      <c r="C212" s="17">
        <v>3</v>
      </c>
      <c r="D212" s="24">
        <v>38.100463301633745</v>
      </c>
      <c r="E212" s="23">
        <v>10.53914106726573</v>
      </c>
      <c r="F212" s="6">
        <v>-8.1</v>
      </c>
      <c r="G212" s="23">
        <v>50.560040999999998</v>
      </c>
      <c r="H212" s="23">
        <v>4.4145799999999999</v>
      </c>
      <c r="I212" s="23">
        <v>0.34909699999999999</v>
      </c>
      <c r="J212" s="23">
        <v>-25.859178499875586</v>
      </c>
      <c r="K212" s="23">
        <v>11.812765809065159</v>
      </c>
      <c r="L212" s="23">
        <v>2.8272123478843509</v>
      </c>
      <c r="M212" s="30">
        <f t="shared" si="19"/>
        <v>40</v>
      </c>
      <c r="N212" s="23">
        <v>10.676338356091742</v>
      </c>
      <c r="O212" s="23">
        <f t="shared" si="17"/>
        <v>3.875462303356305E-2</v>
      </c>
      <c r="P212" s="25">
        <f t="shared" si="18"/>
        <v>0.96124537696643697</v>
      </c>
      <c r="Q212" s="4"/>
      <c r="R212" s="4"/>
    </row>
    <row r="213" spans="1:18" ht="17">
      <c r="A213" s="18">
        <v>43217</v>
      </c>
      <c r="B213" s="16" t="s">
        <v>10</v>
      </c>
      <c r="C213" s="17">
        <v>3</v>
      </c>
      <c r="D213" s="24">
        <v>38.100463301633745</v>
      </c>
      <c r="E213" s="23">
        <v>10.53914106726573</v>
      </c>
      <c r="F213" s="6">
        <v>-8.1</v>
      </c>
      <c r="G213" s="23">
        <v>50.848312</v>
      </c>
      <c r="H213" s="23">
        <v>4.7000590000000004</v>
      </c>
      <c r="I213" s="23">
        <v>0.33163700000000002</v>
      </c>
      <c r="J213" s="23">
        <v>-25.783524749687992</v>
      </c>
      <c r="K213" s="23">
        <v>14.114823061888742</v>
      </c>
      <c r="L213" s="23">
        <v>4.5016256826757015</v>
      </c>
      <c r="M213" s="30">
        <f t="shared" si="19"/>
        <v>40</v>
      </c>
      <c r="N213" s="23">
        <v>10.676338356091742</v>
      </c>
      <c r="O213" s="23">
        <f t="shared" si="17"/>
        <v>0.11725973200592144</v>
      </c>
      <c r="P213" s="25">
        <f t="shared" si="18"/>
        <v>0.88274026799407856</v>
      </c>
      <c r="Q213" s="4"/>
      <c r="R213" s="4"/>
    </row>
    <row r="214" spans="1:18" ht="17">
      <c r="A214" s="18">
        <v>43217</v>
      </c>
      <c r="B214" s="16" t="s">
        <v>10</v>
      </c>
      <c r="C214" s="17">
        <v>3</v>
      </c>
      <c r="D214" s="24">
        <v>38.100463301633745</v>
      </c>
      <c r="E214" s="23">
        <v>10.53914106726573</v>
      </c>
      <c r="F214" s="6">
        <v>-8.1</v>
      </c>
      <c r="G214" s="23">
        <v>50.360537999999998</v>
      </c>
      <c r="H214" s="23">
        <v>4.6680809999999999</v>
      </c>
      <c r="I214" s="23">
        <v>0.33160400000000001</v>
      </c>
      <c r="J214" s="23">
        <v>-25.373314758578722</v>
      </c>
      <c r="K214" s="23">
        <v>13.89268782688843</v>
      </c>
      <c r="L214" s="23">
        <v>3.022794558023119</v>
      </c>
      <c r="M214" s="30">
        <f t="shared" si="19"/>
        <v>40</v>
      </c>
      <c r="N214" s="23">
        <v>10.676338356091742</v>
      </c>
      <c r="O214" s="23">
        <f t="shared" si="17"/>
        <v>0.10968444220419714</v>
      </c>
      <c r="P214" s="25">
        <f t="shared" si="18"/>
        <v>0.89031555779580285</v>
      </c>
      <c r="Q214" s="4"/>
      <c r="R214" s="4"/>
    </row>
    <row r="215" spans="1:18" ht="17">
      <c r="A215" s="18">
        <v>43217</v>
      </c>
      <c r="B215" s="16" t="s">
        <v>12</v>
      </c>
      <c r="C215" s="17">
        <v>3</v>
      </c>
      <c r="D215" s="24">
        <v>38.100463301633745</v>
      </c>
      <c r="E215" s="23">
        <v>10.53914106726573</v>
      </c>
      <c r="F215" s="6">
        <v>-8.1</v>
      </c>
      <c r="G215" s="23">
        <v>51.040128000000003</v>
      </c>
      <c r="H215" s="23">
        <v>2.2468460000000001</v>
      </c>
      <c r="I215" s="23">
        <v>0.19140799999999999</v>
      </c>
      <c r="J215" s="23">
        <v>-29.683083976232176</v>
      </c>
      <c r="K215" s="23">
        <v>7.9943666080626592</v>
      </c>
      <c r="L215" s="23">
        <v>6.1110940839716044</v>
      </c>
      <c r="M215" s="30">
        <f t="shared" si="19"/>
        <v>40</v>
      </c>
      <c r="N215" s="23">
        <v>10.676338356091742</v>
      </c>
      <c r="O215" s="23">
        <f t="shared" si="17"/>
        <v>0</v>
      </c>
      <c r="P215" s="25">
        <f t="shared" si="18"/>
        <v>1</v>
      </c>
      <c r="Q215" s="4"/>
      <c r="R215" s="4"/>
    </row>
    <row r="216" spans="1:18" ht="17">
      <c r="A216" s="18">
        <v>43217</v>
      </c>
      <c r="B216" s="16" t="s">
        <v>12</v>
      </c>
      <c r="C216" s="17">
        <v>3</v>
      </c>
      <c r="D216" s="24">
        <v>38.100463301633745</v>
      </c>
      <c r="E216" s="23">
        <v>10.53914106726573</v>
      </c>
      <c r="F216" s="6">
        <v>-8.1</v>
      </c>
      <c r="G216" s="23">
        <v>50.207653000000001</v>
      </c>
      <c r="H216" s="23">
        <v>3.9925389999999998</v>
      </c>
      <c r="I216" s="23">
        <v>0.223689</v>
      </c>
      <c r="J216" s="23">
        <v>-29.531766244234131</v>
      </c>
      <c r="K216" s="23">
        <v>11.02085884168838</v>
      </c>
      <c r="L216" s="23">
        <v>9.4327719046048379</v>
      </c>
      <c r="M216" s="30">
        <f t="shared" si="19"/>
        <v>40</v>
      </c>
      <c r="N216" s="23">
        <v>10.676338356091742</v>
      </c>
      <c r="O216" s="23">
        <f t="shared" si="17"/>
        <v>1.1748890359611993E-2</v>
      </c>
      <c r="P216" s="25">
        <f t="shared" si="18"/>
        <v>0.98825110964038798</v>
      </c>
      <c r="Q216" s="4"/>
      <c r="R216" s="4"/>
    </row>
    <row r="217" spans="1:18" ht="17">
      <c r="A217" s="18">
        <v>43217</v>
      </c>
      <c r="B217" s="16" t="s">
        <v>12</v>
      </c>
      <c r="C217" s="17">
        <v>3</v>
      </c>
      <c r="D217" s="24">
        <v>38.100463301633745</v>
      </c>
      <c r="E217" s="23">
        <v>10.53914106726573</v>
      </c>
      <c r="F217" s="6">
        <v>-8.1</v>
      </c>
      <c r="G217" s="23">
        <v>50.612003000000001</v>
      </c>
      <c r="H217" s="23">
        <v>3.874174</v>
      </c>
      <c r="I217" s="23">
        <v>0.22763600000000001</v>
      </c>
      <c r="J217" s="23">
        <v>-29.389367295912777</v>
      </c>
      <c r="K217" s="23">
        <v>11.881512845028471</v>
      </c>
      <c r="L217" s="23">
        <v>9.6074387518706743</v>
      </c>
      <c r="M217" s="30">
        <f t="shared" si="19"/>
        <v>40</v>
      </c>
      <c r="N217" s="23">
        <v>10.676338356091742</v>
      </c>
      <c r="O217" s="23">
        <f t="shared" si="17"/>
        <v>4.1099044981890709E-2</v>
      </c>
      <c r="P217" s="25">
        <f t="shared" si="18"/>
        <v>0.95890095501810935</v>
      </c>
      <c r="Q217" s="4"/>
      <c r="R217" s="4"/>
    </row>
    <row r="218" spans="1:18">
      <c r="A218" s="18">
        <v>43544</v>
      </c>
      <c r="B218" s="6" t="s">
        <v>11</v>
      </c>
      <c r="C218" s="6">
        <v>3</v>
      </c>
      <c r="D218" s="24">
        <v>38.100463301633745</v>
      </c>
      <c r="E218" s="23">
        <v>9.7063218029329903</v>
      </c>
      <c r="F218" s="6">
        <v>-8.1</v>
      </c>
      <c r="G218" s="37">
        <v>49.854869000000001</v>
      </c>
      <c r="H218" s="37">
        <v>3.611307</v>
      </c>
      <c r="I218" s="37">
        <v>0.28176800000000002</v>
      </c>
      <c r="J218" s="37">
        <v>-30.534377127237118</v>
      </c>
      <c r="K218" s="37">
        <v>13.852870961123621</v>
      </c>
      <c r="L218" s="37">
        <v>4.7123455483481127</v>
      </c>
      <c r="M218" s="30">
        <f t="shared" si="19"/>
        <v>40</v>
      </c>
      <c r="N218" s="23">
        <v>10.676338356091742</v>
      </c>
      <c r="O218" s="23">
        <f t="shared" si="17"/>
        <v>0.10832660135033909</v>
      </c>
      <c r="P218" s="25">
        <f t="shared" si="18"/>
        <v>0.89167339864966089</v>
      </c>
      <c r="Q218" s="4"/>
      <c r="R218" s="4"/>
    </row>
    <row r="219" spans="1:18">
      <c r="A219" s="18">
        <v>43544</v>
      </c>
      <c r="B219" s="6" t="s">
        <v>11</v>
      </c>
      <c r="C219" s="6">
        <v>3</v>
      </c>
      <c r="D219" s="24">
        <v>38.100463301633745</v>
      </c>
      <c r="E219" s="23">
        <v>9.7063218029329903</v>
      </c>
      <c r="F219" s="6">
        <v>-8.1</v>
      </c>
      <c r="G219" s="37">
        <v>50.056697</v>
      </c>
      <c r="H219" s="37">
        <v>4.491886</v>
      </c>
      <c r="I219" s="39">
        <v>0.28734999999999999</v>
      </c>
      <c r="J219" s="37">
        <v>-31.169318628143824</v>
      </c>
      <c r="K219" s="37">
        <v>18.724177883574072</v>
      </c>
      <c r="L219" s="39">
        <v>3.178468030382307</v>
      </c>
      <c r="M219" s="30">
        <f t="shared" si="19"/>
        <v>40</v>
      </c>
      <c r="N219" s="23">
        <v>10.676338356091742</v>
      </c>
      <c r="O219" s="23">
        <f t="shared" si="17"/>
        <v>0.27444865601067253</v>
      </c>
      <c r="P219" s="25">
        <f t="shared" si="18"/>
        <v>0.72555134398932752</v>
      </c>
      <c r="Q219" s="4"/>
      <c r="R219" s="4"/>
    </row>
    <row r="220" spans="1:18">
      <c r="A220" s="18">
        <v>43544</v>
      </c>
      <c r="B220" s="6" t="s">
        <v>11</v>
      </c>
      <c r="C220" s="6">
        <v>3</v>
      </c>
      <c r="D220" s="24">
        <v>38.100463301633745</v>
      </c>
      <c r="E220" s="23">
        <v>9.7063218029329903</v>
      </c>
      <c r="F220" s="6">
        <v>-8.1</v>
      </c>
      <c r="G220" s="37">
        <v>50.194028000000003</v>
      </c>
      <c r="H220" s="37">
        <v>5.0586089999999997</v>
      </c>
      <c r="I220" s="37">
        <v>0.35059699999999999</v>
      </c>
      <c r="J220" s="37">
        <v>-29.126848164168599</v>
      </c>
      <c r="K220" s="37">
        <v>18.724400166031067</v>
      </c>
      <c r="L220" s="37">
        <v>4.8677530941147884</v>
      </c>
      <c r="M220" s="30">
        <f t="shared" si="19"/>
        <v>40</v>
      </c>
      <c r="N220" s="23">
        <v>10.676338356091742</v>
      </c>
      <c r="O220" s="23">
        <f t="shared" si="17"/>
        <v>0.27445623632106125</v>
      </c>
      <c r="P220" s="25">
        <f t="shared" si="18"/>
        <v>0.7255437636789388</v>
      </c>
      <c r="Q220" s="4"/>
      <c r="R220" s="4"/>
    </row>
    <row r="221" spans="1:18">
      <c r="A221" s="18">
        <v>43544</v>
      </c>
      <c r="B221" s="6" t="s">
        <v>10</v>
      </c>
      <c r="C221" s="6">
        <v>3</v>
      </c>
      <c r="D221" s="24">
        <v>38.100463301633745</v>
      </c>
      <c r="E221" s="23">
        <v>9.7063218029329903</v>
      </c>
      <c r="F221" s="6">
        <v>-8.1</v>
      </c>
      <c r="G221" s="37">
        <v>43.975496999999997</v>
      </c>
      <c r="H221" s="37">
        <v>5.8677770000000002</v>
      </c>
      <c r="I221" s="37">
        <v>0.34431200000000001</v>
      </c>
      <c r="J221" s="37">
        <v>-29.54735784593802</v>
      </c>
      <c r="K221" s="37">
        <v>14.609276412718451</v>
      </c>
      <c r="L221" s="37">
        <v>4.1450004808240211</v>
      </c>
      <c r="M221" s="30">
        <f t="shared" si="19"/>
        <v>40</v>
      </c>
      <c r="N221" s="23">
        <v>10.676338356091742</v>
      </c>
      <c r="O221" s="23">
        <f t="shared" si="17"/>
        <v>0.13412165589639938</v>
      </c>
      <c r="P221" s="25">
        <f t="shared" si="18"/>
        <v>0.86587834410360065</v>
      </c>
      <c r="Q221" s="4"/>
      <c r="R221" s="4"/>
    </row>
    <row r="222" spans="1:18">
      <c r="A222" s="18">
        <v>43544</v>
      </c>
      <c r="B222" s="6" t="s">
        <v>10</v>
      </c>
      <c r="C222" s="6">
        <v>3</v>
      </c>
      <c r="D222" s="24">
        <v>38.100463301633745</v>
      </c>
      <c r="E222" s="23">
        <v>9.7063218029329903</v>
      </c>
      <c r="F222" s="6">
        <v>-8.1</v>
      </c>
      <c r="G222" s="37">
        <v>47.348587999999999</v>
      </c>
      <c r="H222" s="37">
        <v>5.1287659999999997</v>
      </c>
      <c r="I222" s="37">
        <v>0.41256500000000002</v>
      </c>
      <c r="J222" s="37">
        <v>-30.010131454912152</v>
      </c>
      <c r="K222" s="37">
        <v>10.985195967805584</v>
      </c>
      <c r="L222" s="37">
        <v>3.7223791168612332</v>
      </c>
      <c r="M222" s="30">
        <f t="shared" si="19"/>
        <v>40</v>
      </c>
      <c r="N222" s="23">
        <v>10.676338356091742</v>
      </c>
      <c r="O222" s="23">
        <f t="shared" si="17"/>
        <v>1.0532709573055809E-2</v>
      </c>
      <c r="P222" s="25">
        <f t="shared" si="18"/>
        <v>0.98946729042694415</v>
      </c>
      <c r="Q222" s="4"/>
      <c r="R222" s="4"/>
    </row>
    <row r="223" spans="1:18">
      <c r="A223" s="18">
        <v>43544</v>
      </c>
      <c r="B223" s="6" t="s">
        <v>10</v>
      </c>
      <c r="C223" s="6">
        <v>3</v>
      </c>
      <c r="D223" s="24">
        <v>38.100463301633745</v>
      </c>
      <c r="E223" s="23">
        <v>9.7063218029329903</v>
      </c>
      <c r="F223" s="6">
        <v>-8.1</v>
      </c>
      <c r="G223" s="37">
        <v>48.280262</v>
      </c>
      <c r="H223" s="37">
        <v>5.4033660000000001</v>
      </c>
      <c r="I223" s="37">
        <v>0.46761399999999997</v>
      </c>
      <c r="J223" s="37">
        <v>-28.537596585676315</v>
      </c>
      <c r="K223" s="37">
        <v>9.8246346135382119</v>
      </c>
      <c r="L223" s="37">
        <v>4.0206153367416819</v>
      </c>
      <c r="M223" s="30">
        <f t="shared" si="19"/>
        <v>40</v>
      </c>
      <c r="N223" s="23">
        <v>10.676338356091742</v>
      </c>
      <c r="O223" s="23">
        <f t="shared" si="17"/>
        <v>0</v>
      </c>
      <c r="P223" s="25">
        <f t="shared" si="18"/>
        <v>1</v>
      </c>
      <c r="Q223" s="4"/>
      <c r="R223" s="4"/>
    </row>
    <row r="224" spans="1:18">
      <c r="A224" s="18">
        <v>43544</v>
      </c>
      <c r="B224" s="6" t="s">
        <v>12</v>
      </c>
      <c r="C224" s="6">
        <v>3</v>
      </c>
      <c r="D224" s="24">
        <v>38.100463301633745</v>
      </c>
      <c r="E224" s="23">
        <v>9.7063218029329903</v>
      </c>
      <c r="F224" s="6">
        <v>-8.1</v>
      </c>
      <c r="G224" s="37">
        <v>50.164363000000002</v>
      </c>
      <c r="H224" s="37">
        <v>4.242902</v>
      </c>
      <c r="I224" s="37">
        <v>0.39360400000000001</v>
      </c>
      <c r="J224" s="37">
        <v>-29.0898355010542</v>
      </c>
      <c r="K224" s="37">
        <v>7.9442545785709884</v>
      </c>
      <c r="L224" s="37">
        <v>12.807041327939261</v>
      </c>
      <c r="M224" s="30">
        <f t="shared" si="19"/>
        <v>40</v>
      </c>
      <c r="N224" s="23">
        <v>10.676338356091742</v>
      </c>
      <c r="O224" s="23">
        <f t="shared" si="17"/>
        <v>0</v>
      </c>
      <c r="P224" s="25">
        <f t="shared" si="18"/>
        <v>1</v>
      </c>
      <c r="Q224" s="4"/>
      <c r="R224" s="4"/>
    </row>
    <row r="225" spans="1:18">
      <c r="A225" s="18">
        <v>43544</v>
      </c>
      <c r="B225" s="6" t="s">
        <v>12</v>
      </c>
      <c r="C225" s="6">
        <v>3</v>
      </c>
      <c r="D225" s="24">
        <v>38.100463301633745</v>
      </c>
      <c r="E225" s="23">
        <v>9.7063218029329903</v>
      </c>
      <c r="F225" s="6">
        <v>-8.1</v>
      </c>
      <c r="G225" s="37">
        <v>50.011094</v>
      </c>
      <c r="H225" s="37">
        <v>4.1828900000000004</v>
      </c>
      <c r="I225" s="37">
        <v>0.34300199999999997</v>
      </c>
      <c r="J225" s="37">
        <v>-28.664190945115585</v>
      </c>
      <c r="K225" s="37">
        <v>11.303272859982412</v>
      </c>
      <c r="L225" s="37">
        <v>10.055793376582189</v>
      </c>
      <c r="M225" s="30">
        <f t="shared" si="19"/>
        <v>40</v>
      </c>
      <c r="N225" s="23">
        <v>10.676338356091742</v>
      </c>
      <c r="O225" s="23">
        <f t="shared" si="17"/>
        <v>2.1379816460299059E-2</v>
      </c>
      <c r="P225" s="25">
        <f t="shared" si="18"/>
        <v>0.97862018353970093</v>
      </c>
      <c r="Q225" s="4"/>
      <c r="R225" s="4"/>
    </row>
    <row r="226" spans="1:18">
      <c r="A226" s="18">
        <v>43544</v>
      </c>
      <c r="B226" s="6" t="s">
        <v>12</v>
      </c>
      <c r="C226" s="6">
        <v>3</v>
      </c>
      <c r="D226" s="24">
        <v>38.100463301633745</v>
      </c>
      <c r="E226" s="23">
        <v>9.7063218029329903</v>
      </c>
      <c r="F226" s="6">
        <v>-8.1</v>
      </c>
      <c r="G226" s="37">
        <v>54.965561999999998</v>
      </c>
      <c r="H226" s="37">
        <v>4.7539499999999997</v>
      </c>
      <c r="I226" s="37">
        <v>0.33018700000000001</v>
      </c>
      <c r="J226" s="37">
        <v>-30.682783003828618</v>
      </c>
      <c r="K226" s="37">
        <v>9.2848471665754744</v>
      </c>
      <c r="L226" s="37">
        <v>7.42213775571242</v>
      </c>
      <c r="M226" s="30">
        <f t="shared" si="19"/>
        <v>40</v>
      </c>
      <c r="N226" s="23">
        <v>10.676338356091742</v>
      </c>
      <c r="O226" s="23">
        <f t="shared" si="17"/>
        <v>0</v>
      </c>
      <c r="P226" s="25">
        <f t="shared" si="18"/>
        <v>1</v>
      </c>
      <c r="Q226" s="4"/>
      <c r="R226" s="4"/>
    </row>
    <row r="227" spans="1:18" ht="17">
      <c r="A227" s="18">
        <v>43217</v>
      </c>
      <c r="B227" s="16" t="s">
        <v>11</v>
      </c>
      <c r="C227" s="17">
        <v>3</v>
      </c>
      <c r="D227" s="24">
        <v>45.720555961960493</v>
      </c>
      <c r="E227" s="23">
        <v>10.53914106726573</v>
      </c>
      <c r="F227" s="6">
        <v>-8.1</v>
      </c>
      <c r="G227" s="23">
        <v>51.881919000000003</v>
      </c>
      <c r="H227" s="23">
        <v>3.6358779999999999</v>
      </c>
      <c r="I227" s="23">
        <v>0.27574100000000001</v>
      </c>
      <c r="J227" s="23">
        <v>-25.908954188998209</v>
      </c>
      <c r="K227" s="23">
        <v>16.91635574494574</v>
      </c>
      <c r="L227" s="23">
        <v>4.8051640804773292</v>
      </c>
      <c r="M227" s="30">
        <f t="shared" si="19"/>
        <v>40</v>
      </c>
      <c r="N227" s="23">
        <v>10.676338356091742</v>
      </c>
      <c r="O227" s="23">
        <f t="shared" si="17"/>
        <v>0.21279802858966312</v>
      </c>
      <c r="P227" s="25">
        <f t="shared" si="18"/>
        <v>0.78720197141033688</v>
      </c>
      <c r="Q227" s="4"/>
      <c r="R227" s="4"/>
    </row>
    <row r="228" spans="1:18" ht="17">
      <c r="A228" s="18">
        <v>43217</v>
      </c>
      <c r="B228" s="16" t="s">
        <v>11</v>
      </c>
      <c r="C228" s="17">
        <v>3</v>
      </c>
      <c r="D228" s="24">
        <v>45.720555961960493</v>
      </c>
      <c r="E228" s="23">
        <v>10.53914106726573</v>
      </c>
      <c r="F228" s="6">
        <v>-8.1</v>
      </c>
      <c r="G228" s="23">
        <v>51.305897000000002</v>
      </c>
      <c r="H228" s="23">
        <v>3.5767699999999998</v>
      </c>
      <c r="I228" s="23">
        <v>0.28516999999999998</v>
      </c>
      <c r="J228" s="23">
        <v>-26.000561933815906</v>
      </c>
      <c r="K228" s="23">
        <v>19.322437427747602</v>
      </c>
      <c r="L228" s="23">
        <v>4.5493428785092878</v>
      </c>
      <c r="M228" s="30">
        <f t="shared" si="19"/>
        <v>40</v>
      </c>
      <c r="N228" s="23">
        <v>10.676338356091742</v>
      </c>
      <c r="O228" s="23">
        <f t="shared" si="17"/>
        <v>0.29485059460342028</v>
      </c>
      <c r="P228" s="25">
        <f t="shared" si="18"/>
        <v>0.70514940539657966</v>
      </c>
      <c r="Q228" s="4"/>
      <c r="R228" s="4"/>
    </row>
    <row r="229" spans="1:18" ht="17">
      <c r="A229" s="18">
        <v>43217</v>
      </c>
      <c r="B229" s="16" t="s">
        <v>11</v>
      </c>
      <c r="C229" s="17">
        <v>3</v>
      </c>
      <c r="D229" s="24">
        <v>45.720555961960493</v>
      </c>
      <c r="E229" s="23">
        <v>10.53914106726573</v>
      </c>
      <c r="F229" s="6">
        <v>-8.1</v>
      </c>
      <c r="G229" s="23">
        <v>52.792186999999998</v>
      </c>
      <c r="H229" s="23">
        <v>3.5477509999999999</v>
      </c>
      <c r="I229" s="23">
        <v>0.294354</v>
      </c>
      <c r="J229" s="23">
        <v>-26.276445559349799</v>
      </c>
      <c r="K229" s="23">
        <v>18.99533412755531</v>
      </c>
      <c r="L229" s="23">
        <v>4.8761384606847731</v>
      </c>
      <c r="M229" s="30">
        <f t="shared" si="19"/>
        <v>40</v>
      </c>
      <c r="N229" s="23">
        <v>10.676338356091742</v>
      </c>
      <c r="O229" s="23">
        <f t="shared" si="17"/>
        <v>0.28369566776773147</v>
      </c>
      <c r="P229" s="25">
        <f t="shared" si="18"/>
        <v>0.71630433223226853</v>
      </c>
      <c r="Q229" s="4"/>
      <c r="R229" s="4"/>
    </row>
    <row r="230" spans="1:18" ht="17">
      <c r="A230" s="18">
        <v>43217</v>
      </c>
      <c r="B230" s="16" t="s">
        <v>10</v>
      </c>
      <c r="C230" s="17">
        <v>3</v>
      </c>
      <c r="D230" s="24">
        <v>45.720555961960493</v>
      </c>
      <c r="E230" s="23">
        <v>10.53914106726573</v>
      </c>
      <c r="F230" s="6">
        <v>-8.1</v>
      </c>
      <c r="G230" s="23">
        <v>51.954236999999999</v>
      </c>
      <c r="H230" s="23">
        <v>4.1000120000000004</v>
      </c>
      <c r="I230" s="23">
        <v>0.27393600000000001</v>
      </c>
      <c r="J230" s="23">
        <v>-23.449588521917406</v>
      </c>
      <c r="K230" s="23">
        <v>10.53907483568868</v>
      </c>
      <c r="L230" s="23">
        <v>4.9339239626741831</v>
      </c>
      <c r="M230" s="30">
        <f t="shared" si="19"/>
        <v>40</v>
      </c>
      <c r="N230" s="23">
        <v>10.676338356091742</v>
      </c>
      <c r="O230" s="23">
        <f t="shared" si="17"/>
        <v>0</v>
      </c>
      <c r="P230" s="25">
        <f t="shared" si="18"/>
        <v>1</v>
      </c>
      <c r="Q230" s="4"/>
      <c r="R230" s="4"/>
    </row>
    <row r="231" spans="1:18" ht="17">
      <c r="A231" s="18">
        <v>43217</v>
      </c>
      <c r="B231" s="16" t="s">
        <v>10</v>
      </c>
      <c r="C231" s="17">
        <v>3</v>
      </c>
      <c r="D231" s="24">
        <v>45.720555961960493</v>
      </c>
      <c r="E231" s="23">
        <v>10.53914106726573</v>
      </c>
      <c r="F231" s="6">
        <v>-8.1</v>
      </c>
      <c r="G231" s="23">
        <v>50.3795</v>
      </c>
      <c r="H231" s="23">
        <v>4.6247930000000004</v>
      </c>
      <c r="I231" s="23">
        <v>0.37592500000000001</v>
      </c>
      <c r="J231" s="23">
        <v>-25.139172386678688</v>
      </c>
      <c r="K231" s="23">
        <v>11.151058403948632</v>
      </c>
      <c r="L231" s="23">
        <v>5.5489953014575031</v>
      </c>
      <c r="M231" s="30">
        <f t="shared" si="19"/>
        <v>40</v>
      </c>
      <c r="N231" s="23">
        <v>10.676338356091742</v>
      </c>
      <c r="O231" s="23">
        <f t="shared" si="17"/>
        <v>1.6188975770544966E-2</v>
      </c>
      <c r="P231" s="25">
        <f t="shared" si="18"/>
        <v>0.98381102422945499</v>
      </c>
      <c r="Q231" s="4"/>
      <c r="R231" s="4"/>
    </row>
    <row r="232" spans="1:18" ht="17">
      <c r="A232" s="18">
        <v>43217</v>
      </c>
      <c r="B232" s="16" t="s">
        <v>10</v>
      </c>
      <c r="C232" s="17">
        <v>3</v>
      </c>
      <c r="D232" s="24">
        <v>45.720555961960493</v>
      </c>
      <c r="E232" s="23">
        <v>10.53914106726573</v>
      </c>
      <c r="F232" s="6">
        <v>-8.1</v>
      </c>
      <c r="G232" s="23">
        <v>53.264530999999998</v>
      </c>
      <c r="H232" s="23">
        <v>4.4054320000000002</v>
      </c>
      <c r="I232" s="23">
        <v>0.31064999999999998</v>
      </c>
      <c r="J232" s="23">
        <v>-22.734395559691055</v>
      </c>
      <c r="K232" s="23">
        <v>11.303278870471427</v>
      </c>
      <c r="L232" s="23">
        <v>7.0245146781881163</v>
      </c>
      <c r="M232" s="30">
        <f t="shared" si="19"/>
        <v>40</v>
      </c>
      <c r="N232" s="23">
        <v>10.676338356091742</v>
      </c>
      <c r="O232" s="23">
        <f t="shared" si="17"/>
        <v>2.1380021430915892E-2</v>
      </c>
      <c r="P232" s="25">
        <f t="shared" si="18"/>
        <v>0.97861997856908411</v>
      </c>
      <c r="Q232" s="4"/>
      <c r="R232" s="4"/>
    </row>
    <row r="233" spans="1:18" ht="17">
      <c r="A233" s="18">
        <v>43217</v>
      </c>
      <c r="B233" s="16" t="s">
        <v>12</v>
      </c>
      <c r="C233" s="17">
        <v>3</v>
      </c>
      <c r="D233" s="24">
        <v>45.720555961960493</v>
      </c>
      <c r="E233" s="23">
        <v>10.53914106726573</v>
      </c>
      <c r="F233" s="6">
        <v>-8.1</v>
      </c>
      <c r="G233" s="23">
        <v>50.663606000000001</v>
      </c>
      <c r="H233" s="23">
        <v>4.0726319999999996</v>
      </c>
      <c r="I233" s="23">
        <v>0.26335900000000001</v>
      </c>
      <c r="J233" s="23">
        <v>-27.369071660647698</v>
      </c>
      <c r="K233" s="23">
        <v>9.6416054380358247</v>
      </c>
      <c r="L233" s="23">
        <v>10.833497290929811</v>
      </c>
      <c r="M233" s="30">
        <f t="shared" si="19"/>
        <v>40</v>
      </c>
      <c r="N233" s="23">
        <v>10.676338356091742</v>
      </c>
      <c r="O233" s="23">
        <f t="shared" si="17"/>
        <v>0</v>
      </c>
      <c r="P233" s="25">
        <f t="shared" si="18"/>
        <v>1</v>
      </c>
      <c r="Q233" s="4"/>
      <c r="R233" s="4"/>
    </row>
    <row r="234" spans="1:18" ht="17">
      <c r="A234" s="18">
        <v>43217</v>
      </c>
      <c r="B234" s="16" t="s">
        <v>12</v>
      </c>
      <c r="C234" s="17">
        <v>3</v>
      </c>
      <c r="D234" s="24">
        <v>45.720555961960493</v>
      </c>
      <c r="E234" s="23">
        <v>10.53914106726573</v>
      </c>
      <c r="F234" s="6">
        <v>-8.1</v>
      </c>
      <c r="G234" s="23">
        <v>50.641137000000001</v>
      </c>
      <c r="H234" s="23">
        <v>3.3434140000000001</v>
      </c>
      <c r="I234" s="23">
        <v>0.27903899999999998</v>
      </c>
      <c r="J234" s="23">
        <v>-28.202999669153559</v>
      </c>
      <c r="K234" s="23">
        <v>9.1449451407750111</v>
      </c>
      <c r="L234" s="23">
        <v>11.408527741016641</v>
      </c>
      <c r="M234" s="30">
        <f t="shared" si="19"/>
        <v>40</v>
      </c>
      <c r="N234" s="23">
        <v>10.676338356091742</v>
      </c>
      <c r="O234" s="23">
        <f t="shared" si="17"/>
        <v>0</v>
      </c>
      <c r="P234" s="25">
        <f t="shared" si="18"/>
        <v>1</v>
      </c>
      <c r="Q234" s="4"/>
      <c r="R234" s="4"/>
    </row>
    <row r="235" spans="1:18" ht="17">
      <c r="A235" s="18">
        <v>43217</v>
      </c>
      <c r="B235" s="16" t="s">
        <v>12</v>
      </c>
      <c r="C235" s="17">
        <v>3</v>
      </c>
      <c r="D235" s="24">
        <v>45.720555961960493</v>
      </c>
      <c r="E235" s="23">
        <v>10.53914106726573</v>
      </c>
      <c r="F235" s="6">
        <v>-8.1</v>
      </c>
      <c r="G235" s="23">
        <v>51.076616000000001</v>
      </c>
      <c r="H235" s="23">
        <v>2.6579259999999998</v>
      </c>
      <c r="I235" s="23">
        <v>0.24302799999999999</v>
      </c>
      <c r="J235" s="23">
        <v>-28.82602467843002</v>
      </c>
      <c r="K235" s="23">
        <v>5.2106761254713252</v>
      </c>
      <c r="L235" s="23">
        <v>11.848525038582677</v>
      </c>
      <c r="M235" s="30">
        <f t="shared" ref="M235:M252" si="20">IF((10*(SUM((LN(30/30)*F235+E235)*30,(LN((30-(30/10)*0.5)/30)*F235+E235)*(30-(30/10)*0.5),(LN((30-(30/10)*1)/30)*F235+E235)*(30-(30/10)*1),(LN((30-(30/10)*1.5)/30)*F235+E235)*(30-(30/10)*1.5),(LN((30-(30/10)*2)/30)*F235+E235)*(30-(30/10)*2),(LN((30-(30/10)*2.5)/30)*F235+E235)*(30-(30/10)*2.5),(LN((30-(30/10)*3)/30)*F235+E235)*(30-(30/10)*3),(LN((30-(30/10)*3.5)/30)*F235+E235)*(30-(30/10)*3.5),(LN((30-(30/10)*4)/30)*F235+E235)*(30-(30/10)*4),(LN((30-(30/10)*4.5)/30)*F235+E235)*(30-(30/10)*4.5),(LN((30-(30/10)*5)/30)*F235+E235)*(30-(30/10)*5),(LN((30-(30/10)*5.5)/30)*F235+E235)*(30-(30/10)*5.5),(LN((30-(30/10)*6)/30)*F235+E235)*(30-(30/10)*6),(LN((30-(30/10)*6.5)/30)*F235+E235)*(30-(30/10)*6.5),(LN((30-(30/10)*7)/30)*F235+E235)*(30-(30/10)*7),(LN((30-(30/10)*7.5)/30)*F235+E235)*(30-(30/10)*7.5),(LN((30-(30/10)*8)/30)*F235+E235)*(30-(30/10)*8),(LN((30-(30/10)*8.5)/30)*F235+E235)*(30-(30/10)*8.5),(LN((30-(30/10)*9)/30)*F235+E235)*(30-(30/10)*9),(LN((30-(30/10)*9.5)/30)*F235+E235)*(30-(30/10)*9.5),(LN((30-(30/10-0.000000000001)*10)/30)*F235+E235)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235)&lt;0,0.0085,(1-0.0705*3.2808*D235)))/30)*-8.1+E235)*30.5)/(40.5)&gt;35,40,(10*(SUM((LN(30/30)*F235+E235)*30,(LN((30-(30/10)*0.5)/30)*F235+E235)*(30-(30/10)*0.5),(LN((30-(30/10)*1)/30)*F235+E235)*(30-(30/10)*1),(LN((30-(30/10)*1.5)/30)*F235+E235)*(30-(30/10)*1.5),(LN((30-(30/10)*2)/30)*F235+E235)*(30-(30/10)*2),(LN((30-(30/10)*2.5)/30)*F235+E235)*(30-(30/10)*2.5),(LN((30-(30/10)*3)/30)*F235+E235)*(30-(30/10)*3),(LN((30-(30/10)*3.5)/30)*F235+E235)*(30-(30/10)*3.5),(LN((30-(30/10)*4)/30)*F235+E235)*(30-(30/10)*4),(LN((30-(30/10)*4.5)/30)*F235+E235)*(30-(30/10)*4.5),(LN((30-(30/10)*5)/30)*F235+E235)*(30-(30/10)*5),(LN((30-(30/10)*5.5)/30)*F235+E235)*(30-(30/10)*5.5),(LN((30-(30/10)*6)/30)*F235+E235)*(30-(30/10)*6),(LN((30-(30/10)*6.5)/30)*F235+E235)*(30-(30/10)*6.5),(LN((30-(30/10)*7)/30)*F235+E235)*(30-(30/10)*7),(LN((30-(30/10)*7.5)/30)*F235+E235)*(30-(30/10)*7.5),(LN((30-(30/10)*8)/30)*F235+E235)*(30-(30/10)*8),(LN((30-(30/10)*8.5)/30)*F235+E235)*(30-(30/10)*8.5),(LN((30-(30/10)*9)/30)*F235+E235)*(30-(30/10)*9),(LN((30-(30/10)*9.5)/30)*F235+E235)*(30-(30/10)*9.5),(LN((30-(30/10-0.000000000001)*10)/30)*F235+E235)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235)&lt;0,0.0085,(1-0.0705*3.2808*D235)))/30)*-8.1+E235)*30.5)/40.5)</f>
        <v>40</v>
      </c>
      <c r="N235" s="23">
        <v>10.676338356091742</v>
      </c>
      <c r="O235" s="23">
        <f t="shared" si="17"/>
        <v>0</v>
      </c>
      <c r="P235" s="25">
        <f t="shared" si="18"/>
        <v>1</v>
      </c>
      <c r="Q235" s="4"/>
      <c r="R235" s="4"/>
    </row>
    <row r="236" spans="1:18">
      <c r="A236" s="18">
        <v>43321</v>
      </c>
      <c r="B236" s="6" t="s">
        <v>11</v>
      </c>
      <c r="C236" s="6">
        <v>3</v>
      </c>
      <c r="D236" s="24">
        <v>45.720555961960493</v>
      </c>
      <c r="E236" s="23">
        <v>9.9138414685370098</v>
      </c>
      <c r="F236" s="6">
        <v>-8.1</v>
      </c>
      <c r="G236" s="37">
        <v>51.581921999999999</v>
      </c>
      <c r="H236" s="23">
        <v>3.2836660000000002</v>
      </c>
      <c r="I236" s="23">
        <v>0.322411</v>
      </c>
      <c r="J236" s="37">
        <v>-26.617042947522492</v>
      </c>
      <c r="K236" s="23">
        <v>14.177218563538265</v>
      </c>
      <c r="L236" s="23">
        <v>2.6850451881791502</v>
      </c>
      <c r="M236" s="30">
        <f t="shared" si="20"/>
        <v>40</v>
      </c>
      <c r="N236" s="23">
        <v>10.676338356091742</v>
      </c>
      <c r="O236" s="23">
        <f t="shared" si="17"/>
        <v>0.11938755295840758</v>
      </c>
      <c r="P236" s="25">
        <f t="shared" si="18"/>
        <v>0.88061244704159236</v>
      </c>
      <c r="Q236" s="4"/>
      <c r="R236" s="4"/>
    </row>
    <row r="237" spans="1:18">
      <c r="A237" s="18">
        <v>43321</v>
      </c>
      <c r="B237" s="6" t="s">
        <v>11</v>
      </c>
      <c r="C237" s="6">
        <v>3</v>
      </c>
      <c r="D237" s="24">
        <v>45.720555961960493</v>
      </c>
      <c r="E237" s="23">
        <v>9.9138414685370098</v>
      </c>
      <c r="F237" s="6">
        <v>-8.1</v>
      </c>
      <c r="G237" s="37">
        <v>51.972133999999997</v>
      </c>
      <c r="H237" s="23">
        <v>2.5057390000000002</v>
      </c>
      <c r="I237" s="23">
        <v>0.26326699999999997</v>
      </c>
      <c r="J237" s="37">
        <v>-24.840034557524916</v>
      </c>
      <c r="K237" s="23">
        <v>17.446179641547495</v>
      </c>
      <c r="L237" s="23">
        <v>2.8720770495328223</v>
      </c>
      <c r="M237" s="30">
        <f t="shared" si="20"/>
        <v>40</v>
      </c>
      <c r="N237" s="23">
        <v>10.676338356091742</v>
      </c>
      <c r="O237" s="23">
        <f t="shared" si="17"/>
        <v>0.23086616424869741</v>
      </c>
      <c r="P237" s="25">
        <f t="shared" si="18"/>
        <v>0.76913383575130256</v>
      </c>
      <c r="Q237" s="4"/>
      <c r="R237" s="4"/>
    </row>
    <row r="238" spans="1:18">
      <c r="A238" s="18">
        <v>43321</v>
      </c>
      <c r="B238" s="6" t="s">
        <v>11</v>
      </c>
      <c r="C238" s="6">
        <v>3</v>
      </c>
      <c r="D238" s="24">
        <v>45.720555961960493</v>
      </c>
      <c r="E238" s="23">
        <v>9.9138414685370098</v>
      </c>
      <c r="F238" s="6">
        <v>-8.1</v>
      </c>
      <c r="G238" s="37">
        <v>52.018509000000002</v>
      </c>
      <c r="H238" s="23">
        <v>2.7465790000000001</v>
      </c>
      <c r="I238" s="23">
        <v>0.27313700000000002</v>
      </c>
      <c r="J238" s="37">
        <v>-23.400638555419935</v>
      </c>
      <c r="K238" s="23">
        <v>17.517647748877753</v>
      </c>
      <c r="L238" s="23">
        <v>1.9020228254678209</v>
      </c>
      <c r="M238" s="30">
        <f t="shared" si="20"/>
        <v>40</v>
      </c>
      <c r="N238" s="23">
        <v>10.676338356091742</v>
      </c>
      <c r="O238" s="23">
        <f t="shared" si="17"/>
        <v>0.23330338058948497</v>
      </c>
      <c r="P238" s="25">
        <f t="shared" si="18"/>
        <v>0.76669661941051503</v>
      </c>
      <c r="Q238" s="4"/>
      <c r="R238" s="4"/>
    </row>
    <row r="239" spans="1:18">
      <c r="A239" s="18">
        <v>43321</v>
      </c>
      <c r="B239" s="6" t="s">
        <v>10</v>
      </c>
      <c r="C239" s="6">
        <v>3</v>
      </c>
      <c r="D239" s="24">
        <v>45.720555961960493</v>
      </c>
      <c r="E239" s="23">
        <v>9.9138414685370098</v>
      </c>
      <c r="F239" s="6">
        <v>-8.1</v>
      </c>
      <c r="G239" s="23">
        <v>51.153852999999998</v>
      </c>
      <c r="H239" s="23">
        <v>3.0844819999999999</v>
      </c>
      <c r="I239" s="23">
        <v>0.23141200000000001</v>
      </c>
      <c r="J239" s="23">
        <v>-24.62629230358684</v>
      </c>
      <c r="K239" s="23">
        <v>11.005709320683291</v>
      </c>
      <c r="L239" s="23"/>
      <c r="M239" s="30">
        <f t="shared" si="20"/>
        <v>40</v>
      </c>
      <c r="N239" s="23">
        <v>10.676338356091742</v>
      </c>
      <c r="O239" s="23">
        <f t="shared" si="17"/>
        <v>1.1232259074301957E-2</v>
      </c>
      <c r="P239" s="25">
        <f t="shared" si="18"/>
        <v>0.98876774092569808</v>
      </c>
      <c r="Q239" s="4"/>
      <c r="R239" s="4"/>
    </row>
    <row r="240" spans="1:18">
      <c r="A240" s="18">
        <v>43321</v>
      </c>
      <c r="B240" s="6" t="s">
        <v>10</v>
      </c>
      <c r="C240" s="6">
        <v>3</v>
      </c>
      <c r="D240" s="24">
        <v>45.720555961960493</v>
      </c>
      <c r="E240" s="23">
        <v>9.9138414685370098</v>
      </c>
      <c r="F240" s="6">
        <v>-8.1</v>
      </c>
      <c r="G240" s="23">
        <v>49.755558999999998</v>
      </c>
      <c r="H240" s="23">
        <v>3.737854</v>
      </c>
      <c r="I240" s="23">
        <v>0.257859</v>
      </c>
      <c r="J240" s="23">
        <v>-25.795485053223995</v>
      </c>
      <c r="K240" s="23">
        <v>11.154764938371068</v>
      </c>
      <c r="L240" s="23">
        <v>3.6435852280943823</v>
      </c>
      <c r="M240" s="30">
        <f t="shared" si="20"/>
        <v>40</v>
      </c>
      <c r="N240" s="23">
        <v>10.676338356091742</v>
      </c>
      <c r="O240" s="23">
        <f t="shared" si="17"/>
        <v>1.6315376575036799E-2</v>
      </c>
      <c r="P240" s="25">
        <f t="shared" si="18"/>
        <v>0.98368462342496321</v>
      </c>
      <c r="Q240" s="4"/>
      <c r="R240" s="4"/>
    </row>
    <row r="241" spans="1:18">
      <c r="A241" s="18">
        <v>43321</v>
      </c>
      <c r="B241" s="6" t="s">
        <v>10</v>
      </c>
      <c r="C241" s="6">
        <v>3</v>
      </c>
      <c r="D241" s="24">
        <v>45.720555961960493</v>
      </c>
      <c r="E241" s="23">
        <v>9.9138414685370098</v>
      </c>
      <c r="F241" s="6">
        <v>-8.1</v>
      </c>
      <c r="G241" s="23">
        <v>51.141374999999996</v>
      </c>
      <c r="H241" s="23">
        <v>3.2790020000000002</v>
      </c>
      <c r="I241" s="23">
        <v>0.268405</v>
      </c>
      <c r="J241" s="23">
        <v>-26.853070531857941</v>
      </c>
      <c r="K241" s="23">
        <v>10.312631022213548</v>
      </c>
      <c r="L241" s="23">
        <v>3.0893157343041526</v>
      </c>
      <c r="M241" s="30">
        <f t="shared" si="20"/>
        <v>40</v>
      </c>
      <c r="N241" s="23">
        <v>10.676338356091742</v>
      </c>
      <c r="O241" s="23">
        <f t="shared" si="17"/>
        <v>0</v>
      </c>
      <c r="P241" s="25">
        <f t="shared" si="18"/>
        <v>1</v>
      </c>
      <c r="Q241" s="4"/>
      <c r="R241" s="4"/>
    </row>
    <row r="242" spans="1:18">
      <c r="A242" s="18">
        <v>43321</v>
      </c>
      <c r="B242" s="6" t="s">
        <v>12</v>
      </c>
      <c r="C242" s="6">
        <v>3</v>
      </c>
      <c r="D242" s="24">
        <v>45.720555961960493</v>
      </c>
      <c r="E242" s="23">
        <v>9.9138414685370098</v>
      </c>
      <c r="F242" s="6">
        <v>-8.1</v>
      </c>
      <c r="G242" s="23">
        <v>51.062269000000001</v>
      </c>
      <c r="H242" s="23">
        <v>3.4721769999999998</v>
      </c>
      <c r="I242" s="23">
        <v>0.19700000000000001</v>
      </c>
      <c r="J242" s="23">
        <v>-26.174669239405045</v>
      </c>
      <c r="K242" s="23">
        <v>11.107275739853089</v>
      </c>
      <c r="L242" s="23"/>
      <c r="M242" s="30">
        <f t="shared" si="20"/>
        <v>40</v>
      </c>
      <c r="N242" s="23">
        <v>10.676338356091742</v>
      </c>
      <c r="O242" s="23">
        <f t="shared" si="17"/>
        <v>1.4695892654690686E-2</v>
      </c>
      <c r="P242" s="25">
        <f t="shared" si="18"/>
        <v>0.98530410734530927</v>
      </c>
      <c r="Q242" s="4"/>
      <c r="R242" s="4"/>
    </row>
    <row r="243" spans="1:18">
      <c r="A243" s="18">
        <v>43321</v>
      </c>
      <c r="B243" s="6" t="s">
        <v>12</v>
      </c>
      <c r="C243" s="6">
        <v>3</v>
      </c>
      <c r="D243" s="24">
        <v>45.720555961960493</v>
      </c>
      <c r="E243" s="23">
        <v>9.9138414685370098</v>
      </c>
      <c r="F243" s="6">
        <v>-8.1</v>
      </c>
      <c r="G243" s="23">
        <v>50.386521999999999</v>
      </c>
      <c r="H243" s="23">
        <v>3.402396</v>
      </c>
      <c r="I243" s="23">
        <v>0.22070300000000001</v>
      </c>
      <c r="J243" s="23">
        <v>-24.923158181915458</v>
      </c>
      <c r="K243" s="23">
        <v>11.847588441325975</v>
      </c>
      <c r="L243" s="23"/>
      <c r="M243" s="30">
        <f t="shared" si="20"/>
        <v>40</v>
      </c>
      <c r="N243" s="23">
        <v>10.676338356091742</v>
      </c>
      <c r="O243" s="23">
        <f t="shared" si="17"/>
        <v>3.9942149771652065E-2</v>
      </c>
      <c r="P243" s="25">
        <f t="shared" si="18"/>
        <v>0.96005785022834789</v>
      </c>
      <c r="Q243" s="4"/>
      <c r="R243" s="4"/>
    </row>
    <row r="244" spans="1:18">
      <c r="A244" s="18">
        <v>43321</v>
      </c>
      <c r="B244" s="6" t="s">
        <v>12</v>
      </c>
      <c r="C244" s="6">
        <v>3</v>
      </c>
      <c r="D244" s="24">
        <v>45.720555961960493</v>
      </c>
      <c r="E244" s="23">
        <v>9.9138414685370098</v>
      </c>
      <c r="F244" s="6">
        <v>-8.1</v>
      </c>
      <c r="G244" s="23">
        <v>50.933728000000002</v>
      </c>
      <c r="H244" s="23">
        <v>3.70336</v>
      </c>
      <c r="I244" s="23">
        <v>0.24490200000000001</v>
      </c>
      <c r="J244" s="23">
        <v>-25.006293582091164</v>
      </c>
      <c r="K244" s="23">
        <v>11.507462408386219</v>
      </c>
      <c r="L244" s="23">
        <v>8.524737351316066</v>
      </c>
      <c r="M244" s="30">
        <f t="shared" si="20"/>
        <v>40</v>
      </c>
      <c r="N244" s="23">
        <v>10.676338356091742</v>
      </c>
      <c r="O244" s="23">
        <f t="shared" si="17"/>
        <v>2.8343119709510634E-2</v>
      </c>
      <c r="P244" s="25">
        <f t="shared" si="18"/>
        <v>0.97165688029048936</v>
      </c>
      <c r="Q244" s="4"/>
      <c r="R244" s="4"/>
    </row>
    <row r="245" spans="1:18">
      <c r="A245" s="18">
        <v>43544</v>
      </c>
      <c r="B245" s="6" t="s">
        <v>11</v>
      </c>
      <c r="C245" s="6">
        <v>3</v>
      </c>
      <c r="D245" s="24">
        <v>45.720555961960493</v>
      </c>
      <c r="E245" s="23">
        <v>9.7063218029329903</v>
      </c>
      <c r="F245" s="6">
        <v>-8.1</v>
      </c>
      <c r="G245" s="37">
        <v>50.126058999999998</v>
      </c>
      <c r="H245" s="37">
        <v>4.1855409999999997</v>
      </c>
      <c r="I245" s="37">
        <v>0.31695000000000001</v>
      </c>
      <c r="J245" s="37">
        <v>-29.177284465420094</v>
      </c>
      <c r="K245" s="37">
        <v>10.858613479874585</v>
      </c>
      <c r="L245" s="37">
        <v>7.731498518091156</v>
      </c>
      <c r="M245" s="30">
        <f t="shared" si="20"/>
        <v>40</v>
      </c>
      <c r="N245" s="23">
        <v>10.676338356091742</v>
      </c>
      <c r="O245" s="23">
        <f t="shared" si="17"/>
        <v>6.2159741848170072E-3</v>
      </c>
      <c r="P245" s="25">
        <f t="shared" si="18"/>
        <v>0.99378402581518299</v>
      </c>
      <c r="Q245" s="4"/>
      <c r="R245" s="4"/>
    </row>
    <row r="246" spans="1:18">
      <c r="A246" s="18">
        <v>43544</v>
      </c>
      <c r="B246" s="6" t="s">
        <v>11</v>
      </c>
      <c r="C246" s="6">
        <v>3</v>
      </c>
      <c r="D246" s="24">
        <v>45.720555961960493</v>
      </c>
      <c r="E246" s="23">
        <v>9.7063218029329903</v>
      </c>
      <c r="F246" s="6">
        <v>-8.1</v>
      </c>
      <c r="G246" s="37">
        <v>52.779730999999998</v>
      </c>
      <c r="H246" s="37">
        <v>4.6376480000000004</v>
      </c>
      <c r="I246" s="37">
        <v>0.34042600000000001</v>
      </c>
      <c r="J246" s="37">
        <v>-29.155857639084285</v>
      </c>
      <c r="K246" s="37">
        <v>18.070216399368014</v>
      </c>
      <c r="L246" s="37">
        <v>4.3405461484066743</v>
      </c>
      <c r="M246" s="30">
        <f t="shared" si="20"/>
        <v>40</v>
      </c>
      <c r="N246" s="23">
        <v>10.676338356091742</v>
      </c>
      <c r="O246" s="23">
        <f t="shared" si="17"/>
        <v>0.25214716132875198</v>
      </c>
      <c r="P246" s="25">
        <f t="shared" si="18"/>
        <v>0.74785283867124797</v>
      </c>
      <c r="Q246" s="4"/>
      <c r="R246" s="4"/>
    </row>
    <row r="247" spans="1:18">
      <c r="A247" s="18">
        <v>43544</v>
      </c>
      <c r="B247" s="6" t="s">
        <v>11</v>
      </c>
      <c r="C247" s="6">
        <v>3</v>
      </c>
      <c r="D247" s="24">
        <v>45.720555961960493</v>
      </c>
      <c r="E247" s="23">
        <v>9.7063218029329903</v>
      </c>
      <c r="F247" s="6">
        <v>-8.1</v>
      </c>
      <c r="G247" s="37">
        <v>44.925812000000001</v>
      </c>
      <c r="H247" s="37">
        <v>5.494694</v>
      </c>
      <c r="I247" s="37">
        <v>0.31832100000000002</v>
      </c>
      <c r="J247" s="37">
        <v>-27.069067569070519</v>
      </c>
      <c r="K247" s="37">
        <v>19.308260491264324</v>
      </c>
      <c r="L247" s="37">
        <v>3.1547092679806745</v>
      </c>
      <c r="M247" s="30">
        <f t="shared" si="20"/>
        <v>40</v>
      </c>
      <c r="N247" s="23">
        <v>10.676338356091742</v>
      </c>
      <c r="O247" s="23">
        <f t="shared" si="17"/>
        <v>0.29436713054441449</v>
      </c>
      <c r="P247" s="25">
        <f t="shared" si="18"/>
        <v>0.70563286945558557</v>
      </c>
      <c r="Q247" s="4"/>
      <c r="R247" s="4"/>
    </row>
    <row r="248" spans="1:18">
      <c r="A248" s="18">
        <v>43544</v>
      </c>
      <c r="B248" s="6" t="s">
        <v>10</v>
      </c>
      <c r="C248" s="6">
        <v>3</v>
      </c>
      <c r="D248" s="24">
        <v>45.720555961960493</v>
      </c>
      <c r="E248" s="23">
        <v>9.7063218029329903</v>
      </c>
      <c r="F248" s="6">
        <v>-8.1</v>
      </c>
      <c r="G248" s="37">
        <v>48.707166000000001</v>
      </c>
      <c r="H248" s="37">
        <v>3.892995</v>
      </c>
      <c r="I248" s="37">
        <v>0.28357399999999999</v>
      </c>
      <c r="J248" s="37">
        <v>-27.0460218507151</v>
      </c>
      <c r="K248" s="37">
        <v>9.8721531947840973</v>
      </c>
      <c r="L248" s="37">
        <v>3.9759176771746656</v>
      </c>
      <c r="M248" s="30">
        <f t="shared" si="20"/>
        <v>40</v>
      </c>
      <c r="N248" s="23">
        <v>10.676338356091742</v>
      </c>
      <c r="O248" s="23">
        <f t="shared" si="17"/>
        <v>0</v>
      </c>
      <c r="P248" s="25">
        <f t="shared" si="18"/>
        <v>1</v>
      </c>
      <c r="Q248" s="4"/>
      <c r="R248" s="4"/>
    </row>
    <row r="249" spans="1:18">
      <c r="A249" s="18">
        <v>43544</v>
      </c>
      <c r="B249" s="6" t="s">
        <v>10</v>
      </c>
      <c r="C249" s="6">
        <v>3</v>
      </c>
      <c r="D249" s="24">
        <v>45.720555961960493</v>
      </c>
      <c r="E249" s="23">
        <v>9.7063218029329903</v>
      </c>
      <c r="F249" s="6">
        <v>-8.1</v>
      </c>
      <c r="G249" s="37">
        <v>47.602969000000002</v>
      </c>
      <c r="H249" s="37">
        <v>4.6394299999999999</v>
      </c>
      <c r="I249" s="37">
        <v>0.32081599999999999</v>
      </c>
      <c r="J249" s="37">
        <v>-27.377844879620007</v>
      </c>
      <c r="K249" s="37">
        <v>9.4953174885061546</v>
      </c>
      <c r="L249" s="37">
        <v>2.8860260652702423</v>
      </c>
      <c r="M249" s="30">
        <f t="shared" si="20"/>
        <v>40</v>
      </c>
      <c r="N249" s="23">
        <v>10.676338356091742</v>
      </c>
      <c r="O249" s="23">
        <f t="shared" si="17"/>
        <v>0</v>
      </c>
      <c r="P249" s="25">
        <f t="shared" si="18"/>
        <v>1</v>
      </c>
      <c r="Q249" s="4"/>
      <c r="R249" s="4"/>
    </row>
    <row r="250" spans="1:18">
      <c r="A250" s="18">
        <v>43544</v>
      </c>
      <c r="B250" s="6" t="s">
        <v>12</v>
      </c>
      <c r="C250" s="6">
        <v>3</v>
      </c>
      <c r="D250" s="24">
        <v>45.720555961960493</v>
      </c>
      <c r="E250" s="23">
        <v>9.7063218029329903</v>
      </c>
      <c r="F250" s="6">
        <v>-8.1</v>
      </c>
      <c r="G250" s="23">
        <v>49.249056000000003</v>
      </c>
      <c r="H250" s="23">
        <v>4.1081859999999999</v>
      </c>
      <c r="I250" s="23">
        <v>0.33674100000000001</v>
      </c>
      <c r="J250" s="23">
        <v>-28.65409262997456</v>
      </c>
      <c r="K250" s="23">
        <v>8.9231388102958391</v>
      </c>
      <c r="L250" s="23">
        <v>7.2546320661694512</v>
      </c>
      <c r="M250" s="30">
        <f t="shared" si="20"/>
        <v>40</v>
      </c>
      <c r="N250" s="23">
        <v>10.676338356091742</v>
      </c>
      <c r="O250" s="23">
        <f t="shared" si="17"/>
        <v>0</v>
      </c>
      <c r="P250" s="25">
        <f t="shared" si="18"/>
        <v>1</v>
      </c>
      <c r="Q250" s="4"/>
      <c r="R250" s="4"/>
    </row>
    <row r="251" spans="1:18">
      <c r="A251" s="18">
        <v>43544</v>
      </c>
      <c r="B251" s="6" t="s">
        <v>12</v>
      </c>
      <c r="C251" s="6">
        <v>3</v>
      </c>
      <c r="D251" s="24">
        <v>45.720555961960493</v>
      </c>
      <c r="E251" s="23">
        <v>9.7063218029329903</v>
      </c>
      <c r="F251" s="6">
        <v>-8.1</v>
      </c>
      <c r="G251" s="37">
        <v>49.133400000000002</v>
      </c>
      <c r="H251" s="37">
        <v>4.6215890000000002</v>
      </c>
      <c r="I251" s="37">
        <v>0.35508099999999998</v>
      </c>
      <c r="J251" s="37">
        <v>-28.28159514315529</v>
      </c>
      <c r="K251" s="37">
        <v>8.1838127084415788</v>
      </c>
      <c r="L251" s="37">
        <v>9.4492085500011278</v>
      </c>
      <c r="M251" s="30">
        <f t="shared" si="20"/>
        <v>40</v>
      </c>
      <c r="N251" s="23">
        <v>10.676338356091742</v>
      </c>
      <c r="O251" s="23">
        <f t="shared" si="17"/>
        <v>0</v>
      </c>
      <c r="P251" s="25">
        <f t="shared" si="18"/>
        <v>1</v>
      </c>
      <c r="Q251" s="4"/>
      <c r="R251" s="4"/>
    </row>
    <row r="252" spans="1:18" ht="17" thickBot="1">
      <c r="A252" s="22">
        <v>43544</v>
      </c>
      <c r="B252" s="19" t="s">
        <v>12</v>
      </c>
      <c r="C252" s="19">
        <v>3</v>
      </c>
      <c r="D252" s="27">
        <v>45.720555961960493</v>
      </c>
      <c r="E252" s="26">
        <v>9.7063218029329903</v>
      </c>
      <c r="F252" s="19">
        <v>-8.1</v>
      </c>
      <c r="G252" s="26">
        <v>51.852603000000002</v>
      </c>
      <c r="H252" s="26">
        <v>4.3096709999999998</v>
      </c>
      <c r="I252" s="26">
        <v>0.375392</v>
      </c>
      <c r="J252" s="26">
        <v>-27.016819008976753</v>
      </c>
      <c r="K252" s="26">
        <v>9.1062549109275164</v>
      </c>
      <c r="L252" s="40">
        <v>10.264538526417155</v>
      </c>
      <c r="M252" s="46">
        <f t="shared" si="20"/>
        <v>40</v>
      </c>
      <c r="N252" s="26">
        <v>10.676338356091742</v>
      </c>
      <c r="O252" s="26">
        <f t="shared" si="17"/>
        <v>0</v>
      </c>
      <c r="P252" s="28">
        <f t="shared" si="18"/>
        <v>1</v>
      </c>
      <c r="Q252" s="4"/>
      <c r="R252" s="4"/>
    </row>
    <row r="253" spans="1:18">
      <c r="O253" s="2"/>
    </row>
    <row r="255" spans="1:18">
      <c r="O255" s="3"/>
    </row>
    <row r="256" spans="1:18">
      <c r="O25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04FF-217A-3148-BCD0-D7CD23D13639}">
  <sheetPr>
    <tabColor theme="8"/>
  </sheetPr>
  <dimension ref="A1:T139"/>
  <sheetViews>
    <sheetView workbookViewId="0">
      <selection activeCell="G1" sqref="G1:I1"/>
    </sheetView>
  </sheetViews>
  <sheetFormatPr baseColWidth="10" defaultRowHeight="16"/>
  <cols>
    <col min="1" max="1" width="7.83203125" bestFit="1" customWidth="1"/>
    <col min="2" max="2" width="4.83203125" bestFit="1" customWidth="1"/>
    <col min="3" max="3" width="6" bestFit="1" customWidth="1"/>
    <col min="4" max="4" width="9.6640625" bestFit="1" customWidth="1"/>
    <col min="5" max="5" width="10.33203125" bestFit="1" customWidth="1"/>
    <col min="6" max="6" width="12.5" customWidth="1"/>
    <col min="7" max="8" width="8" bestFit="1" customWidth="1"/>
    <col min="9" max="9" width="7.83203125" bestFit="1" customWidth="1"/>
    <col min="10" max="10" width="10" bestFit="1" customWidth="1"/>
    <col min="11" max="11" width="6.5" bestFit="1" customWidth="1"/>
    <col min="12" max="12" width="9.83203125" bestFit="1" customWidth="1"/>
    <col min="13" max="13" width="11.33203125" bestFit="1" customWidth="1"/>
    <col min="14" max="14" width="11.6640625" bestFit="1" customWidth="1"/>
    <col min="15" max="15" width="6.83203125" bestFit="1" customWidth="1"/>
    <col min="16" max="16" width="7.5" bestFit="1" customWidth="1"/>
  </cols>
  <sheetData>
    <row r="1" spans="1:20">
      <c r="A1" s="8" t="s">
        <v>0</v>
      </c>
      <c r="B1" s="9" t="s">
        <v>1</v>
      </c>
      <c r="C1" s="9" t="s">
        <v>2</v>
      </c>
      <c r="D1" s="9" t="s">
        <v>3</v>
      </c>
      <c r="E1" s="9" t="s">
        <v>27</v>
      </c>
      <c r="F1" s="9" t="s">
        <v>20</v>
      </c>
      <c r="G1" s="9" t="s">
        <v>35</v>
      </c>
      <c r="H1" s="9" t="s">
        <v>36</v>
      </c>
      <c r="I1" s="9" t="s">
        <v>37</v>
      </c>
      <c r="J1" s="9" t="s">
        <v>16</v>
      </c>
      <c r="K1" s="9" t="s">
        <v>17</v>
      </c>
      <c r="L1" s="9" t="s">
        <v>18</v>
      </c>
      <c r="M1" s="9" t="s">
        <v>25</v>
      </c>
      <c r="N1" s="9" t="s">
        <v>26</v>
      </c>
      <c r="O1" s="9" t="s">
        <v>21</v>
      </c>
      <c r="P1" s="10" t="s">
        <v>23</v>
      </c>
      <c r="Q1" s="4"/>
      <c r="R1" s="34" t="s">
        <v>34</v>
      </c>
    </row>
    <row r="2" spans="1:20" ht="17" thickBot="1">
      <c r="A2" s="11" t="s">
        <v>19</v>
      </c>
      <c r="B2" s="12" t="s">
        <v>19</v>
      </c>
      <c r="C2" s="12" t="s">
        <v>19</v>
      </c>
      <c r="D2" s="12" t="s">
        <v>14</v>
      </c>
      <c r="E2" s="13" t="s">
        <v>31</v>
      </c>
      <c r="F2" s="12" t="s">
        <v>19</v>
      </c>
      <c r="G2" s="12" t="s">
        <v>15</v>
      </c>
      <c r="H2" s="12" t="s">
        <v>15</v>
      </c>
      <c r="I2" s="12" t="s">
        <v>15</v>
      </c>
      <c r="J2" s="13" t="s">
        <v>32</v>
      </c>
      <c r="K2" s="13" t="s">
        <v>31</v>
      </c>
      <c r="L2" s="13" t="s">
        <v>33</v>
      </c>
      <c r="M2" s="13" t="s">
        <v>31</v>
      </c>
      <c r="N2" s="13" t="s">
        <v>31</v>
      </c>
      <c r="O2" s="12" t="s">
        <v>19</v>
      </c>
      <c r="P2" s="33" t="s">
        <v>19</v>
      </c>
      <c r="Q2" s="4"/>
      <c r="R2" s="4" t="s">
        <v>28</v>
      </c>
    </row>
    <row r="3" spans="1:20">
      <c r="A3" s="41">
        <v>43200</v>
      </c>
      <c r="B3" s="42" t="s">
        <v>9</v>
      </c>
      <c r="C3" s="42">
        <v>1</v>
      </c>
      <c r="D3" s="44">
        <v>0.5</v>
      </c>
      <c r="E3" s="43">
        <v>10.53914106726573</v>
      </c>
      <c r="F3" s="42">
        <v>-8.1</v>
      </c>
      <c r="G3" s="43">
        <v>42.377308999999997</v>
      </c>
      <c r="H3" s="43">
        <v>2.5400130000000001</v>
      </c>
      <c r="I3" s="43">
        <v>0.24399699999999999</v>
      </c>
      <c r="J3" s="43">
        <v>-32.003272059106692</v>
      </c>
      <c r="K3" s="43">
        <v>12.263164271621275</v>
      </c>
      <c r="L3" s="43">
        <v>0.85024379777841519</v>
      </c>
      <c r="M3" s="43">
        <f t="shared" ref="M3:M34" si="0">IF((10*(SUM((LN(30/30)*F3+E3)*30,(LN((30-(30/10)*0.5)/30)*F3+E3)*(30-(30/10)*0.5),(LN((30-(30/10)*1)/30)*F3+E3)*(30-(30/10)*1),(LN((30-(30/10)*1.5)/30)*F3+E3)*(30-(30/10)*1.5),(LN((30-(30/10)*2)/30)*F3+E3)*(30-(30/10)*2),(LN((30-(30/10)*2.5)/30)*F3+E3)*(30-(30/10)*2.5),(LN((30-(30/10)*3)/30)*F3+E3)*(30-(30/10)*3),(LN((30-(30/10)*3.5)/30)*F3+E3)*(30-(30/10)*3.5),(LN((30-(30/10)*4)/30)*F3+E3)*(30-(30/10)*4),(LN((30-(30/10)*4.5)/30)*F3+E3)*(30-(30/10)*4.5),(LN((30-(30/10)*5)/30)*F3+E3)*(30-(30/10)*5),(LN((30-(30/10)*5.5)/30)*F3+E3)*(30-(30/10)*5.5),(LN((30-(30/10)*6)/30)*F3+E3)*(30-(30/10)*6),(LN((30-(30/10)*6.5)/30)*F3+E3)*(30-(30/10)*6.5),(LN((30-(30/10)*7)/30)*F3+E3)*(30-(30/10)*7),(LN((30-(30/10)*7.5)/30)*F3+E3)*(30-(30/10)*7.5),(LN((30-(30/10)*8)/30)*F3+E3)*(30-(30/10)*8),(LN((30-(30/10)*8.5)/30)*F3+E3)*(30-(30/10)*8.5),(LN((30-(30/10)*9)/30)*F3+E3)*(30-(30/10)*9),(LN((30-(30/10)*9.5)/30)*F3+E3)*(30-(30/10)*9.5),(LN((30-(30/10-0.000000000001)*10)/30)*F3+E3)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3)&lt;0,0.0085,(1-0.0705*3.2808*D3)))/30)*-8.1+E3)*30.5)/(40.5)&gt;35,40,(10*(SUM((LN(30/30)*F3+E3)*30,(LN((30-(30/10)*0.5)/30)*F3+E3)*(30-(30/10)*0.5),(LN((30-(30/10)*1)/30)*F3+E3)*(30-(30/10)*1),(LN((30-(30/10)*1.5)/30)*F3+E3)*(30-(30/10)*1.5),(LN((30-(30/10)*2)/30)*F3+E3)*(30-(30/10)*2),(LN((30-(30/10)*2.5)/30)*F3+E3)*(30-(30/10)*2.5),(LN((30-(30/10)*3)/30)*F3+E3)*(30-(30/10)*3),(LN((30-(30/10)*3.5)/30)*F3+E3)*(30-(30/10)*3.5),(LN((30-(30/10)*4)/30)*F3+E3)*(30-(30/10)*4),(LN((30-(30/10)*4.5)/30)*F3+E3)*(30-(30/10)*4.5),(LN((30-(30/10)*5)/30)*F3+E3)*(30-(30/10)*5),(LN((30-(30/10)*5.5)/30)*F3+E3)*(30-(30/10)*5.5),(LN((30-(30/10)*6)/30)*F3+E3)*(30-(30/10)*6),(LN((30-(30/10)*6.5)/30)*F3+E3)*(30-(30/10)*6.5),(LN((30-(30/10)*7)/30)*F3+E3)*(30-(30/10)*7),(LN((30-(30/10)*7.5)/30)*F3+E3)*(30-(30/10)*7.5),(LN((30-(30/10)*8)/30)*F3+E3)*(30-(30/10)*8),(LN((30-(30/10)*8.5)/30)*F3+E3)*(30-(30/10)*8.5),(LN((30-(30/10)*9)/30)*F3+E3)*(30-(30/10)*9),(LN((30-(30/10)*9.5)/30)*F3+E3)*(30-(30/10)*9.5),(LN((30-(30/10-0.000000000001)*10)/30)*F3+E3)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3)&lt;0,0.0085,(1-0.0705*3.2808*D3)))/30)*-8.1+E3)*30.5)/40.5)</f>
        <v>12.236467354467852</v>
      </c>
      <c r="N3" s="43">
        <v>10.676338356091742</v>
      </c>
      <c r="O3" s="43">
        <f t="shared" ref="O3:O34" si="1">IF((K3-N3)/(M3-N3)&gt;1,1,IF((K3-N3)/(M3-N3)&lt;0,0,(K3-N3)/(M3-N3)))</f>
        <v>1</v>
      </c>
      <c r="P3" s="45">
        <f t="shared" ref="P3:P34" si="2">1-O3</f>
        <v>0</v>
      </c>
      <c r="Q3" s="4"/>
      <c r="R3" s="4" t="s">
        <v>29</v>
      </c>
    </row>
    <row r="4" spans="1:20">
      <c r="A4" s="14">
        <v>43200</v>
      </c>
      <c r="B4" s="6" t="s">
        <v>9</v>
      </c>
      <c r="C4" s="6">
        <v>1</v>
      </c>
      <c r="D4" s="24">
        <v>1</v>
      </c>
      <c r="E4" s="23">
        <v>10.53914106726573</v>
      </c>
      <c r="F4" s="6">
        <v>-8.1</v>
      </c>
      <c r="G4" s="23">
        <v>42.581288000000001</v>
      </c>
      <c r="H4" s="23">
        <v>2.4598650000000002</v>
      </c>
      <c r="I4" s="23">
        <v>0.210344</v>
      </c>
      <c r="J4" s="23">
        <v>-30.836963009613697</v>
      </c>
      <c r="K4" s="23">
        <v>15.739937184277657</v>
      </c>
      <c r="L4" s="23">
        <v>0.32035486449740391</v>
      </c>
      <c r="M4" s="30">
        <f t="shared" si="0"/>
        <v>13.09137922941594</v>
      </c>
      <c r="N4" s="23">
        <v>10.676338356091742</v>
      </c>
      <c r="O4" s="23">
        <f t="shared" si="1"/>
        <v>1</v>
      </c>
      <c r="P4" s="25">
        <f t="shared" si="2"/>
        <v>0</v>
      </c>
      <c r="Q4" s="4"/>
      <c r="R4" s="4" t="s">
        <v>30</v>
      </c>
    </row>
    <row r="5" spans="1:20">
      <c r="A5" s="14">
        <v>43200</v>
      </c>
      <c r="B5" s="6" t="s">
        <v>9</v>
      </c>
      <c r="C5" s="6">
        <v>1</v>
      </c>
      <c r="D5" s="24">
        <v>2.5</v>
      </c>
      <c r="E5" s="23">
        <v>10.53914106726573</v>
      </c>
      <c r="F5" s="6">
        <v>-8.1</v>
      </c>
      <c r="G5" s="23">
        <v>42.683577999999997</v>
      </c>
      <c r="H5" s="23">
        <v>2.0608909999999998</v>
      </c>
      <c r="I5" s="23">
        <v>0.202461</v>
      </c>
      <c r="J5" s="23">
        <v>-29.757321702304985</v>
      </c>
      <c r="K5" s="23">
        <v>8.3659470224127954</v>
      </c>
      <c r="L5" s="23">
        <v>0.86822577859182304</v>
      </c>
      <c r="M5" s="30">
        <f t="shared" si="0"/>
        <v>16.753034761613829</v>
      </c>
      <c r="N5" s="23">
        <v>10.676338356091742</v>
      </c>
      <c r="O5" s="23">
        <f t="shared" si="1"/>
        <v>0</v>
      </c>
      <c r="P5" s="25">
        <f t="shared" si="2"/>
        <v>1</v>
      </c>
      <c r="Q5" s="4"/>
      <c r="R5" s="5" t="s">
        <v>22</v>
      </c>
    </row>
    <row r="6" spans="1:20">
      <c r="A6" s="14">
        <v>43200</v>
      </c>
      <c r="B6" s="6" t="s">
        <v>9</v>
      </c>
      <c r="C6" s="6">
        <v>1</v>
      </c>
      <c r="D6" s="24">
        <v>7.5</v>
      </c>
      <c r="E6" s="23">
        <v>10.53914106726573</v>
      </c>
      <c r="F6" s="6">
        <v>-8.1</v>
      </c>
      <c r="G6" s="23">
        <v>42.743478000000003</v>
      </c>
      <c r="H6" s="23">
        <v>2.204771</v>
      </c>
      <c r="I6" s="23">
        <v>0.20268900000000001</v>
      </c>
      <c r="J6" s="23">
        <v>-29.876298451950507</v>
      </c>
      <c r="K6" s="23">
        <v>13.959745658572155</v>
      </c>
      <c r="L6" s="23">
        <v>0.20075599666379529</v>
      </c>
      <c r="M6" s="30">
        <f t="shared" si="0"/>
        <v>40</v>
      </c>
      <c r="N6" s="23">
        <v>10.676338356091742</v>
      </c>
      <c r="O6" s="23">
        <f t="shared" si="1"/>
        <v>0.1119712586494979</v>
      </c>
      <c r="P6" s="25">
        <f t="shared" si="2"/>
        <v>0.88802874135050214</v>
      </c>
      <c r="Q6" s="4"/>
      <c r="R6" s="5" t="s">
        <v>24</v>
      </c>
    </row>
    <row r="7" spans="1:20">
      <c r="A7" s="14">
        <v>43200</v>
      </c>
      <c r="B7" s="6" t="s">
        <v>9</v>
      </c>
      <c r="C7" s="6">
        <v>1</v>
      </c>
      <c r="D7" s="24">
        <v>12.500000000000002</v>
      </c>
      <c r="E7" s="23">
        <v>10.53914106726573</v>
      </c>
      <c r="F7" s="6">
        <v>-8.1</v>
      </c>
      <c r="G7" s="23">
        <v>43.519897</v>
      </c>
      <c r="H7" s="23">
        <v>2.275414</v>
      </c>
      <c r="I7" s="23">
        <v>0.190113</v>
      </c>
      <c r="J7" s="23">
        <v>-31.167944273514163</v>
      </c>
      <c r="K7" s="23">
        <v>9.4152776755219048</v>
      </c>
      <c r="L7" s="23">
        <v>5.7925551840999905</v>
      </c>
      <c r="M7" s="30">
        <f t="shared" si="0"/>
        <v>40</v>
      </c>
      <c r="N7" s="23">
        <v>10.676338356091742</v>
      </c>
      <c r="O7" s="23">
        <f t="shared" si="1"/>
        <v>0</v>
      </c>
      <c r="P7" s="25">
        <f t="shared" si="2"/>
        <v>1</v>
      </c>
      <c r="Q7" s="4"/>
      <c r="R7" s="4"/>
    </row>
    <row r="8" spans="1:20">
      <c r="A8" s="14">
        <v>43200</v>
      </c>
      <c r="B8" s="6" t="s">
        <v>9</v>
      </c>
      <c r="C8" s="6">
        <v>2</v>
      </c>
      <c r="D8" s="24">
        <v>22.5</v>
      </c>
      <c r="E8" s="23">
        <v>10.53914106726573</v>
      </c>
      <c r="F8" s="6">
        <v>-8.1</v>
      </c>
      <c r="G8" s="23">
        <v>43.110475000000001</v>
      </c>
      <c r="H8" s="23">
        <v>2.1312630000000001</v>
      </c>
      <c r="I8" s="23">
        <v>0.192105</v>
      </c>
      <c r="J8" s="23">
        <v>-29.421140800136786</v>
      </c>
      <c r="K8" s="23">
        <v>14.092281156375849</v>
      </c>
      <c r="L8" s="23">
        <v>0.40454820731385821</v>
      </c>
      <c r="M8" s="30">
        <f t="shared" si="0"/>
        <v>40</v>
      </c>
      <c r="N8" s="23">
        <v>10.676338356091742</v>
      </c>
      <c r="O8" s="23">
        <f t="shared" si="1"/>
        <v>0.11649100449205803</v>
      </c>
      <c r="P8" s="25">
        <f t="shared" si="2"/>
        <v>0.88350899550794193</v>
      </c>
      <c r="Q8" s="4"/>
      <c r="R8" s="4"/>
    </row>
    <row r="9" spans="1:20">
      <c r="A9" s="14">
        <v>43200</v>
      </c>
      <c r="B9" s="6" t="s">
        <v>9</v>
      </c>
      <c r="C9" s="6">
        <v>3</v>
      </c>
      <c r="D9" s="24">
        <v>37.5</v>
      </c>
      <c r="E9" s="23">
        <v>10.53914106726573</v>
      </c>
      <c r="F9" s="6">
        <v>-8.1</v>
      </c>
      <c r="G9" s="23">
        <v>43.152721999999997</v>
      </c>
      <c r="H9" s="23">
        <v>2.1178659999999998</v>
      </c>
      <c r="I9" s="23">
        <v>0.190279</v>
      </c>
      <c r="J9" s="23">
        <v>-29.588477605962641</v>
      </c>
      <c r="K9" s="23">
        <v>13.902349083073958</v>
      </c>
      <c r="L9" s="23">
        <v>0.31139249613837405</v>
      </c>
      <c r="M9" s="30">
        <f t="shared" si="0"/>
        <v>40</v>
      </c>
      <c r="N9" s="23">
        <v>10.676338356091742</v>
      </c>
      <c r="O9" s="23">
        <f t="shared" si="1"/>
        <v>0.11001391184215875</v>
      </c>
      <c r="P9" s="25">
        <f t="shared" si="2"/>
        <v>0.88998608815784119</v>
      </c>
      <c r="Q9" s="4"/>
      <c r="R9" s="4"/>
    </row>
    <row r="10" spans="1:20">
      <c r="A10" s="14">
        <v>43200</v>
      </c>
      <c r="B10" s="7" t="s">
        <v>8</v>
      </c>
      <c r="C10" s="6">
        <v>1</v>
      </c>
      <c r="D10" s="24">
        <v>0.5</v>
      </c>
      <c r="E10" s="23">
        <v>10.53914106726573</v>
      </c>
      <c r="F10" s="6">
        <v>-8.1</v>
      </c>
      <c r="G10" s="23">
        <v>42.057119</v>
      </c>
      <c r="H10" s="23">
        <v>2.002875</v>
      </c>
      <c r="I10" s="23">
        <v>0.26955499999999999</v>
      </c>
      <c r="J10" s="23">
        <v>-31.032947241160954</v>
      </c>
      <c r="K10" s="23">
        <v>8.3813332978687871</v>
      </c>
      <c r="L10" s="23">
        <v>2.1345938426788509</v>
      </c>
      <c r="M10" s="30">
        <f t="shared" si="0"/>
        <v>12.236467354467852</v>
      </c>
      <c r="N10" s="23">
        <v>10.676338356091742</v>
      </c>
      <c r="O10" s="23">
        <f t="shared" si="1"/>
        <v>0</v>
      </c>
      <c r="P10" s="25">
        <f t="shared" si="2"/>
        <v>1</v>
      </c>
      <c r="Q10" s="4"/>
      <c r="R10" s="4"/>
    </row>
    <row r="11" spans="1:20">
      <c r="A11" s="14">
        <v>43200</v>
      </c>
      <c r="B11" s="7" t="s">
        <v>8</v>
      </c>
      <c r="C11" s="6">
        <v>1</v>
      </c>
      <c r="D11" s="24">
        <v>1</v>
      </c>
      <c r="E11" s="23">
        <v>10.53914106726573</v>
      </c>
      <c r="F11" s="6">
        <v>-8.1</v>
      </c>
      <c r="G11" s="23">
        <v>42.008034000000002</v>
      </c>
      <c r="H11" s="23">
        <v>2.574767</v>
      </c>
      <c r="I11" s="23">
        <v>0.355489</v>
      </c>
      <c r="J11" s="23">
        <v>-30.863751927852189</v>
      </c>
      <c r="K11" s="23">
        <v>12.575611340694641</v>
      </c>
      <c r="L11" s="23">
        <v>1.3403640106552386</v>
      </c>
      <c r="M11" s="30">
        <f t="shared" si="0"/>
        <v>13.09137922941594</v>
      </c>
      <c r="N11" s="23">
        <v>10.676338356091742</v>
      </c>
      <c r="O11" s="23">
        <f t="shared" si="1"/>
        <v>0.78643513059413872</v>
      </c>
      <c r="P11" s="25">
        <f t="shared" si="2"/>
        <v>0.21356486940586128</v>
      </c>
      <c r="Q11" s="4"/>
      <c r="R11" s="4"/>
    </row>
    <row r="12" spans="1:20">
      <c r="A12" s="14">
        <v>43200</v>
      </c>
      <c r="B12" s="7" t="s">
        <v>8</v>
      </c>
      <c r="C12" s="6">
        <v>1</v>
      </c>
      <c r="D12" s="24">
        <v>2.5</v>
      </c>
      <c r="E12" s="23">
        <v>10.53914106726573</v>
      </c>
      <c r="F12" s="6">
        <v>-8.1</v>
      </c>
      <c r="G12" s="23">
        <v>42.805537999999999</v>
      </c>
      <c r="H12" s="23">
        <v>2.3673519999999999</v>
      </c>
      <c r="I12" s="23">
        <v>0.27483800000000003</v>
      </c>
      <c r="J12" s="23">
        <v>-30.890476466934835</v>
      </c>
      <c r="K12" s="23">
        <v>10.031276216195055</v>
      </c>
      <c r="L12" s="23">
        <v>4.3064257684050249</v>
      </c>
      <c r="M12" s="30">
        <f t="shared" si="0"/>
        <v>16.753034761613829</v>
      </c>
      <c r="N12" s="23">
        <v>10.676338356091742</v>
      </c>
      <c r="O12" s="23">
        <f t="shared" si="1"/>
        <v>0</v>
      </c>
      <c r="P12" s="25">
        <f t="shared" si="2"/>
        <v>1</v>
      </c>
      <c r="Q12" s="4"/>
      <c r="R12" s="4"/>
    </row>
    <row r="13" spans="1:20">
      <c r="A13" s="14">
        <v>43200</v>
      </c>
      <c r="B13" s="7" t="s">
        <v>8</v>
      </c>
      <c r="C13" s="6">
        <v>1</v>
      </c>
      <c r="D13" s="24">
        <v>7.5</v>
      </c>
      <c r="E13" s="23">
        <v>10.53914106726573</v>
      </c>
      <c r="F13" s="6">
        <v>-8.1</v>
      </c>
      <c r="G13" s="23">
        <v>43.333053</v>
      </c>
      <c r="H13" s="23">
        <v>2.432696</v>
      </c>
      <c r="I13" s="23">
        <v>0.25114500000000001</v>
      </c>
      <c r="J13" s="23">
        <v>-31.703231889273553</v>
      </c>
      <c r="K13" s="23">
        <v>11.215293818731265</v>
      </c>
      <c r="L13" s="23">
        <v>2.9640999749022314</v>
      </c>
      <c r="M13" s="30">
        <f t="shared" si="0"/>
        <v>40</v>
      </c>
      <c r="N13" s="23">
        <v>10.676338356091742</v>
      </c>
      <c r="O13" s="23">
        <f t="shared" si="1"/>
        <v>1.8379541722460372E-2</v>
      </c>
      <c r="P13" s="25">
        <f t="shared" si="2"/>
        <v>0.98162045827753963</v>
      </c>
      <c r="Q13" s="4"/>
      <c r="R13" s="36"/>
      <c r="S13" s="35"/>
      <c r="T13" s="35"/>
    </row>
    <row r="14" spans="1:20">
      <c r="A14" s="14">
        <v>43200</v>
      </c>
      <c r="B14" s="7" t="s">
        <v>8</v>
      </c>
      <c r="C14" s="6">
        <v>1</v>
      </c>
      <c r="D14" s="24">
        <v>12.500000000000002</v>
      </c>
      <c r="E14" s="23">
        <v>10.53914106726573</v>
      </c>
      <c r="F14" s="6">
        <v>-8.1</v>
      </c>
      <c r="G14" s="23">
        <v>42.929763000000001</v>
      </c>
      <c r="H14" s="23">
        <v>2.2776480000000001</v>
      </c>
      <c r="I14" s="23">
        <v>0.304809</v>
      </c>
      <c r="J14" s="23">
        <v>-31.024562839205963</v>
      </c>
      <c r="K14" s="23">
        <v>12.390915437285868</v>
      </c>
      <c r="L14" s="23">
        <v>3.4630058400152137</v>
      </c>
      <c r="M14" s="30">
        <f t="shared" si="0"/>
        <v>40</v>
      </c>
      <c r="N14" s="23">
        <v>10.676338356091742</v>
      </c>
      <c r="O14" s="23">
        <f t="shared" si="1"/>
        <v>5.8470770192859393E-2</v>
      </c>
      <c r="P14" s="25">
        <f t="shared" si="2"/>
        <v>0.9415292298071406</v>
      </c>
      <c r="Q14" s="4"/>
      <c r="R14" s="36"/>
      <c r="S14" s="35"/>
      <c r="T14" s="35"/>
    </row>
    <row r="15" spans="1:20">
      <c r="A15" s="14">
        <v>43200</v>
      </c>
      <c r="B15" s="7" t="s">
        <v>8</v>
      </c>
      <c r="C15" s="6">
        <v>2</v>
      </c>
      <c r="D15" s="24">
        <v>22.5</v>
      </c>
      <c r="E15" s="23">
        <v>10.53914106726573</v>
      </c>
      <c r="F15" s="6">
        <v>-8.1</v>
      </c>
      <c r="G15" s="23">
        <v>43.320022000000002</v>
      </c>
      <c r="H15" s="23">
        <v>2.6846739999999998</v>
      </c>
      <c r="I15" s="23">
        <v>0.25958300000000001</v>
      </c>
      <c r="J15" s="23">
        <v>-30.689859390210021</v>
      </c>
      <c r="K15" s="23">
        <v>12.791253972029804</v>
      </c>
      <c r="L15" s="23">
        <v>0.44793817680135528</v>
      </c>
      <c r="M15" s="30">
        <f t="shared" si="0"/>
        <v>40</v>
      </c>
      <c r="N15" s="23">
        <v>10.676338356091742</v>
      </c>
      <c r="O15" s="23">
        <f t="shared" si="1"/>
        <v>7.212317621245698E-2</v>
      </c>
      <c r="P15" s="25">
        <f t="shared" si="2"/>
        <v>0.92787682378754299</v>
      </c>
      <c r="Q15" s="4"/>
      <c r="R15" s="36"/>
      <c r="S15" s="35"/>
      <c r="T15" s="35"/>
    </row>
    <row r="16" spans="1:20">
      <c r="A16" s="14">
        <v>43200</v>
      </c>
      <c r="B16" s="7" t="s">
        <v>8</v>
      </c>
      <c r="C16" s="6">
        <v>3</v>
      </c>
      <c r="D16" s="24">
        <v>37.5</v>
      </c>
      <c r="E16" s="23">
        <v>10.53914106726573</v>
      </c>
      <c r="F16" s="6">
        <v>-8.1</v>
      </c>
      <c r="G16" s="23">
        <v>43.276153000000001</v>
      </c>
      <c r="H16" s="23">
        <v>2.6680790000000001</v>
      </c>
      <c r="I16" s="23">
        <v>0.28063900000000003</v>
      </c>
      <c r="J16" s="23">
        <v>-30.250625796407114</v>
      </c>
      <c r="K16" s="23">
        <v>10.042110491861983</v>
      </c>
      <c r="L16" s="23">
        <v>9.2750350255156322E-3</v>
      </c>
      <c r="M16" s="30">
        <f t="shared" si="0"/>
        <v>40</v>
      </c>
      <c r="N16" s="23">
        <v>10.676338356091742</v>
      </c>
      <c r="O16" s="23">
        <f t="shared" si="1"/>
        <v>0</v>
      </c>
      <c r="P16" s="25">
        <f t="shared" si="2"/>
        <v>1</v>
      </c>
      <c r="Q16" s="4"/>
      <c r="R16" s="36"/>
      <c r="S16" s="35"/>
      <c r="T16" s="35"/>
    </row>
    <row r="17" spans="1:20">
      <c r="A17" s="14">
        <v>43200</v>
      </c>
      <c r="B17" s="7" t="s">
        <v>7</v>
      </c>
      <c r="C17" s="6">
        <v>1</v>
      </c>
      <c r="D17" s="24">
        <v>0.5</v>
      </c>
      <c r="E17" s="23">
        <v>10.53914106726573</v>
      </c>
      <c r="F17" s="6">
        <v>-8.1</v>
      </c>
      <c r="G17" s="23">
        <v>43.860543999999997</v>
      </c>
      <c r="H17" s="23">
        <v>2.4501490000000001</v>
      </c>
      <c r="I17" s="23">
        <v>0.23674600000000001</v>
      </c>
      <c r="J17" s="23">
        <v>-31.370761885063043</v>
      </c>
      <c r="K17" s="23">
        <v>12.948078613685531</v>
      </c>
      <c r="L17" s="23">
        <v>-0.53033524772828655</v>
      </c>
      <c r="M17" s="30">
        <f t="shared" si="0"/>
        <v>12.236467354467852</v>
      </c>
      <c r="N17" s="23">
        <v>10.676338356091742</v>
      </c>
      <c r="O17" s="23">
        <f t="shared" si="1"/>
        <v>1</v>
      </c>
      <c r="P17" s="25">
        <f t="shared" si="2"/>
        <v>0</v>
      </c>
      <c r="Q17" s="4"/>
      <c r="R17" s="36"/>
      <c r="S17" s="35"/>
      <c r="T17" s="35"/>
    </row>
    <row r="18" spans="1:20">
      <c r="A18" s="14">
        <v>43200</v>
      </c>
      <c r="B18" s="7" t="s">
        <v>7</v>
      </c>
      <c r="C18" s="6">
        <v>1</v>
      </c>
      <c r="D18" s="24">
        <v>1</v>
      </c>
      <c r="E18" s="23">
        <v>10.53914106726573</v>
      </c>
      <c r="F18" s="6">
        <v>-8.1</v>
      </c>
      <c r="G18" s="23">
        <v>42.944446999999997</v>
      </c>
      <c r="H18" s="23">
        <v>1.9942759999999999</v>
      </c>
      <c r="I18" s="23">
        <v>0.21817900000000001</v>
      </c>
      <c r="J18" s="23">
        <v>-30.005704389381339</v>
      </c>
      <c r="K18" s="23">
        <v>11.386849018989063</v>
      </c>
      <c r="L18" s="23">
        <v>-0.7989997886541057</v>
      </c>
      <c r="M18" s="30">
        <f t="shared" si="0"/>
        <v>13.09137922941594</v>
      </c>
      <c r="N18" s="23">
        <v>10.676338356091742</v>
      </c>
      <c r="O18" s="23">
        <f t="shared" si="1"/>
        <v>0.29420233452170669</v>
      </c>
      <c r="P18" s="25">
        <f t="shared" si="2"/>
        <v>0.70579766547829337</v>
      </c>
      <c r="Q18" s="4"/>
      <c r="R18" s="36"/>
      <c r="S18" s="35"/>
      <c r="T18" s="35"/>
    </row>
    <row r="19" spans="1:20">
      <c r="A19" s="14">
        <v>43200</v>
      </c>
      <c r="B19" s="7" t="s">
        <v>7</v>
      </c>
      <c r="C19" s="6">
        <v>1</v>
      </c>
      <c r="D19" s="24">
        <v>2.5</v>
      </c>
      <c r="E19" s="23">
        <v>10.53914106726573</v>
      </c>
      <c r="F19" s="6">
        <v>-8.1</v>
      </c>
      <c r="G19" s="23">
        <v>43.623058999999998</v>
      </c>
      <c r="H19" s="23">
        <v>2.0361090000000002</v>
      </c>
      <c r="I19" s="23">
        <v>0.20655200000000001</v>
      </c>
      <c r="J19" s="23">
        <v>-30.685964867451588</v>
      </c>
      <c r="K19" s="23">
        <v>11.439276834067892</v>
      </c>
      <c r="L19" s="23">
        <v>4.4065155349120166</v>
      </c>
      <c r="M19" s="30">
        <f t="shared" si="0"/>
        <v>16.753034761613829</v>
      </c>
      <c r="N19" s="23">
        <v>10.676338356091742</v>
      </c>
      <c r="O19" s="23">
        <f t="shared" si="1"/>
        <v>0.12555152126455471</v>
      </c>
      <c r="P19" s="25">
        <f t="shared" si="2"/>
        <v>0.87444847873544529</v>
      </c>
      <c r="Q19" s="4"/>
      <c r="R19" s="36"/>
      <c r="S19" s="35"/>
      <c r="T19" s="35"/>
    </row>
    <row r="20" spans="1:20">
      <c r="A20" s="14">
        <v>43200</v>
      </c>
      <c r="B20" s="7" t="s">
        <v>7</v>
      </c>
      <c r="C20" s="6">
        <v>1</v>
      </c>
      <c r="D20" s="24">
        <v>7.5</v>
      </c>
      <c r="E20" s="23">
        <v>10.53914106726573</v>
      </c>
      <c r="F20" s="6">
        <v>-8.1</v>
      </c>
      <c r="G20" s="23">
        <v>43.617452999999998</v>
      </c>
      <c r="H20" s="23">
        <v>2.1162740000000002</v>
      </c>
      <c r="I20" s="23">
        <v>0.172018</v>
      </c>
      <c r="J20" s="23">
        <v>-30.38158933421661</v>
      </c>
      <c r="K20" s="23">
        <v>10.138146143782576</v>
      </c>
      <c r="L20" s="23">
        <v>7.8653384150017036</v>
      </c>
      <c r="M20" s="30">
        <f t="shared" si="0"/>
        <v>40</v>
      </c>
      <c r="N20" s="23">
        <v>10.676338356091742</v>
      </c>
      <c r="O20" s="23">
        <f t="shared" si="1"/>
        <v>0</v>
      </c>
      <c r="P20" s="25">
        <f t="shared" si="2"/>
        <v>1</v>
      </c>
      <c r="Q20" s="4"/>
      <c r="R20" s="36"/>
      <c r="S20" s="35"/>
      <c r="T20" s="35"/>
    </row>
    <row r="21" spans="1:20">
      <c r="A21" s="14">
        <v>43200</v>
      </c>
      <c r="B21" s="7" t="s">
        <v>7</v>
      </c>
      <c r="C21" s="6">
        <v>1</v>
      </c>
      <c r="D21" s="24">
        <v>12.500000000000002</v>
      </c>
      <c r="E21" s="23">
        <v>10.53914106726573</v>
      </c>
      <c r="F21" s="6">
        <v>-8.1</v>
      </c>
      <c r="G21" s="23">
        <v>43.531458999999998</v>
      </c>
      <c r="H21" s="23">
        <v>2.1906690000000002</v>
      </c>
      <c r="I21" s="23">
        <v>0.19643099999999999</v>
      </c>
      <c r="J21" s="23">
        <v>-29.775467290229301</v>
      </c>
      <c r="K21" s="23">
        <v>9.9383155013416218</v>
      </c>
      <c r="L21" s="23">
        <v>0.99759948516813024</v>
      </c>
      <c r="M21" s="30">
        <f t="shared" si="0"/>
        <v>40</v>
      </c>
      <c r="N21" s="23">
        <v>10.676338356091742</v>
      </c>
      <c r="O21" s="23">
        <f t="shared" si="1"/>
        <v>0</v>
      </c>
      <c r="P21" s="25">
        <f t="shared" si="2"/>
        <v>1</v>
      </c>
      <c r="Q21" s="4"/>
      <c r="R21" s="4"/>
    </row>
    <row r="22" spans="1:20">
      <c r="A22" s="14">
        <v>43200</v>
      </c>
      <c r="B22" s="7" t="s">
        <v>7</v>
      </c>
      <c r="C22" s="6">
        <v>2</v>
      </c>
      <c r="D22" s="24">
        <v>22.5</v>
      </c>
      <c r="E22" s="23">
        <v>10.53914106726573</v>
      </c>
      <c r="F22" s="6">
        <v>-8.1</v>
      </c>
      <c r="G22" s="23">
        <v>43.494838000000001</v>
      </c>
      <c r="H22" s="23">
        <v>2.2095210000000001</v>
      </c>
      <c r="I22" s="23">
        <v>0.20627300000000001</v>
      </c>
      <c r="J22" s="23">
        <v>-30.877557071707894</v>
      </c>
      <c r="K22" s="23">
        <v>10.84489559669278</v>
      </c>
      <c r="L22" s="23">
        <v>2.8346905421989521</v>
      </c>
      <c r="M22" s="30">
        <f t="shared" si="0"/>
        <v>40</v>
      </c>
      <c r="N22" s="23">
        <v>10.676338356091742</v>
      </c>
      <c r="O22" s="23">
        <f t="shared" si="1"/>
        <v>5.7481648317973255E-3</v>
      </c>
      <c r="P22" s="25">
        <f t="shared" si="2"/>
        <v>0.9942518351682027</v>
      </c>
      <c r="Q22" s="4"/>
      <c r="R22" s="4"/>
    </row>
    <row r="23" spans="1:20">
      <c r="A23" s="14">
        <v>43200</v>
      </c>
      <c r="B23" s="7" t="s">
        <v>7</v>
      </c>
      <c r="C23" s="6">
        <v>3</v>
      </c>
      <c r="D23" s="24">
        <v>37.5</v>
      </c>
      <c r="E23" s="23">
        <v>10.53914106726573</v>
      </c>
      <c r="F23" s="6">
        <v>-8.1</v>
      </c>
      <c r="G23" s="23">
        <v>43.844659</v>
      </c>
      <c r="H23" s="23">
        <v>2.0935160000000002</v>
      </c>
      <c r="I23" s="23">
        <v>0.200548</v>
      </c>
      <c r="J23" s="23">
        <v>-31.408524582954939</v>
      </c>
      <c r="K23" s="23">
        <v>12.759522721340268</v>
      </c>
      <c r="L23" s="23">
        <v>2.4201591611393041</v>
      </c>
      <c r="M23" s="30">
        <f t="shared" si="0"/>
        <v>40</v>
      </c>
      <c r="N23" s="23">
        <v>10.676338356091742</v>
      </c>
      <c r="O23" s="23">
        <f t="shared" si="1"/>
        <v>7.1041072242125317E-2</v>
      </c>
      <c r="P23" s="25">
        <f t="shared" si="2"/>
        <v>0.9289589277578747</v>
      </c>
      <c r="Q23" s="4"/>
      <c r="R23" s="4"/>
    </row>
    <row r="24" spans="1:20">
      <c r="A24" s="14">
        <v>43200</v>
      </c>
      <c r="B24" s="7" t="s">
        <v>5</v>
      </c>
      <c r="C24" s="6">
        <v>1</v>
      </c>
      <c r="D24" s="24">
        <v>0.5</v>
      </c>
      <c r="E24" s="23">
        <v>10.53914106726573</v>
      </c>
      <c r="F24" s="6">
        <v>-8.1</v>
      </c>
      <c r="G24" s="23">
        <v>43.180562999999999</v>
      </c>
      <c r="H24" s="23">
        <v>2.4384510000000001</v>
      </c>
      <c r="I24" s="23">
        <v>0.22251499999999999</v>
      </c>
      <c r="J24" s="23">
        <v>-29.927206032563529</v>
      </c>
      <c r="K24" s="23">
        <v>14.890155177623436</v>
      </c>
      <c r="L24" s="23">
        <v>0.25346900080408918</v>
      </c>
      <c r="M24" s="30">
        <f t="shared" si="0"/>
        <v>12.236467354467852</v>
      </c>
      <c r="N24" s="23">
        <v>10.676338356091742</v>
      </c>
      <c r="O24" s="23">
        <f t="shared" si="1"/>
        <v>1</v>
      </c>
      <c r="P24" s="25">
        <f t="shared" si="2"/>
        <v>0</v>
      </c>
      <c r="Q24" s="4"/>
      <c r="R24" s="4"/>
    </row>
    <row r="25" spans="1:20">
      <c r="A25" s="14">
        <v>43200</v>
      </c>
      <c r="B25" s="7" t="s">
        <v>5</v>
      </c>
      <c r="C25" s="6">
        <v>1</v>
      </c>
      <c r="D25" s="24">
        <v>1</v>
      </c>
      <c r="E25" s="23">
        <v>10.53914106726573</v>
      </c>
      <c r="F25" s="6">
        <v>-8.1</v>
      </c>
      <c r="G25" s="23">
        <v>43.518355999999997</v>
      </c>
      <c r="H25" s="23">
        <v>2.129229</v>
      </c>
      <c r="I25" s="23">
        <v>0.18857499999999999</v>
      </c>
      <c r="J25" s="23">
        <v>-29.280623888169963</v>
      </c>
      <c r="K25" s="23">
        <v>15.046868897386576</v>
      </c>
      <c r="L25" s="23">
        <v>-1.8242838130780181</v>
      </c>
      <c r="M25" s="30">
        <f t="shared" si="0"/>
        <v>13.09137922941594</v>
      </c>
      <c r="N25" s="23">
        <v>10.676338356091742</v>
      </c>
      <c r="O25" s="23">
        <f t="shared" si="1"/>
        <v>1</v>
      </c>
      <c r="P25" s="25">
        <f t="shared" si="2"/>
        <v>0</v>
      </c>
      <c r="Q25" s="4"/>
      <c r="R25" s="4"/>
    </row>
    <row r="26" spans="1:20">
      <c r="A26" s="14">
        <v>43200</v>
      </c>
      <c r="B26" s="7" t="s">
        <v>5</v>
      </c>
      <c r="C26" s="6">
        <v>1</v>
      </c>
      <c r="D26" s="24">
        <v>2.5</v>
      </c>
      <c r="E26" s="23">
        <v>10.53914106726573</v>
      </c>
      <c r="F26" s="6">
        <v>-8.1</v>
      </c>
      <c r="G26" s="23">
        <v>43.939821999999999</v>
      </c>
      <c r="H26" s="23">
        <v>2.2342249999999999</v>
      </c>
      <c r="I26" s="23">
        <v>0.22289100000000001</v>
      </c>
      <c r="J26" s="23">
        <v>-29.474084349248322</v>
      </c>
      <c r="K26" s="23">
        <v>12.07873299053538</v>
      </c>
      <c r="L26" s="23">
        <v>-1.6933690725044459</v>
      </c>
      <c r="M26" s="30">
        <f t="shared" si="0"/>
        <v>16.753034761613829</v>
      </c>
      <c r="N26" s="23">
        <v>10.676338356091742</v>
      </c>
      <c r="O26" s="23">
        <f t="shared" si="1"/>
        <v>0.23078240887091836</v>
      </c>
      <c r="P26" s="25">
        <f t="shared" si="2"/>
        <v>0.76921759112908161</v>
      </c>
      <c r="Q26" s="4"/>
      <c r="R26" s="4"/>
    </row>
    <row r="27" spans="1:20">
      <c r="A27" s="14">
        <v>43200</v>
      </c>
      <c r="B27" s="7" t="s">
        <v>5</v>
      </c>
      <c r="C27" s="6">
        <v>1</v>
      </c>
      <c r="D27" s="24">
        <v>7.5</v>
      </c>
      <c r="E27" s="23">
        <v>10.53914106726573</v>
      </c>
      <c r="F27" s="6">
        <v>-8.1</v>
      </c>
      <c r="G27" s="23">
        <v>43.32405</v>
      </c>
      <c r="H27" s="23">
        <v>2.2569539999999999</v>
      </c>
      <c r="I27" s="23">
        <v>0.213836</v>
      </c>
      <c r="J27" s="23">
        <v>-29.891186640734304</v>
      </c>
      <c r="K27" s="23">
        <v>11.045797543403312</v>
      </c>
      <c r="L27" s="23">
        <v>-1.0474368870822457</v>
      </c>
      <c r="M27" s="30">
        <f t="shared" si="0"/>
        <v>40</v>
      </c>
      <c r="N27" s="23">
        <v>10.676338356091742</v>
      </c>
      <c r="O27" s="23">
        <f t="shared" si="1"/>
        <v>1.2599353784602196E-2</v>
      </c>
      <c r="P27" s="25">
        <f t="shared" si="2"/>
        <v>0.9874006462153978</v>
      </c>
      <c r="Q27" s="4"/>
      <c r="R27" s="4"/>
    </row>
    <row r="28" spans="1:20">
      <c r="A28" s="14">
        <v>43200</v>
      </c>
      <c r="B28" s="7" t="s">
        <v>5</v>
      </c>
      <c r="C28" s="6">
        <v>1</v>
      </c>
      <c r="D28" s="24">
        <v>12.500000000000002</v>
      </c>
      <c r="E28" s="23">
        <v>10.53914106726573</v>
      </c>
      <c r="F28" s="6">
        <v>-8.1</v>
      </c>
      <c r="G28" s="23">
        <v>43.700893999999998</v>
      </c>
      <c r="H28" s="23">
        <v>2.0783209999999999</v>
      </c>
      <c r="I28" s="23">
        <v>0.19739499999999999</v>
      </c>
      <c r="J28" s="23">
        <v>-30.698314212132676</v>
      </c>
      <c r="K28" s="23">
        <v>12.430273556692516</v>
      </c>
      <c r="L28" s="23">
        <v>1.6301013160231919</v>
      </c>
      <c r="M28" s="30">
        <f t="shared" si="0"/>
        <v>40</v>
      </c>
      <c r="N28" s="23">
        <v>10.676338356091742</v>
      </c>
      <c r="O28" s="23">
        <f t="shared" si="1"/>
        <v>5.9812966808159125E-2</v>
      </c>
      <c r="P28" s="25">
        <f t="shared" si="2"/>
        <v>0.94018703319184083</v>
      </c>
      <c r="Q28" s="4"/>
      <c r="R28" s="4"/>
    </row>
    <row r="29" spans="1:20">
      <c r="A29" s="14">
        <v>43200</v>
      </c>
      <c r="B29" s="7" t="s">
        <v>5</v>
      </c>
      <c r="C29" s="6">
        <v>2</v>
      </c>
      <c r="D29" s="24">
        <v>22.5</v>
      </c>
      <c r="E29" s="23">
        <v>10.53914106726573</v>
      </c>
      <c r="F29" s="6">
        <v>-8.1</v>
      </c>
      <c r="G29" s="23">
        <v>43.290528000000002</v>
      </c>
      <c r="H29" s="23">
        <v>2.2611119999999998</v>
      </c>
      <c r="I29" s="23">
        <v>0.20549999999999999</v>
      </c>
      <c r="J29" s="23">
        <v>-30.413531572474337</v>
      </c>
      <c r="K29" s="23">
        <v>15.13076103430047</v>
      </c>
      <c r="L29" s="23">
        <v>-1.851309293427009</v>
      </c>
      <c r="M29" s="30">
        <f t="shared" si="0"/>
        <v>40</v>
      </c>
      <c r="N29" s="23">
        <v>10.676338356091742</v>
      </c>
      <c r="O29" s="23">
        <f t="shared" si="1"/>
        <v>0.1519054043216358</v>
      </c>
      <c r="P29" s="25">
        <f t="shared" si="2"/>
        <v>0.8480945956783642</v>
      </c>
      <c r="Q29" s="4"/>
      <c r="R29" s="4"/>
    </row>
    <row r="30" spans="1:20">
      <c r="A30" s="14">
        <v>43200</v>
      </c>
      <c r="B30" s="7" t="s">
        <v>5</v>
      </c>
      <c r="C30" s="6">
        <v>3</v>
      </c>
      <c r="D30" s="24">
        <v>37.5</v>
      </c>
      <c r="E30" s="23">
        <v>10.53914106726573</v>
      </c>
      <c r="F30" s="6">
        <v>-8.1</v>
      </c>
      <c r="G30" s="23">
        <v>43.675725</v>
      </c>
      <c r="H30" s="23">
        <v>2.208415</v>
      </c>
      <c r="I30" s="23">
        <v>0.18861600000000001</v>
      </c>
      <c r="J30" s="23">
        <v>-30.360498504777826</v>
      </c>
      <c r="K30" s="23">
        <v>11.242532852027677</v>
      </c>
      <c r="L30" s="23">
        <v>1.0458357458302994</v>
      </c>
      <c r="M30" s="30">
        <f t="shared" si="0"/>
        <v>40</v>
      </c>
      <c r="N30" s="23">
        <v>10.676338356091742</v>
      </c>
      <c r="O30" s="23">
        <f t="shared" si="1"/>
        <v>1.9308451407314523E-2</v>
      </c>
      <c r="P30" s="25">
        <f t="shared" si="2"/>
        <v>0.98069154859268548</v>
      </c>
      <c r="Q30" s="4"/>
      <c r="R30" s="4"/>
    </row>
    <row r="31" spans="1:20">
      <c r="A31" s="14">
        <v>43200</v>
      </c>
      <c r="B31" s="7" t="s">
        <v>4</v>
      </c>
      <c r="C31" s="6">
        <v>1</v>
      </c>
      <c r="D31" s="24">
        <v>0.5</v>
      </c>
      <c r="E31" s="23">
        <v>10.53914106726573</v>
      </c>
      <c r="F31" s="6">
        <v>-8.1</v>
      </c>
      <c r="G31" s="23">
        <v>43.359186999999999</v>
      </c>
      <c r="H31" s="23">
        <v>2.4000270000000001</v>
      </c>
      <c r="I31" s="23">
        <v>0.24864</v>
      </c>
      <c r="J31" s="23">
        <v>-31.511579606341112</v>
      </c>
      <c r="K31" s="23">
        <v>14.90951442945944</v>
      </c>
      <c r="L31" s="23">
        <v>0.21003673180967009</v>
      </c>
      <c r="M31" s="30">
        <f t="shared" si="0"/>
        <v>12.236467354467852</v>
      </c>
      <c r="N31" s="23">
        <v>10.676338356091742</v>
      </c>
      <c r="O31" s="23">
        <f t="shared" si="1"/>
        <v>1</v>
      </c>
      <c r="P31" s="25">
        <f t="shared" si="2"/>
        <v>0</v>
      </c>
      <c r="Q31" s="4"/>
      <c r="R31" s="4"/>
    </row>
    <row r="32" spans="1:20">
      <c r="A32" s="14">
        <v>43200</v>
      </c>
      <c r="B32" s="7" t="s">
        <v>4</v>
      </c>
      <c r="C32" s="6">
        <v>1</v>
      </c>
      <c r="D32" s="24">
        <v>1</v>
      </c>
      <c r="E32" s="23">
        <v>10.53914106726573</v>
      </c>
      <c r="F32" s="6">
        <v>-8.1</v>
      </c>
      <c r="G32" s="23">
        <v>42.450544000000001</v>
      </c>
      <c r="H32" s="23">
        <v>2.5220060000000002</v>
      </c>
      <c r="I32" s="23">
        <v>0.26442100000000002</v>
      </c>
      <c r="J32" s="23">
        <v>-29.360931325052686</v>
      </c>
      <c r="K32" s="23">
        <v>13.593556780162249</v>
      </c>
      <c r="L32" s="23">
        <v>-1.7791849992007438</v>
      </c>
      <c r="M32" s="30">
        <f t="shared" si="0"/>
        <v>13.09137922941594</v>
      </c>
      <c r="N32" s="23">
        <v>10.676338356091742</v>
      </c>
      <c r="O32" s="23">
        <f t="shared" si="1"/>
        <v>1</v>
      </c>
      <c r="P32" s="25">
        <f t="shared" si="2"/>
        <v>0</v>
      </c>
      <c r="Q32" s="4"/>
      <c r="R32" s="4"/>
    </row>
    <row r="33" spans="1:18">
      <c r="A33" s="14">
        <v>43200</v>
      </c>
      <c r="B33" s="7" t="s">
        <v>4</v>
      </c>
      <c r="C33" s="6">
        <v>1</v>
      </c>
      <c r="D33" s="24">
        <v>2.5</v>
      </c>
      <c r="E33" s="23">
        <v>10.53914106726573</v>
      </c>
      <c r="F33" s="6">
        <v>-8.1</v>
      </c>
      <c r="G33" s="23">
        <v>43.783431</v>
      </c>
      <c r="H33" s="23">
        <v>2.4960070000000001</v>
      </c>
      <c r="I33" s="23">
        <v>0.210345</v>
      </c>
      <c r="J33" s="23">
        <v>-30.196299431523499</v>
      </c>
      <c r="K33" s="23">
        <v>14.261326136938729</v>
      </c>
      <c r="L33" s="23">
        <v>-0.6657044277714067</v>
      </c>
      <c r="M33" s="30">
        <f t="shared" si="0"/>
        <v>16.753034761613829</v>
      </c>
      <c r="N33" s="23">
        <v>10.676338356091742</v>
      </c>
      <c r="O33" s="23">
        <f t="shared" si="1"/>
        <v>0.5899567037097978</v>
      </c>
      <c r="P33" s="25">
        <f t="shared" si="2"/>
        <v>0.4100432962902022</v>
      </c>
      <c r="Q33" s="4"/>
      <c r="R33" s="4"/>
    </row>
    <row r="34" spans="1:18">
      <c r="A34" s="14">
        <v>43200</v>
      </c>
      <c r="B34" s="7" t="s">
        <v>4</v>
      </c>
      <c r="C34" s="6">
        <v>1</v>
      </c>
      <c r="D34" s="24">
        <v>7.5</v>
      </c>
      <c r="E34" s="23">
        <v>10.53914106726573</v>
      </c>
      <c r="F34" s="6">
        <v>-8.1</v>
      </c>
      <c r="G34" s="23">
        <v>43.240625000000001</v>
      </c>
      <c r="H34" s="23">
        <v>2.0514570000000001</v>
      </c>
      <c r="I34" s="23">
        <v>0.20050000000000001</v>
      </c>
      <c r="J34" s="23">
        <v>-31.609574000351337</v>
      </c>
      <c r="K34" s="23">
        <v>9.9899024415825242</v>
      </c>
      <c r="L34" s="23">
        <v>0.28475024008715888</v>
      </c>
      <c r="M34" s="30">
        <f t="shared" si="0"/>
        <v>40</v>
      </c>
      <c r="N34" s="23">
        <v>10.676338356091742</v>
      </c>
      <c r="O34" s="23">
        <f t="shared" si="1"/>
        <v>0</v>
      </c>
      <c r="P34" s="25">
        <f t="shared" si="2"/>
        <v>1</v>
      </c>
      <c r="Q34" s="4"/>
      <c r="R34" s="4"/>
    </row>
    <row r="35" spans="1:18">
      <c r="A35" s="14">
        <v>43200</v>
      </c>
      <c r="B35" s="7" t="s">
        <v>4</v>
      </c>
      <c r="C35" s="6">
        <v>1</v>
      </c>
      <c r="D35" s="24">
        <v>12.500000000000002</v>
      </c>
      <c r="E35" s="23">
        <v>10.53914106726573</v>
      </c>
      <c r="F35" s="6">
        <v>-8.1</v>
      </c>
      <c r="G35" s="23">
        <v>43.191516</v>
      </c>
      <c r="H35" s="23">
        <v>2.2419720000000001</v>
      </c>
      <c r="I35" s="23">
        <v>0.19848399999999999</v>
      </c>
      <c r="J35" s="23">
        <v>-30.841039615572303</v>
      </c>
      <c r="K35" s="23">
        <v>12.022101289058504</v>
      </c>
      <c r="L35" s="23">
        <v>-0.1526905426798254</v>
      </c>
      <c r="M35" s="30">
        <f t="shared" ref="M35:M66" si="3">IF((10*(SUM((LN(30/30)*F35+E35)*30,(LN((30-(30/10)*0.5)/30)*F35+E35)*(30-(30/10)*0.5),(LN((30-(30/10)*1)/30)*F35+E35)*(30-(30/10)*1),(LN((30-(30/10)*1.5)/30)*F35+E35)*(30-(30/10)*1.5),(LN((30-(30/10)*2)/30)*F35+E35)*(30-(30/10)*2),(LN((30-(30/10)*2.5)/30)*F35+E35)*(30-(30/10)*2.5),(LN((30-(30/10)*3)/30)*F35+E35)*(30-(30/10)*3),(LN((30-(30/10)*3.5)/30)*F35+E35)*(30-(30/10)*3.5),(LN((30-(30/10)*4)/30)*F35+E35)*(30-(30/10)*4),(LN((30-(30/10)*4.5)/30)*F35+E35)*(30-(30/10)*4.5),(LN((30-(30/10)*5)/30)*F35+E35)*(30-(30/10)*5),(LN((30-(30/10)*5.5)/30)*F35+E35)*(30-(30/10)*5.5),(LN((30-(30/10)*6)/30)*F35+E35)*(30-(30/10)*6),(LN((30-(30/10)*6.5)/30)*F35+E35)*(30-(30/10)*6.5),(LN((30-(30/10)*7)/30)*F35+E35)*(30-(30/10)*7),(LN((30-(30/10)*7.5)/30)*F35+E35)*(30-(30/10)*7.5),(LN((30-(30/10)*8)/30)*F35+E35)*(30-(30/10)*8),(LN((30-(30/10)*8.5)/30)*F35+E35)*(30-(30/10)*8.5),(LN((30-(30/10)*9)/30)*F35+E35)*(30-(30/10)*9),(LN((30-(30/10)*9.5)/30)*F35+E35)*(30-(30/10)*9.5),(LN((30-(30/10-0.000000000001)*10)/30)*F35+E35)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35)&lt;0,0.0085,(1-0.0705*3.2808*D35)))/30)*-8.1+E35)*30.5)/(40.5)&gt;35,40,(10*(SUM((LN(30/30)*F35+E35)*30,(LN((30-(30/10)*0.5)/30)*F35+E35)*(30-(30/10)*0.5),(LN((30-(30/10)*1)/30)*F35+E35)*(30-(30/10)*1),(LN((30-(30/10)*1.5)/30)*F35+E35)*(30-(30/10)*1.5),(LN((30-(30/10)*2)/30)*F35+E35)*(30-(30/10)*2),(LN((30-(30/10)*2.5)/30)*F35+E35)*(30-(30/10)*2.5),(LN((30-(30/10)*3)/30)*F35+E35)*(30-(30/10)*3),(LN((30-(30/10)*3.5)/30)*F35+E35)*(30-(30/10)*3.5),(LN((30-(30/10)*4)/30)*F35+E35)*(30-(30/10)*4),(LN((30-(30/10)*4.5)/30)*F35+E35)*(30-(30/10)*4.5),(LN((30-(30/10)*5)/30)*F35+E35)*(30-(30/10)*5),(LN((30-(30/10)*5.5)/30)*F35+E35)*(30-(30/10)*5.5),(LN((30-(30/10)*6)/30)*F35+E35)*(30-(30/10)*6),(LN((30-(30/10)*6.5)/30)*F35+E35)*(30-(30/10)*6.5),(LN((30-(30/10)*7)/30)*F35+E35)*(30-(30/10)*7),(LN((30-(30/10)*7.5)/30)*F35+E35)*(30-(30/10)*7.5),(LN((30-(30/10)*8)/30)*F35+E35)*(30-(30/10)*8),(LN((30-(30/10)*8.5)/30)*F35+E35)*(30-(30/10)*8.5),(LN((30-(30/10)*9)/30)*F35+E35)*(30-(30/10)*9),(LN((30-(30/10)*9.5)/30)*F35+E35)*(30-(30/10)*9.5),(LN((30-(30/10-0.000000000001)*10)/30)*F35+E35)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35)&lt;0,0.0085,(1-0.0705*3.2808*D35)))/30)*-8.1+E35)*30.5)/40.5)</f>
        <v>40</v>
      </c>
      <c r="N35" s="23">
        <v>10.676338356091742</v>
      </c>
      <c r="O35" s="23">
        <f t="shared" ref="O35:O66" si="4">IF((K35-N35)/(M35-N35)&gt;1,1,IF((K35-N35)/(M35-N35)&lt;0,0,(K35-N35)/(M35-N35)))</f>
        <v>4.5893413629887962E-2</v>
      </c>
      <c r="P35" s="25">
        <f t="shared" ref="P35:P66" si="5">1-O35</f>
        <v>0.95410658637011203</v>
      </c>
      <c r="Q35" s="4"/>
      <c r="R35" s="4"/>
    </row>
    <row r="36" spans="1:18">
      <c r="A36" s="14">
        <v>43200</v>
      </c>
      <c r="B36" s="7" t="s">
        <v>4</v>
      </c>
      <c r="C36" s="6">
        <v>2</v>
      </c>
      <c r="D36" s="24">
        <v>22.5</v>
      </c>
      <c r="E36" s="23">
        <v>10.53914106726573</v>
      </c>
      <c r="F36" s="6">
        <v>-8.1</v>
      </c>
      <c r="G36" s="23">
        <v>43.653353000000003</v>
      </c>
      <c r="H36" s="23">
        <v>2.4198580000000001</v>
      </c>
      <c r="I36" s="23">
        <v>0.19819800000000001</v>
      </c>
      <c r="J36" s="23">
        <v>-30.516915027319452</v>
      </c>
      <c r="K36" s="23">
        <v>9.4912417688963444</v>
      </c>
      <c r="L36" s="23">
        <v>-0.15530256136698639</v>
      </c>
      <c r="M36" s="30">
        <f t="shared" si="3"/>
        <v>40</v>
      </c>
      <c r="N36" s="23">
        <v>10.676338356091742</v>
      </c>
      <c r="O36" s="23">
        <f t="shared" si="4"/>
        <v>0</v>
      </c>
      <c r="P36" s="25">
        <f t="shared" si="5"/>
        <v>1</v>
      </c>
      <c r="Q36" s="4"/>
      <c r="R36" s="4"/>
    </row>
    <row r="37" spans="1:18">
      <c r="A37" s="14">
        <v>43200</v>
      </c>
      <c r="B37" s="7" t="s">
        <v>4</v>
      </c>
      <c r="C37" s="6">
        <v>3</v>
      </c>
      <c r="D37" s="24">
        <v>37.5</v>
      </c>
      <c r="E37" s="23">
        <v>10.53914106726573</v>
      </c>
      <c r="F37" s="6">
        <v>-8.1</v>
      </c>
      <c r="G37" s="23">
        <v>43.924374999999998</v>
      </c>
      <c r="H37" s="23">
        <v>2.17774</v>
      </c>
      <c r="I37" s="23">
        <v>0.19305700000000001</v>
      </c>
      <c r="J37" s="23">
        <v>-30.326101000545865</v>
      </c>
      <c r="K37" s="23">
        <v>12.834771165662996</v>
      </c>
      <c r="L37" s="23">
        <v>1.7496367077967769</v>
      </c>
      <c r="M37" s="30">
        <f t="shared" si="3"/>
        <v>40</v>
      </c>
      <c r="N37" s="23">
        <v>10.676338356091742</v>
      </c>
      <c r="O37" s="23">
        <f t="shared" si="4"/>
        <v>7.3607206213950088E-2</v>
      </c>
      <c r="P37" s="25">
        <f t="shared" si="5"/>
        <v>0.92639279378604988</v>
      </c>
      <c r="Q37" s="4"/>
      <c r="R37" s="4"/>
    </row>
    <row r="38" spans="1:18">
      <c r="A38" s="14">
        <v>43200</v>
      </c>
      <c r="B38" s="6" t="s">
        <v>6</v>
      </c>
      <c r="C38" s="6">
        <v>1</v>
      </c>
      <c r="D38" s="24">
        <v>0.5</v>
      </c>
      <c r="E38" s="23">
        <v>10.53914106726573</v>
      </c>
      <c r="F38" s="6">
        <v>-8.1</v>
      </c>
      <c r="G38" s="23">
        <v>42.525081</v>
      </c>
      <c r="H38" s="23">
        <v>2.6840009999999999</v>
      </c>
      <c r="I38" s="23">
        <v>0.20730699999999999</v>
      </c>
      <c r="J38" s="23">
        <v>-29.602581744470029</v>
      </c>
      <c r="K38" s="23">
        <v>8.9491781264968342</v>
      </c>
      <c r="L38" s="23">
        <v>5.2096144324379834</v>
      </c>
      <c r="M38" s="30">
        <f t="shared" si="3"/>
        <v>12.236467354467852</v>
      </c>
      <c r="N38" s="23">
        <v>10.676338356091742</v>
      </c>
      <c r="O38" s="23">
        <f t="shared" si="4"/>
        <v>0</v>
      </c>
      <c r="P38" s="25">
        <f t="shared" si="5"/>
        <v>1</v>
      </c>
      <c r="Q38" s="4"/>
      <c r="R38" s="4"/>
    </row>
    <row r="39" spans="1:18">
      <c r="A39" s="14">
        <v>43200</v>
      </c>
      <c r="B39" s="6" t="s">
        <v>6</v>
      </c>
      <c r="C39" s="6">
        <v>1</v>
      </c>
      <c r="D39" s="24">
        <v>1</v>
      </c>
      <c r="E39" s="23">
        <v>10.53914106726573</v>
      </c>
      <c r="F39" s="6">
        <v>-8.1</v>
      </c>
      <c r="G39" s="23">
        <v>42.953603000000001</v>
      </c>
      <c r="H39" s="23">
        <v>2.553096</v>
      </c>
      <c r="I39" s="23">
        <v>0.24471499999999999</v>
      </c>
      <c r="J39" s="23">
        <v>-30.697489653469358</v>
      </c>
      <c r="K39" s="23">
        <v>13.046349337340549</v>
      </c>
      <c r="L39" s="23">
        <v>-0.52370402484531464</v>
      </c>
      <c r="M39" s="30">
        <f t="shared" si="3"/>
        <v>13.09137922941594</v>
      </c>
      <c r="N39" s="23">
        <v>10.676338356091742</v>
      </c>
      <c r="O39" s="23">
        <f t="shared" si="4"/>
        <v>0.98135439752892906</v>
      </c>
      <c r="P39" s="25">
        <f t="shared" si="5"/>
        <v>1.8645602471070943E-2</v>
      </c>
      <c r="Q39" s="4"/>
      <c r="R39" s="4"/>
    </row>
    <row r="40" spans="1:18">
      <c r="A40" s="14">
        <v>43200</v>
      </c>
      <c r="B40" s="6" t="s">
        <v>6</v>
      </c>
      <c r="C40" s="6">
        <v>1</v>
      </c>
      <c r="D40" s="24">
        <v>2.5</v>
      </c>
      <c r="E40" s="23">
        <v>10.53914106726573</v>
      </c>
      <c r="F40" s="6">
        <v>-8.1</v>
      </c>
      <c r="G40" s="23">
        <v>43.476322000000003</v>
      </c>
      <c r="H40" s="23">
        <v>2.102859</v>
      </c>
      <c r="I40" s="23">
        <v>0.21334400000000001</v>
      </c>
      <c r="J40" s="23">
        <v>-31.599177060294306</v>
      </c>
      <c r="K40" s="23">
        <v>10.471116321005217</v>
      </c>
      <c r="L40" s="23">
        <v>4.5589126432488136E-5</v>
      </c>
      <c r="M40" s="30">
        <f t="shared" si="3"/>
        <v>16.753034761613829</v>
      </c>
      <c r="N40" s="23">
        <v>10.676338356091742</v>
      </c>
      <c r="O40" s="23">
        <f t="shared" si="4"/>
        <v>0</v>
      </c>
      <c r="P40" s="25">
        <f t="shared" si="5"/>
        <v>1</v>
      </c>
      <c r="Q40" s="4"/>
      <c r="R40" s="4"/>
    </row>
    <row r="41" spans="1:18">
      <c r="A41" s="14">
        <v>43200</v>
      </c>
      <c r="B41" s="6" t="s">
        <v>6</v>
      </c>
      <c r="C41" s="6">
        <v>1</v>
      </c>
      <c r="D41" s="24">
        <v>7.5</v>
      </c>
      <c r="E41" s="23">
        <v>10.53914106726573</v>
      </c>
      <c r="F41" s="6">
        <v>-8.1</v>
      </c>
      <c r="G41" s="23">
        <v>43.044508999999998</v>
      </c>
      <c r="H41" s="23">
        <v>2.1410559999999998</v>
      </c>
      <c r="I41" s="23">
        <v>0.24499899999999999</v>
      </c>
      <c r="J41" s="23">
        <v>-29.765145835133119</v>
      </c>
      <c r="K41" s="23">
        <v>12.316684382763798</v>
      </c>
      <c r="L41" s="23">
        <v>-1.4241322246022063</v>
      </c>
      <c r="M41" s="30">
        <f t="shared" si="3"/>
        <v>40</v>
      </c>
      <c r="N41" s="23">
        <v>10.676338356091742</v>
      </c>
      <c r="O41" s="23">
        <f t="shared" si="4"/>
        <v>5.5939331403819535E-2</v>
      </c>
      <c r="P41" s="25">
        <f t="shared" si="5"/>
        <v>0.94406066859618043</v>
      </c>
      <c r="Q41" s="4"/>
      <c r="R41" s="4"/>
    </row>
    <row r="42" spans="1:18">
      <c r="A42" s="14">
        <v>43200</v>
      </c>
      <c r="B42" s="6" t="s">
        <v>6</v>
      </c>
      <c r="C42" s="6">
        <v>1</v>
      </c>
      <c r="D42" s="24">
        <v>12.500000000000002</v>
      </c>
      <c r="E42" s="23">
        <v>10.53914106726573</v>
      </c>
      <c r="F42" s="6">
        <v>-8.1</v>
      </c>
      <c r="G42" s="23">
        <v>43.417955999999997</v>
      </c>
      <c r="H42" s="23">
        <v>1.9658040000000001</v>
      </c>
      <c r="I42" s="23">
        <v>0.215451</v>
      </c>
      <c r="J42" s="23">
        <v>-29.282786453574417</v>
      </c>
      <c r="K42" s="23">
        <v>13.221789599836724</v>
      </c>
      <c r="L42" s="23">
        <v>-2.4929304808116957</v>
      </c>
      <c r="M42" s="30">
        <f t="shared" si="3"/>
        <v>40</v>
      </c>
      <c r="N42" s="23">
        <v>10.676338356091742</v>
      </c>
      <c r="O42" s="23">
        <f t="shared" si="4"/>
        <v>8.6805368124065002E-2</v>
      </c>
      <c r="P42" s="25">
        <f t="shared" si="5"/>
        <v>0.91319463187593497</v>
      </c>
      <c r="Q42" s="4"/>
      <c r="R42" s="4"/>
    </row>
    <row r="43" spans="1:18">
      <c r="A43" s="14">
        <v>43200</v>
      </c>
      <c r="B43" s="6" t="s">
        <v>6</v>
      </c>
      <c r="C43" s="6">
        <v>2</v>
      </c>
      <c r="D43" s="24">
        <v>22.5</v>
      </c>
      <c r="E43" s="23">
        <v>10.53914106726573</v>
      </c>
      <c r="F43" s="6">
        <v>-8.1</v>
      </c>
      <c r="G43" s="23">
        <v>43.199075000000001</v>
      </c>
      <c r="H43" s="23">
        <v>2.5305879999999998</v>
      </c>
      <c r="I43" s="23">
        <v>0.18179500000000001</v>
      </c>
      <c r="J43" s="23">
        <v>-31.218219811114995</v>
      </c>
      <c r="K43" s="23">
        <v>14.198610159584526</v>
      </c>
      <c r="L43" s="23">
        <v>-0.16241131182437762</v>
      </c>
      <c r="M43" s="30">
        <f t="shared" si="3"/>
        <v>40</v>
      </c>
      <c r="N43" s="23">
        <v>10.676338356091742</v>
      </c>
      <c r="O43" s="23">
        <f t="shared" si="4"/>
        <v>0.12011705244268174</v>
      </c>
      <c r="P43" s="25">
        <f t="shared" si="5"/>
        <v>0.87988294755731822</v>
      </c>
      <c r="Q43" s="4"/>
      <c r="R43" s="4"/>
    </row>
    <row r="44" spans="1:18">
      <c r="A44" s="14">
        <v>43200</v>
      </c>
      <c r="B44" s="6" t="s">
        <v>6</v>
      </c>
      <c r="C44" s="6">
        <v>3</v>
      </c>
      <c r="D44" s="24">
        <v>37.5</v>
      </c>
      <c r="E44" s="23">
        <v>10.53914106726573</v>
      </c>
      <c r="F44" s="6">
        <v>-8.1</v>
      </c>
      <c r="G44" s="23">
        <v>43.794612000000001</v>
      </c>
      <c r="H44" s="23">
        <v>2.216027</v>
      </c>
      <c r="I44" s="23">
        <v>0.218421</v>
      </c>
      <c r="J44" s="23">
        <v>-31.532610310109888</v>
      </c>
      <c r="K44" s="23">
        <v>13.593518785723306</v>
      </c>
      <c r="L44" s="23">
        <v>2.9534169721306305</v>
      </c>
      <c r="M44" s="30">
        <f t="shared" si="3"/>
        <v>40</v>
      </c>
      <c r="N44" s="23">
        <v>10.676338356091742</v>
      </c>
      <c r="O44" s="23">
        <f t="shared" si="4"/>
        <v>9.9482133747699389E-2</v>
      </c>
      <c r="P44" s="25">
        <f t="shared" si="5"/>
        <v>0.90051786625230057</v>
      </c>
      <c r="Q44" s="4"/>
      <c r="R44" s="4"/>
    </row>
    <row r="45" spans="1:18">
      <c r="A45" s="14">
        <v>43321</v>
      </c>
      <c r="B45" s="7" t="s">
        <v>9</v>
      </c>
      <c r="C45" s="6">
        <v>1</v>
      </c>
      <c r="D45" s="24">
        <v>0.5</v>
      </c>
      <c r="E45" s="23">
        <v>9.9138414685370098</v>
      </c>
      <c r="F45" s="6">
        <v>-8.1</v>
      </c>
      <c r="G45" s="37">
        <v>43.166880999999997</v>
      </c>
      <c r="H45" s="23">
        <v>2.2913190000000001</v>
      </c>
      <c r="I45" s="23">
        <v>0.23483899999999999</v>
      </c>
      <c r="J45" s="37">
        <v>-31.047704038982474</v>
      </c>
      <c r="K45" s="23">
        <v>16.929693788689217</v>
      </c>
      <c r="L45" s="23">
        <v>0.11503279949831136</v>
      </c>
      <c r="M45" s="30">
        <f t="shared" si="3"/>
        <v>11.61116775573913</v>
      </c>
      <c r="N45" s="23">
        <v>10.676338356091742</v>
      </c>
      <c r="O45" s="23">
        <f t="shared" si="4"/>
        <v>1</v>
      </c>
      <c r="P45" s="25">
        <f t="shared" si="5"/>
        <v>0</v>
      </c>
      <c r="Q45" s="4"/>
      <c r="R45" s="4"/>
    </row>
    <row r="46" spans="1:18">
      <c r="A46" s="14">
        <v>43321</v>
      </c>
      <c r="B46" s="7" t="s">
        <v>9</v>
      </c>
      <c r="C46" s="6">
        <v>1</v>
      </c>
      <c r="D46" s="24">
        <v>1</v>
      </c>
      <c r="E46" s="23">
        <v>9.9138414685370098</v>
      </c>
      <c r="F46" s="6">
        <v>-8.1</v>
      </c>
      <c r="G46" s="37">
        <v>43.950862000000001</v>
      </c>
      <c r="H46" s="23">
        <v>2.2960280000000002</v>
      </c>
      <c r="I46" s="23">
        <v>0.25945299999999999</v>
      </c>
      <c r="J46" s="37">
        <v>-30.559344333458771</v>
      </c>
      <c r="K46" s="23">
        <v>14.474109452526847</v>
      </c>
      <c r="L46" s="23">
        <v>1.008763420426245</v>
      </c>
      <c r="M46" s="30">
        <f t="shared" si="3"/>
        <v>12.46607963068722</v>
      </c>
      <c r="N46" s="23">
        <v>10.676338356091742</v>
      </c>
      <c r="O46" s="23">
        <f t="shared" si="4"/>
        <v>1</v>
      </c>
      <c r="P46" s="25">
        <f t="shared" si="5"/>
        <v>0</v>
      </c>
      <c r="Q46" s="4"/>
      <c r="R46" s="4"/>
    </row>
    <row r="47" spans="1:18">
      <c r="A47" s="14">
        <v>43321</v>
      </c>
      <c r="B47" s="7" t="s">
        <v>9</v>
      </c>
      <c r="C47" s="6">
        <v>1</v>
      </c>
      <c r="D47" s="24">
        <v>2.5</v>
      </c>
      <c r="E47" s="23">
        <v>9.9138414685370098</v>
      </c>
      <c r="F47" s="6">
        <v>-8.1</v>
      </c>
      <c r="G47" s="37">
        <v>44.437730999999999</v>
      </c>
      <c r="H47" s="23">
        <v>1.9677180000000001</v>
      </c>
      <c r="I47" s="23">
        <v>0.200016</v>
      </c>
      <c r="J47" s="37">
        <v>-28.537784810214788</v>
      </c>
      <c r="K47" s="23">
        <v>13.882370699926188</v>
      </c>
      <c r="L47" s="23">
        <v>1.5042377589031126</v>
      </c>
      <c r="M47" s="30">
        <f t="shared" si="3"/>
        <v>16.127735162885102</v>
      </c>
      <c r="N47" s="23">
        <v>10.676338356091742</v>
      </c>
      <c r="O47" s="23">
        <f t="shared" si="4"/>
        <v>0.58811208529879688</v>
      </c>
      <c r="P47" s="25">
        <f t="shared" si="5"/>
        <v>0.41188791470120312</v>
      </c>
      <c r="Q47" s="4"/>
      <c r="R47" s="4"/>
    </row>
    <row r="48" spans="1:18">
      <c r="A48" s="14">
        <v>43321</v>
      </c>
      <c r="B48" s="7" t="s">
        <v>9</v>
      </c>
      <c r="C48" s="6">
        <v>1</v>
      </c>
      <c r="D48" s="24">
        <v>5</v>
      </c>
      <c r="E48" s="23">
        <v>9.9138414685370098</v>
      </c>
      <c r="F48" s="6">
        <v>-8.1</v>
      </c>
      <c r="G48" s="23">
        <v>45.822400000000002</v>
      </c>
      <c r="H48" s="23">
        <v>1.4491289999999999</v>
      </c>
      <c r="I48" s="23">
        <v>0.157855</v>
      </c>
      <c r="J48" s="23">
        <v>-29.067005688768699</v>
      </c>
      <c r="K48" s="23">
        <v>13.685142169946449</v>
      </c>
      <c r="L48" s="23">
        <v>4.7575635295151919</v>
      </c>
      <c r="M48" s="30">
        <f t="shared" si="3"/>
        <v>40</v>
      </c>
      <c r="N48" s="23">
        <v>10.676338356091742</v>
      </c>
      <c r="O48" s="23">
        <f t="shared" si="4"/>
        <v>0.10260668842766299</v>
      </c>
      <c r="P48" s="25">
        <f t="shared" si="5"/>
        <v>0.89739331157233704</v>
      </c>
      <c r="Q48" s="4"/>
      <c r="R48" s="4"/>
    </row>
    <row r="49" spans="1:18">
      <c r="A49" s="14">
        <v>43321</v>
      </c>
      <c r="B49" s="7" t="s">
        <v>9</v>
      </c>
      <c r="C49" s="6">
        <v>1</v>
      </c>
      <c r="D49" s="24">
        <v>7.5</v>
      </c>
      <c r="E49" s="23">
        <v>9.9138414685370098</v>
      </c>
      <c r="F49" s="6">
        <v>-8.1</v>
      </c>
      <c r="G49" s="23">
        <v>44.444893999999998</v>
      </c>
      <c r="H49" s="23">
        <v>1.9559629999999999</v>
      </c>
      <c r="I49" s="23">
        <v>0.192111</v>
      </c>
      <c r="J49" s="23">
        <v>-30.14095577480326</v>
      </c>
      <c r="K49" s="23">
        <v>12.927079793982593</v>
      </c>
      <c r="L49" s="23">
        <v>3.1510615331595089</v>
      </c>
      <c r="M49" s="30">
        <f t="shared" si="3"/>
        <v>40</v>
      </c>
      <c r="N49" s="23">
        <v>10.676338356091742</v>
      </c>
      <c r="O49" s="23">
        <f t="shared" si="4"/>
        <v>7.6755129193029098E-2</v>
      </c>
      <c r="P49" s="25">
        <f t="shared" si="5"/>
        <v>0.92324487080697093</v>
      </c>
      <c r="Q49" s="4"/>
      <c r="R49" s="4"/>
    </row>
    <row r="50" spans="1:18">
      <c r="A50" s="14">
        <v>43321</v>
      </c>
      <c r="B50" s="7" t="s">
        <v>9</v>
      </c>
      <c r="C50" s="6">
        <v>2</v>
      </c>
      <c r="D50" s="24">
        <v>22.5</v>
      </c>
      <c r="E50" s="23">
        <v>9.9138414685370098</v>
      </c>
      <c r="F50" s="6">
        <v>-8.1</v>
      </c>
      <c r="G50" s="23">
        <v>44.414406</v>
      </c>
      <c r="H50" s="23">
        <v>2.257034</v>
      </c>
      <c r="I50" s="23">
        <v>0.19003999999999999</v>
      </c>
      <c r="J50" s="23">
        <v>-30.466534812884714</v>
      </c>
      <c r="K50" s="23">
        <v>16.413673828853344</v>
      </c>
      <c r="L50" s="23">
        <v>2.7380650599044585</v>
      </c>
      <c r="M50" s="30">
        <f t="shared" si="3"/>
        <v>40</v>
      </c>
      <c r="N50" s="23">
        <v>10.676338356091742</v>
      </c>
      <c r="O50" s="23">
        <f t="shared" si="4"/>
        <v>0.19565549290647624</v>
      </c>
      <c r="P50" s="25">
        <f t="shared" si="5"/>
        <v>0.80434450709352379</v>
      </c>
      <c r="Q50" s="4"/>
      <c r="R50" s="4"/>
    </row>
    <row r="51" spans="1:18">
      <c r="A51" s="14">
        <v>43321</v>
      </c>
      <c r="B51" s="7" t="s">
        <v>9</v>
      </c>
      <c r="C51" s="6">
        <v>3</v>
      </c>
      <c r="D51" s="24">
        <v>37.5</v>
      </c>
      <c r="E51" s="23">
        <v>9.9138414685370098</v>
      </c>
      <c r="F51" s="6">
        <v>-8.1</v>
      </c>
      <c r="G51" s="23">
        <v>44.734721999999998</v>
      </c>
      <c r="H51" s="23">
        <v>1.417999</v>
      </c>
      <c r="I51" s="23">
        <v>0.19125900000000001</v>
      </c>
      <c r="J51" s="23">
        <v>-29.178310490347826</v>
      </c>
      <c r="K51" s="23">
        <v>12.294489376065474</v>
      </c>
      <c r="L51" s="23">
        <v>1.7885071203662393</v>
      </c>
      <c r="M51" s="30">
        <f t="shared" si="3"/>
        <v>40</v>
      </c>
      <c r="N51" s="23">
        <v>10.676338356091742</v>
      </c>
      <c r="O51" s="23">
        <f t="shared" si="4"/>
        <v>5.51824338864546E-2</v>
      </c>
      <c r="P51" s="25">
        <f t="shared" si="5"/>
        <v>0.94481756611354539</v>
      </c>
      <c r="Q51" s="4"/>
      <c r="R51" s="4"/>
    </row>
    <row r="52" spans="1:18">
      <c r="A52" s="14">
        <v>43321</v>
      </c>
      <c r="B52" s="7" t="s">
        <v>8</v>
      </c>
      <c r="C52" s="6">
        <v>1</v>
      </c>
      <c r="D52" s="24">
        <v>0.5</v>
      </c>
      <c r="E52" s="23">
        <v>9.9138414685370098</v>
      </c>
      <c r="F52" s="6">
        <v>-8.1</v>
      </c>
      <c r="G52" s="23">
        <v>43.350012</v>
      </c>
      <c r="H52" s="23">
        <v>1.798011</v>
      </c>
      <c r="I52" s="23">
        <v>0.20086399999999999</v>
      </c>
      <c r="J52" s="23">
        <v>-29.232297210587475</v>
      </c>
      <c r="K52" s="23">
        <v>14.882705906590324</v>
      </c>
      <c r="L52" s="23">
        <v>4.3718429592712358</v>
      </c>
      <c r="M52" s="30">
        <f t="shared" si="3"/>
        <v>11.61116775573913</v>
      </c>
      <c r="N52" s="23">
        <v>10.676338356091742</v>
      </c>
      <c r="O52" s="23">
        <f t="shared" si="4"/>
        <v>1</v>
      </c>
      <c r="P52" s="25">
        <f t="shared" si="5"/>
        <v>0</v>
      </c>
      <c r="Q52" s="4"/>
      <c r="R52" s="4"/>
    </row>
    <row r="53" spans="1:18">
      <c r="A53" s="14">
        <v>43321</v>
      </c>
      <c r="B53" s="7" t="s">
        <v>8</v>
      </c>
      <c r="C53" s="6">
        <v>1</v>
      </c>
      <c r="D53" s="24">
        <v>1</v>
      </c>
      <c r="E53" s="23">
        <v>9.9138414685370098</v>
      </c>
      <c r="F53" s="6">
        <v>-8.1</v>
      </c>
      <c r="G53" s="23">
        <v>43.593263</v>
      </c>
      <c r="H53" s="23">
        <v>2.2696900000000002</v>
      </c>
      <c r="I53" s="23">
        <v>0.205985</v>
      </c>
      <c r="J53" s="23">
        <v>-28.144875865866791</v>
      </c>
      <c r="K53" s="23">
        <v>17.306653072588642</v>
      </c>
      <c r="L53" s="23">
        <v>3.4596630561437163</v>
      </c>
      <c r="M53" s="30">
        <f t="shared" si="3"/>
        <v>12.46607963068722</v>
      </c>
      <c r="N53" s="23">
        <v>10.676338356091742</v>
      </c>
      <c r="O53" s="23">
        <f t="shared" si="4"/>
        <v>1</v>
      </c>
      <c r="P53" s="25">
        <f t="shared" si="5"/>
        <v>0</v>
      </c>
      <c r="Q53" s="4"/>
      <c r="R53" s="4"/>
    </row>
    <row r="54" spans="1:18">
      <c r="A54" s="14">
        <v>43321</v>
      </c>
      <c r="B54" s="7" t="s">
        <v>8</v>
      </c>
      <c r="C54" s="6">
        <v>1</v>
      </c>
      <c r="D54" s="24">
        <v>2.5</v>
      </c>
      <c r="E54" s="23">
        <v>9.9138414685370098</v>
      </c>
      <c r="F54" s="6">
        <v>-8.1</v>
      </c>
      <c r="G54" s="23">
        <v>43.418880999999999</v>
      </c>
      <c r="H54" s="23">
        <v>2.1913629999999999</v>
      </c>
      <c r="I54" s="23">
        <v>0.28282200000000002</v>
      </c>
      <c r="J54" s="23">
        <v>-29.031009557488076</v>
      </c>
      <c r="K54" s="23">
        <v>13.747345288704544</v>
      </c>
      <c r="L54" s="23">
        <v>3.4236327546066443</v>
      </c>
      <c r="M54" s="30">
        <f t="shared" si="3"/>
        <v>16.127735162885102</v>
      </c>
      <c r="N54" s="23">
        <v>10.676338356091742</v>
      </c>
      <c r="O54" s="23">
        <f t="shared" si="4"/>
        <v>0.56334312864288449</v>
      </c>
      <c r="P54" s="25">
        <f t="shared" si="5"/>
        <v>0.43665687135711551</v>
      </c>
      <c r="Q54" s="4"/>
      <c r="R54" s="4"/>
    </row>
    <row r="55" spans="1:18">
      <c r="A55" s="14">
        <v>43321</v>
      </c>
      <c r="B55" s="7" t="s">
        <v>8</v>
      </c>
      <c r="C55" s="6">
        <v>1</v>
      </c>
      <c r="D55" s="24">
        <v>5</v>
      </c>
      <c r="E55" s="23">
        <v>9.9138414685370098</v>
      </c>
      <c r="F55" s="6">
        <v>-8.1</v>
      </c>
      <c r="G55" s="23">
        <v>43.473897000000001</v>
      </c>
      <c r="H55" s="23">
        <v>2.309609</v>
      </c>
      <c r="I55" s="23">
        <v>0.24299200000000001</v>
      </c>
      <c r="J55" s="23">
        <v>-29.067018809257636</v>
      </c>
      <c r="K55" s="23">
        <v>11.070314471274468</v>
      </c>
      <c r="L55" s="23">
        <v>3.8079253482843463</v>
      </c>
      <c r="M55" s="30">
        <f t="shared" si="3"/>
        <v>40</v>
      </c>
      <c r="N55" s="23">
        <v>10.676338356091742</v>
      </c>
      <c r="O55" s="23">
        <f t="shared" si="4"/>
        <v>1.3435433813381593E-2</v>
      </c>
      <c r="P55" s="25">
        <f t="shared" si="5"/>
        <v>0.98656456618661836</v>
      </c>
      <c r="Q55" s="4"/>
      <c r="R55" s="4"/>
    </row>
    <row r="56" spans="1:18">
      <c r="A56" s="14">
        <v>43321</v>
      </c>
      <c r="B56" s="7" t="s">
        <v>8</v>
      </c>
      <c r="C56" s="6">
        <v>1</v>
      </c>
      <c r="D56" s="24">
        <v>7.5</v>
      </c>
      <c r="E56" s="23">
        <v>9.9138414685370098</v>
      </c>
      <c r="F56" s="6">
        <v>-8.1</v>
      </c>
      <c r="G56" s="23">
        <v>43.978093999999999</v>
      </c>
      <c r="H56" s="23">
        <v>2.0324659999999999</v>
      </c>
      <c r="I56" s="23">
        <v>0.21693299999999999</v>
      </c>
      <c r="J56" s="23">
        <v>-29.869491568753109</v>
      </c>
      <c r="K56" s="23">
        <v>14.035880896414394</v>
      </c>
      <c r="L56" s="23">
        <v>2.9869253311297679</v>
      </c>
      <c r="M56" s="30">
        <f t="shared" si="3"/>
        <v>40</v>
      </c>
      <c r="N56" s="23">
        <v>10.676338356091742</v>
      </c>
      <c r="O56" s="23">
        <f t="shared" si="4"/>
        <v>0.11456763418972842</v>
      </c>
      <c r="P56" s="25">
        <f t="shared" si="5"/>
        <v>0.88543236581027163</v>
      </c>
      <c r="Q56" s="4"/>
      <c r="R56" s="4"/>
    </row>
    <row r="57" spans="1:18">
      <c r="A57" s="14">
        <v>43321</v>
      </c>
      <c r="B57" s="7" t="s">
        <v>8</v>
      </c>
      <c r="C57" s="6">
        <v>2</v>
      </c>
      <c r="D57" s="24">
        <v>22.5</v>
      </c>
      <c r="E57" s="23">
        <v>9.9138414685370098</v>
      </c>
      <c r="F57" s="6">
        <v>-8.1</v>
      </c>
      <c r="G57" s="23">
        <v>50.915855999999998</v>
      </c>
      <c r="H57" s="23">
        <v>1.6491499999999999</v>
      </c>
      <c r="I57" s="23">
        <v>0.422122</v>
      </c>
      <c r="J57" s="23">
        <v>-28.387570406724169</v>
      </c>
      <c r="K57" s="23">
        <v>11.324680066997757</v>
      </c>
      <c r="L57" s="23">
        <v>4.1853209126768132</v>
      </c>
      <c r="M57" s="30">
        <f t="shared" si="3"/>
        <v>40</v>
      </c>
      <c r="N57" s="23">
        <v>10.676338356091742</v>
      </c>
      <c r="O57" s="23">
        <f t="shared" si="4"/>
        <v>2.2109848312231589E-2</v>
      </c>
      <c r="P57" s="25">
        <f t="shared" si="5"/>
        <v>0.97789015168776838</v>
      </c>
      <c r="Q57" s="4"/>
      <c r="R57" s="4"/>
    </row>
    <row r="58" spans="1:18">
      <c r="A58" s="14">
        <v>43321</v>
      </c>
      <c r="B58" s="7" t="s">
        <v>8</v>
      </c>
      <c r="C58" s="6">
        <v>3</v>
      </c>
      <c r="D58" s="24">
        <v>37.5</v>
      </c>
      <c r="E58" s="23">
        <v>9.9138414685370098</v>
      </c>
      <c r="F58" s="6">
        <v>-8.1</v>
      </c>
      <c r="G58" s="23">
        <v>43.886791000000002</v>
      </c>
      <c r="H58" s="23">
        <v>2.0213559999999999</v>
      </c>
      <c r="I58" s="23">
        <v>0.279802</v>
      </c>
      <c r="J58" s="23">
        <v>-27.918693710850576</v>
      </c>
      <c r="K58" s="23">
        <v>8.4410491177130069</v>
      </c>
      <c r="L58" s="23">
        <v>2.673216549360113</v>
      </c>
      <c r="M58" s="30">
        <f t="shared" si="3"/>
        <v>40</v>
      </c>
      <c r="N58" s="23">
        <v>10.676338356091742</v>
      </c>
      <c r="O58" s="23">
        <f t="shared" si="4"/>
        <v>0</v>
      </c>
      <c r="P58" s="25">
        <f t="shared" si="5"/>
        <v>1</v>
      </c>
      <c r="Q58" s="4"/>
      <c r="R58" s="4"/>
    </row>
    <row r="59" spans="1:18">
      <c r="A59" s="14">
        <v>43321</v>
      </c>
      <c r="B59" s="7" t="s">
        <v>7</v>
      </c>
      <c r="C59" s="6">
        <v>1</v>
      </c>
      <c r="D59" s="24">
        <v>0.5</v>
      </c>
      <c r="E59" s="23">
        <v>9.9138414685370098</v>
      </c>
      <c r="F59" s="6">
        <v>-8.1</v>
      </c>
      <c r="G59" s="23">
        <v>46.056209000000003</v>
      </c>
      <c r="H59" s="23">
        <v>1.9893069999999999</v>
      </c>
      <c r="I59" s="23">
        <v>0.20636399999999999</v>
      </c>
      <c r="J59" s="23">
        <v>-30.151738076563767</v>
      </c>
      <c r="K59" s="23">
        <v>16.816739129879746</v>
      </c>
      <c r="L59" s="23">
        <v>1.973375914233368</v>
      </c>
      <c r="M59" s="30">
        <f t="shared" si="3"/>
        <v>11.61116775573913</v>
      </c>
      <c r="N59" s="23">
        <v>10.676338356091742</v>
      </c>
      <c r="O59" s="23">
        <f t="shared" si="4"/>
        <v>1</v>
      </c>
      <c r="P59" s="25">
        <f t="shared" si="5"/>
        <v>0</v>
      </c>
      <c r="Q59" s="4"/>
      <c r="R59" s="4"/>
    </row>
    <row r="60" spans="1:18">
      <c r="A60" s="14">
        <v>43321</v>
      </c>
      <c r="B60" s="7" t="s">
        <v>7</v>
      </c>
      <c r="C60" s="6">
        <v>1</v>
      </c>
      <c r="D60" s="24">
        <v>1</v>
      </c>
      <c r="E60" s="23">
        <v>9.9138414685370098</v>
      </c>
      <c r="F60" s="6">
        <v>-8.1</v>
      </c>
      <c r="G60" s="23">
        <v>45.290737</v>
      </c>
      <c r="H60" s="23">
        <v>2.2558250000000002</v>
      </c>
      <c r="I60" s="23">
        <v>0.194076</v>
      </c>
      <c r="J60" s="23">
        <v>-30.323763895582548</v>
      </c>
      <c r="K60" s="23">
        <v>16.472127592591729</v>
      </c>
      <c r="L60" s="23">
        <v>2.0645282222932821</v>
      </c>
      <c r="M60" s="30">
        <f t="shared" si="3"/>
        <v>12.46607963068722</v>
      </c>
      <c r="N60" s="23">
        <v>10.676338356091742</v>
      </c>
      <c r="O60" s="23">
        <f t="shared" si="4"/>
        <v>1</v>
      </c>
      <c r="P60" s="25">
        <f t="shared" si="5"/>
        <v>0</v>
      </c>
      <c r="Q60" s="4"/>
      <c r="R60" s="4"/>
    </row>
    <row r="61" spans="1:18">
      <c r="A61" s="14">
        <v>43321</v>
      </c>
      <c r="B61" s="7" t="s">
        <v>7</v>
      </c>
      <c r="C61" s="6">
        <v>1</v>
      </c>
      <c r="D61" s="24">
        <v>2.5</v>
      </c>
      <c r="E61" s="23">
        <v>9.9138414685370098</v>
      </c>
      <c r="F61" s="6">
        <v>-8.1</v>
      </c>
      <c r="G61" s="23">
        <v>44.870111999999999</v>
      </c>
      <c r="H61" s="23">
        <v>1.5226839999999999</v>
      </c>
      <c r="I61" s="23">
        <v>0.267735</v>
      </c>
      <c r="J61" s="23">
        <v>-28.820579189653504</v>
      </c>
      <c r="K61" s="23">
        <v>11.0415295376465</v>
      </c>
      <c r="L61" s="23">
        <v>3.0444158727085746</v>
      </c>
      <c r="M61" s="30">
        <f t="shared" si="3"/>
        <v>16.127735162885102</v>
      </c>
      <c r="N61" s="23">
        <v>10.676338356091742</v>
      </c>
      <c r="O61" s="23">
        <f t="shared" si="4"/>
        <v>6.6990386959112636E-2</v>
      </c>
      <c r="P61" s="25">
        <f t="shared" si="5"/>
        <v>0.93300961304088736</v>
      </c>
      <c r="Q61" s="4"/>
      <c r="R61" s="4"/>
    </row>
    <row r="62" spans="1:18">
      <c r="A62" s="14">
        <v>43321</v>
      </c>
      <c r="B62" s="7" t="s">
        <v>7</v>
      </c>
      <c r="C62" s="6">
        <v>1</v>
      </c>
      <c r="D62" s="24">
        <v>5</v>
      </c>
      <c r="E62" s="23">
        <v>9.9138414685370098</v>
      </c>
      <c r="F62" s="6">
        <v>-8.1</v>
      </c>
      <c r="G62" s="23">
        <v>47.136056000000004</v>
      </c>
      <c r="H62" s="23">
        <v>1.3410880000000001</v>
      </c>
      <c r="I62" s="23">
        <v>0.19040299999999999</v>
      </c>
      <c r="J62" s="23">
        <v>-28.259225464399034</v>
      </c>
      <c r="K62" s="23">
        <v>11.082527485224993</v>
      </c>
      <c r="L62" s="23">
        <v>4.4643596266469396</v>
      </c>
      <c r="M62" s="30">
        <f t="shared" si="3"/>
        <v>40</v>
      </c>
      <c r="N62" s="23">
        <v>10.676338356091742</v>
      </c>
      <c r="O62" s="23">
        <f t="shared" si="4"/>
        <v>1.3851923885420819E-2</v>
      </c>
      <c r="P62" s="25">
        <f t="shared" si="5"/>
        <v>0.98614807611457922</v>
      </c>
      <c r="Q62" s="4"/>
      <c r="R62" s="4"/>
    </row>
    <row r="63" spans="1:18">
      <c r="A63" s="14">
        <v>43321</v>
      </c>
      <c r="B63" s="7" t="s">
        <v>7</v>
      </c>
      <c r="C63" s="6">
        <v>1</v>
      </c>
      <c r="D63" s="24">
        <v>7.5</v>
      </c>
      <c r="E63" s="23">
        <v>9.9138414685370098</v>
      </c>
      <c r="F63" s="6">
        <v>-8.1</v>
      </c>
      <c r="G63" s="23">
        <v>47.293978000000003</v>
      </c>
      <c r="H63" s="23">
        <v>1.3231660000000001</v>
      </c>
      <c r="I63" s="23">
        <v>0.189661</v>
      </c>
      <c r="J63" s="23">
        <v>-28.173973250712592</v>
      </c>
      <c r="K63" s="23">
        <v>9.8499644013726417</v>
      </c>
      <c r="L63" s="23">
        <v>6.8930251005197043</v>
      </c>
      <c r="M63" s="30">
        <f t="shared" si="3"/>
        <v>40</v>
      </c>
      <c r="N63" s="23">
        <v>10.676338356091742</v>
      </c>
      <c r="O63" s="23">
        <f t="shared" si="4"/>
        <v>0</v>
      </c>
      <c r="P63" s="25">
        <f t="shared" si="5"/>
        <v>1</v>
      </c>
      <c r="Q63" s="4"/>
      <c r="R63" s="4"/>
    </row>
    <row r="64" spans="1:18">
      <c r="A64" s="14">
        <v>43321</v>
      </c>
      <c r="B64" s="7" t="s">
        <v>7</v>
      </c>
      <c r="C64" s="6">
        <v>2</v>
      </c>
      <c r="D64" s="24">
        <v>22.5</v>
      </c>
      <c r="E64" s="23">
        <v>9.9138414685370098</v>
      </c>
      <c r="F64" s="6">
        <v>-8.1</v>
      </c>
      <c r="G64" s="23">
        <v>45.683737000000001</v>
      </c>
      <c r="H64" s="23">
        <v>2.3926219999999998</v>
      </c>
      <c r="I64" s="23">
        <v>0.25736999999999999</v>
      </c>
      <c r="J64" s="23">
        <v>-28.650741882751547</v>
      </c>
      <c r="K64" s="23">
        <v>11.254176043941282</v>
      </c>
      <c r="L64" s="23">
        <v>2.1309745731465397</v>
      </c>
      <c r="M64" s="30">
        <f t="shared" si="3"/>
        <v>40</v>
      </c>
      <c r="N64" s="23">
        <v>10.676338356091742</v>
      </c>
      <c r="O64" s="23">
        <f t="shared" si="4"/>
        <v>1.9705509320988246E-2</v>
      </c>
      <c r="P64" s="25">
        <f t="shared" si="5"/>
        <v>0.98029449067901175</v>
      </c>
      <c r="Q64" s="4"/>
      <c r="R64" s="4"/>
    </row>
    <row r="65" spans="1:18">
      <c r="A65" s="14">
        <v>43321</v>
      </c>
      <c r="B65" s="7" t="s">
        <v>7</v>
      </c>
      <c r="C65" s="6">
        <v>3</v>
      </c>
      <c r="D65" s="24">
        <v>37.5</v>
      </c>
      <c r="E65" s="23">
        <v>9.9138414685370098</v>
      </c>
      <c r="F65" s="6">
        <v>-8.1</v>
      </c>
      <c r="G65" s="23">
        <v>45.843228000000003</v>
      </c>
      <c r="H65" s="23">
        <v>1.6921539999999999</v>
      </c>
      <c r="I65" s="23">
        <v>0.17960100000000001</v>
      </c>
      <c r="J65" s="23">
        <v>-29.112923277954373</v>
      </c>
      <c r="K65" s="23">
        <v>14.42786802249173</v>
      </c>
      <c r="L65" s="23">
        <v>1.4800233596537296</v>
      </c>
      <c r="M65" s="30">
        <f t="shared" si="3"/>
        <v>40</v>
      </c>
      <c r="N65" s="23">
        <v>10.676338356091742</v>
      </c>
      <c r="O65" s="23">
        <f t="shared" si="4"/>
        <v>0.12793523919204461</v>
      </c>
      <c r="P65" s="25">
        <f t="shared" si="5"/>
        <v>0.87206476080795536</v>
      </c>
      <c r="Q65" s="4"/>
      <c r="R65" s="4"/>
    </row>
    <row r="66" spans="1:18">
      <c r="A66" s="14">
        <v>43321</v>
      </c>
      <c r="B66" s="7" t="s">
        <v>5</v>
      </c>
      <c r="C66" s="6">
        <v>1</v>
      </c>
      <c r="D66" s="24">
        <v>0.5</v>
      </c>
      <c r="E66" s="23">
        <v>9.9138414685370098</v>
      </c>
      <c r="F66" s="6">
        <v>-8.1</v>
      </c>
      <c r="G66" s="23">
        <v>43.508190999999997</v>
      </c>
      <c r="H66" s="23">
        <v>2.3643550000000002</v>
      </c>
      <c r="I66" s="23">
        <v>0.204374</v>
      </c>
      <c r="J66" s="23">
        <v>-29.960510514125044</v>
      </c>
      <c r="K66" s="23">
        <v>17.317929167191025</v>
      </c>
      <c r="L66" s="23">
        <v>2.6463332533660888</v>
      </c>
      <c r="M66" s="30">
        <f t="shared" si="3"/>
        <v>11.61116775573913</v>
      </c>
      <c r="N66" s="23">
        <v>10.676338356091742</v>
      </c>
      <c r="O66" s="23">
        <f t="shared" si="4"/>
        <v>1</v>
      </c>
      <c r="P66" s="25">
        <f t="shared" si="5"/>
        <v>0</v>
      </c>
      <c r="Q66" s="4"/>
      <c r="R66" s="4"/>
    </row>
    <row r="67" spans="1:18">
      <c r="A67" s="14">
        <v>43321</v>
      </c>
      <c r="B67" s="7" t="s">
        <v>5</v>
      </c>
      <c r="C67" s="6">
        <v>1</v>
      </c>
      <c r="D67" s="24">
        <v>1</v>
      </c>
      <c r="E67" s="23">
        <v>9.9138414685370098</v>
      </c>
      <c r="F67" s="6">
        <v>-8.1</v>
      </c>
      <c r="G67" s="23">
        <v>42.781571999999997</v>
      </c>
      <c r="H67" s="23">
        <v>2.617756</v>
      </c>
      <c r="I67" s="23">
        <v>0.28043400000000002</v>
      </c>
      <c r="J67" s="23">
        <v>-29.166747885566906</v>
      </c>
      <c r="K67" s="23">
        <v>16.567979493928128</v>
      </c>
      <c r="L67" s="23">
        <v>1.8655592533863161</v>
      </c>
      <c r="M67" s="30">
        <f t="shared" ref="M67:M98" si="6">IF((10*(SUM((LN(30/30)*F67+E67)*30,(LN((30-(30/10)*0.5)/30)*F67+E67)*(30-(30/10)*0.5),(LN((30-(30/10)*1)/30)*F67+E67)*(30-(30/10)*1),(LN((30-(30/10)*1.5)/30)*F67+E67)*(30-(30/10)*1.5),(LN((30-(30/10)*2)/30)*F67+E67)*(30-(30/10)*2),(LN((30-(30/10)*2.5)/30)*F67+E67)*(30-(30/10)*2.5),(LN((30-(30/10)*3)/30)*F67+E67)*(30-(30/10)*3),(LN((30-(30/10)*3.5)/30)*F67+E67)*(30-(30/10)*3.5),(LN((30-(30/10)*4)/30)*F67+E67)*(30-(30/10)*4),(LN((30-(30/10)*4.5)/30)*F67+E67)*(30-(30/10)*4.5),(LN((30-(30/10)*5)/30)*F67+E67)*(30-(30/10)*5),(LN((30-(30/10)*5.5)/30)*F67+E67)*(30-(30/10)*5.5),(LN((30-(30/10)*6)/30)*F67+E67)*(30-(30/10)*6),(LN((30-(30/10)*6.5)/30)*F67+E67)*(30-(30/10)*6.5),(LN((30-(30/10)*7)/30)*F67+E67)*(30-(30/10)*7),(LN((30-(30/10)*7.5)/30)*F67+E67)*(30-(30/10)*7.5),(LN((30-(30/10)*8)/30)*F67+E67)*(30-(30/10)*8),(LN((30-(30/10)*8.5)/30)*F67+E67)*(30-(30/10)*8.5),(LN((30-(30/10)*9)/30)*F67+E67)*(30-(30/10)*9),(LN((30-(30/10)*9.5)/30)*F67+E67)*(30-(30/10)*9.5),(LN((30-(30/10-0.000000000001)*10)/30)*F67+E67)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67)&lt;0,0.0085,(1-0.0705*3.2808*D67)))/30)*-8.1+E67)*30.5)/(40.5)&gt;35,40,(10*(SUM((LN(30/30)*F67+E67)*30,(LN((30-(30/10)*0.5)/30)*F67+E67)*(30-(30/10)*0.5),(LN((30-(30/10)*1)/30)*F67+E67)*(30-(30/10)*1),(LN((30-(30/10)*1.5)/30)*F67+E67)*(30-(30/10)*1.5),(LN((30-(30/10)*2)/30)*F67+E67)*(30-(30/10)*2),(LN((30-(30/10)*2.5)/30)*F67+E67)*(30-(30/10)*2.5),(LN((30-(30/10)*3)/30)*F67+E67)*(30-(30/10)*3),(LN((30-(30/10)*3.5)/30)*F67+E67)*(30-(30/10)*3.5),(LN((30-(30/10)*4)/30)*F67+E67)*(30-(30/10)*4),(LN((30-(30/10)*4.5)/30)*F67+E67)*(30-(30/10)*4.5),(LN((30-(30/10)*5)/30)*F67+E67)*(30-(30/10)*5),(LN((30-(30/10)*5.5)/30)*F67+E67)*(30-(30/10)*5.5),(LN((30-(30/10)*6)/30)*F67+E67)*(30-(30/10)*6),(LN((30-(30/10)*6.5)/30)*F67+E67)*(30-(30/10)*6.5),(LN((30-(30/10)*7)/30)*F67+E67)*(30-(30/10)*7),(LN((30-(30/10)*7.5)/30)*F67+E67)*(30-(30/10)*7.5),(LN((30-(30/10)*8)/30)*F67+E67)*(30-(30/10)*8),(LN((30-(30/10)*8.5)/30)*F67+E67)*(30-(30/10)*8.5),(LN((30-(30/10)*9)/30)*F67+E67)*(30-(30/10)*9),(LN((30-(30/10)*9.5)/30)*F67+E67)*(30-(30/10)*9.5),(LN((30-(30/10-0.000000000001)*10)/30)*F67+E67)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67)&lt;0,0.0085,(1-0.0705*3.2808*D67)))/30)*-8.1+E67)*30.5)/40.5)</f>
        <v>12.46607963068722</v>
      </c>
      <c r="N67" s="23">
        <v>10.676338356091742</v>
      </c>
      <c r="O67" s="23">
        <f t="shared" ref="O67:O98" si="7">IF((K67-N67)/(M67-N67)&gt;1,1,IF((K67-N67)/(M67-N67)&lt;0,0,(K67-N67)/(M67-N67)))</f>
        <v>1</v>
      </c>
      <c r="P67" s="25">
        <f t="shared" ref="P67:P98" si="8">1-O67</f>
        <v>0</v>
      </c>
      <c r="Q67" s="4"/>
      <c r="R67" s="4"/>
    </row>
    <row r="68" spans="1:18">
      <c r="A68" s="14">
        <v>43321</v>
      </c>
      <c r="B68" s="7" t="s">
        <v>5</v>
      </c>
      <c r="C68" s="6">
        <v>1</v>
      </c>
      <c r="D68" s="24">
        <v>2.5</v>
      </c>
      <c r="E68" s="23">
        <v>9.9138414685370098</v>
      </c>
      <c r="F68" s="6">
        <v>-8.1</v>
      </c>
      <c r="G68" s="23">
        <v>44.224353000000001</v>
      </c>
      <c r="H68" s="23">
        <v>1.7640309999999999</v>
      </c>
      <c r="I68" s="23">
        <v>0.27329199999999998</v>
      </c>
      <c r="J68" s="23">
        <v>-28.832414890832219</v>
      </c>
      <c r="K68" s="23">
        <v>13.370903550699779</v>
      </c>
      <c r="L68" s="23">
        <v>2.4766429394457359</v>
      </c>
      <c r="M68" s="30">
        <f t="shared" si="6"/>
        <v>16.127735162885102</v>
      </c>
      <c r="N68" s="23">
        <v>10.676338356091742</v>
      </c>
      <c r="O68" s="23">
        <f t="shared" si="7"/>
        <v>0.49428894833892012</v>
      </c>
      <c r="P68" s="25">
        <f t="shared" si="8"/>
        <v>0.50571105166107988</v>
      </c>
      <c r="Q68" s="4"/>
      <c r="R68" s="4"/>
    </row>
    <row r="69" spans="1:18">
      <c r="A69" s="14">
        <v>43321</v>
      </c>
      <c r="B69" s="7" t="s">
        <v>5</v>
      </c>
      <c r="C69" s="6">
        <v>1</v>
      </c>
      <c r="D69" s="24">
        <v>5</v>
      </c>
      <c r="E69" s="23">
        <v>9.9138414685370098</v>
      </c>
      <c r="F69" s="6">
        <v>-8.1</v>
      </c>
      <c r="G69" s="23">
        <v>43.568565999999997</v>
      </c>
      <c r="H69" s="23">
        <v>1.896873</v>
      </c>
      <c r="I69" s="23">
        <v>0.22845799999999999</v>
      </c>
      <c r="J69" s="23">
        <v>-29.117742591444298</v>
      </c>
      <c r="K69" s="23">
        <v>15.111223650152105</v>
      </c>
      <c r="L69" s="23">
        <v>3.7448873304161836</v>
      </c>
      <c r="M69" s="30">
        <f t="shared" si="6"/>
        <v>40</v>
      </c>
      <c r="N69" s="23">
        <v>10.676338356091742</v>
      </c>
      <c r="O69" s="23">
        <f t="shared" si="7"/>
        <v>0.15123913745545733</v>
      </c>
      <c r="P69" s="25">
        <f t="shared" si="8"/>
        <v>0.84876086254454264</v>
      </c>
      <c r="Q69" s="4"/>
      <c r="R69" s="4"/>
    </row>
    <row r="70" spans="1:18">
      <c r="A70" s="14">
        <v>43321</v>
      </c>
      <c r="B70" s="7" t="s">
        <v>5</v>
      </c>
      <c r="C70" s="6">
        <v>1</v>
      </c>
      <c r="D70" s="24">
        <v>7.5</v>
      </c>
      <c r="E70" s="23">
        <v>9.9138414685370098</v>
      </c>
      <c r="F70" s="6">
        <v>-8.1</v>
      </c>
      <c r="G70" s="23">
        <v>44.149608999999998</v>
      </c>
      <c r="H70" s="23">
        <v>2.1755140000000002</v>
      </c>
      <c r="I70" s="23">
        <v>0.25217000000000001</v>
      </c>
      <c r="J70" s="23">
        <v>-29.682346115585457</v>
      </c>
      <c r="K70" s="23">
        <v>15.106073863049136</v>
      </c>
      <c r="L70" s="23">
        <v>2.6620457899531047</v>
      </c>
      <c r="M70" s="30">
        <f t="shared" si="6"/>
        <v>40</v>
      </c>
      <c r="N70" s="23">
        <v>10.676338356091742</v>
      </c>
      <c r="O70" s="23">
        <f t="shared" si="7"/>
        <v>0.15106351862703457</v>
      </c>
      <c r="P70" s="25">
        <f t="shared" si="8"/>
        <v>0.8489364813729654</v>
      </c>
      <c r="Q70" s="4"/>
      <c r="R70" s="4"/>
    </row>
    <row r="71" spans="1:18">
      <c r="A71" s="14">
        <v>43321</v>
      </c>
      <c r="B71" s="7" t="s">
        <v>5</v>
      </c>
      <c r="C71" s="6">
        <v>2</v>
      </c>
      <c r="D71" s="24">
        <v>22.5</v>
      </c>
      <c r="E71" s="23">
        <v>9.9138414685370098</v>
      </c>
      <c r="F71" s="6">
        <v>-8.1</v>
      </c>
      <c r="G71" s="23">
        <v>44.694834</v>
      </c>
      <c r="H71" s="23">
        <v>1.883507</v>
      </c>
      <c r="I71" s="23">
        <v>0.213229</v>
      </c>
      <c r="J71" s="23">
        <v>-28.910212494528444</v>
      </c>
      <c r="K71" s="23">
        <v>19.058640462596106</v>
      </c>
      <c r="L71" s="23">
        <v>2.1123702912693689</v>
      </c>
      <c r="M71" s="30">
        <f t="shared" si="6"/>
        <v>40</v>
      </c>
      <c r="N71" s="23">
        <v>10.676338356091742</v>
      </c>
      <c r="O71" s="23">
        <f t="shared" si="7"/>
        <v>0.28585455010001165</v>
      </c>
      <c r="P71" s="25">
        <f t="shared" si="8"/>
        <v>0.7141454498999884</v>
      </c>
      <c r="Q71" s="4"/>
      <c r="R71" s="4"/>
    </row>
    <row r="72" spans="1:18">
      <c r="A72" s="14">
        <v>43321</v>
      </c>
      <c r="B72" s="7" t="s">
        <v>5</v>
      </c>
      <c r="C72" s="6">
        <v>3</v>
      </c>
      <c r="D72" s="24">
        <v>37.5</v>
      </c>
      <c r="E72" s="23">
        <v>9.9138414685370098</v>
      </c>
      <c r="F72" s="6">
        <v>-8.1</v>
      </c>
      <c r="G72" s="23">
        <v>44.545831</v>
      </c>
      <c r="H72" s="23">
        <v>1.685071</v>
      </c>
      <c r="I72" s="23">
        <v>0.24768799999999999</v>
      </c>
      <c r="J72" s="23">
        <v>-30.139737959972219</v>
      </c>
      <c r="K72" s="23">
        <v>12.833374833656894</v>
      </c>
      <c r="L72" s="23">
        <v>1.071060837183458</v>
      </c>
      <c r="M72" s="30">
        <f t="shared" si="6"/>
        <v>40</v>
      </c>
      <c r="N72" s="23">
        <v>10.676338356091742</v>
      </c>
      <c r="O72" s="23">
        <f t="shared" si="7"/>
        <v>7.3559588286043989E-2</v>
      </c>
      <c r="P72" s="25">
        <f t="shared" si="8"/>
        <v>0.92644041171395597</v>
      </c>
      <c r="Q72" s="4"/>
      <c r="R72" s="4"/>
    </row>
    <row r="73" spans="1:18">
      <c r="A73" s="14">
        <v>43321</v>
      </c>
      <c r="B73" s="7" t="s">
        <v>4</v>
      </c>
      <c r="C73" s="6">
        <v>1</v>
      </c>
      <c r="D73" s="24">
        <v>0.5</v>
      </c>
      <c r="E73" s="23">
        <v>9.9138414685370098</v>
      </c>
      <c r="F73" s="6">
        <v>-8.1</v>
      </c>
      <c r="G73" s="37">
        <v>44.514102999999999</v>
      </c>
      <c r="H73" s="37">
        <v>2.0714730000000001</v>
      </c>
      <c r="I73" s="37">
        <v>0.33416200000000001</v>
      </c>
      <c r="J73" s="37">
        <v>-30.308282323349164</v>
      </c>
      <c r="K73" s="37">
        <v>20.339946294980578</v>
      </c>
      <c r="L73" s="37">
        <v>2.6015685759277742</v>
      </c>
      <c r="M73" s="30">
        <f t="shared" si="6"/>
        <v>11.61116775573913</v>
      </c>
      <c r="N73" s="23">
        <v>10.676338356091742</v>
      </c>
      <c r="O73" s="23">
        <f t="shared" si="7"/>
        <v>1</v>
      </c>
      <c r="P73" s="25">
        <f t="shared" si="8"/>
        <v>0</v>
      </c>
      <c r="Q73" s="4"/>
      <c r="R73" s="4"/>
    </row>
    <row r="74" spans="1:18">
      <c r="A74" s="14">
        <v>43321</v>
      </c>
      <c r="B74" s="7" t="s">
        <v>4</v>
      </c>
      <c r="C74" s="6">
        <v>1</v>
      </c>
      <c r="D74" s="24">
        <v>1</v>
      </c>
      <c r="E74" s="23">
        <v>9.9138414685370098</v>
      </c>
      <c r="F74" s="6">
        <v>-8.1</v>
      </c>
      <c r="G74" s="37">
        <v>43.68535</v>
      </c>
      <c r="H74" s="37">
        <v>2.2915190000000001</v>
      </c>
      <c r="I74" s="37">
        <v>0.34722900000000001</v>
      </c>
      <c r="J74" s="37">
        <v>-30.861257994104015</v>
      </c>
      <c r="K74" s="37">
        <v>17.994474229711479</v>
      </c>
      <c r="L74" s="37">
        <v>2.231735999000052</v>
      </c>
      <c r="M74" s="30">
        <f t="shared" si="6"/>
        <v>12.46607963068722</v>
      </c>
      <c r="N74" s="23">
        <v>10.676338356091742</v>
      </c>
      <c r="O74" s="23">
        <f t="shared" si="7"/>
        <v>1</v>
      </c>
      <c r="P74" s="25">
        <f t="shared" si="8"/>
        <v>0</v>
      </c>
      <c r="Q74" s="4"/>
      <c r="R74" s="4"/>
    </row>
    <row r="75" spans="1:18">
      <c r="A75" s="14">
        <v>43321</v>
      </c>
      <c r="B75" s="7" t="s">
        <v>4</v>
      </c>
      <c r="C75" s="6">
        <v>1</v>
      </c>
      <c r="D75" s="24">
        <v>2.5</v>
      </c>
      <c r="E75" s="23">
        <v>9.9138414685370098</v>
      </c>
      <c r="F75" s="6">
        <v>-8.1</v>
      </c>
      <c r="G75" s="37">
        <v>46.131824999999999</v>
      </c>
      <c r="H75" s="37">
        <v>2.191058</v>
      </c>
      <c r="I75" s="37">
        <v>0.21915100000000001</v>
      </c>
      <c r="J75" s="37">
        <v>-29.030585074509442</v>
      </c>
      <c r="K75" s="37">
        <v>10.40013940612813</v>
      </c>
      <c r="L75" s="37">
        <v>3.0596654084683985</v>
      </c>
      <c r="M75" s="30">
        <f t="shared" si="6"/>
        <v>16.127735162885102</v>
      </c>
      <c r="N75" s="23">
        <v>10.676338356091742</v>
      </c>
      <c r="O75" s="23">
        <f t="shared" si="7"/>
        <v>0</v>
      </c>
      <c r="P75" s="25">
        <f t="shared" si="8"/>
        <v>1</v>
      </c>
      <c r="Q75" s="4"/>
      <c r="R75" s="4"/>
    </row>
    <row r="76" spans="1:18">
      <c r="A76" s="14">
        <v>43321</v>
      </c>
      <c r="B76" s="7" t="s">
        <v>4</v>
      </c>
      <c r="C76" s="6">
        <v>1</v>
      </c>
      <c r="D76" s="24">
        <v>5</v>
      </c>
      <c r="E76" s="23">
        <v>9.9138414685370098</v>
      </c>
      <c r="F76" s="6">
        <v>-8.1</v>
      </c>
      <c r="G76" s="23">
        <v>44.867119000000002</v>
      </c>
      <c r="H76" s="23">
        <v>1.675219</v>
      </c>
      <c r="I76" s="23">
        <v>0.24005799999999999</v>
      </c>
      <c r="J76" s="23">
        <v>-29.298899497694851</v>
      </c>
      <c r="K76" s="23">
        <v>13.614328233104452</v>
      </c>
      <c r="L76" s="23">
        <v>1.3305086599324252</v>
      </c>
      <c r="M76" s="30">
        <f t="shared" si="6"/>
        <v>40</v>
      </c>
      <c r="N76" s="23">
        <v>10.676338356091742</v>
      </c>
      <c r="O76" s="23">
        <f t="shared" si="7"/>
        <v>0.10019178070904565</v>
      </c>
      <c r="P76" s="25">
        <f t="shared" si="8"/>
        <v>0.89980821929095434</v>
      </c>
      <c r="Q76" s="4"/>
      <c r="R76" s="4"/>
    </row>
    <row r="77" spans="1:18">
      <c r="A77" s="14">
        <v>43321</v>
      </c>
      <c r="B77" s="7" t="s">
        <v>4</v>
      </c>
      <c r="C77" s="6">
        <v>1</v>
      </c>
      <c r="D77" s="24">
        <v>7.5</v>
      </c>
      <c r="E77" s="23">
        <v>9.9138414685370098</v>
      </c>
      <c r="F77" s="6">
        <v>-8.1</v>
      </c>
      <c r="G77" s="23">
        <v>44.890259</v>
      </c>
      <c r="H77" s="23">
        <v>1.910892</v>
      </c>
      <c r="I77" s="23">
        <v>0.24648999999999999</v>
      </c>
      <c r="J77" s="23">
        <v>-29.875676663871861</v>
      </c>
      <c r="K77" s="23">
        <v>11.439247029164481</v>
      </c>
      <c r="L77" s="23">
        <v>-0.22748524659302727</v>
      </c>
      <c r="M77" s="30">
        <f t="shared" si="6"/>
        <v>40</v>
      </c>
      <c r="N77" s="23">
        <v>10.676338356091742</v>
      </c>
      <c r="O77" s="23">
        <f t="shared" si="7"/>
        <v>2.6016828400801922E-2</v>
      </c>
      <c r="P77" s="25">
        <f t="shared" si="8"/>
        <v>0.97398317159919812</v>
      </c>
      <c r="Q77" s="4"/>
      <c r="R77" s="4"/>
    </row>
    <row r="78" spans="1:18">
      <c r="A78" s="14">
        <v>43321</v>
      </c>
      <c r="B78" s="7" t="s">
        <v>4</v>
      </c>
      <c r="C78" s="6">
        <v>2</v>
      </c>
      <c r="D78" s="24">
        <v>22.5</v>
      </c>
      <c r="E78" s="23">
        <v>9.9138414685370098</v>
      </c>
      <c r="F78" s="6">
        <v>-8.1</v>
      </c>
      <c r="G78" s="23">
        <v>45.238405</v>
      </c>
      <c r="H78" s="23">
        <v>1.6474665000000002</v>
      </c>
      <c r="I78" s="23">
        <v>0.2268075</v>
      </c>
      <c r="J78" s="23">
        <v>-27.950329934096573</v>
      </c>
      <c r="K78" s="23">
        <v>14.680866993831723</v>
      </c>
      <c r="L78" s="23">
        <v>0.94077456906473</v>
      </c>
      <c r="M78" s="30">
        <f t="shared" si="6"/>
        <v>40</v>
      </c>
      <c r="N78" s="23">
        <v>10.676338356091742</v>
      </c>
      <c r="O78" s="23">
        <f t="shared" si="7"/>
        <v>0.13656304885689086</v>
      </c>
      <c r="P78" s="25">
        <f t="shared" si="8"/>
        <v>0.86343695114310914</v>
      </c>
      <c r="Q78" s="4"/>
      <c r="R78" s="4"/>
    </row>
    <row r="79" spans="1:18">
      <c r="A79" s="14">
        <v>43321</v>
      </c>
      <c r="B79" s="7" t="s">
        <v>4</v>
      </c>
      <c r="C79" s="6">
        <v>3</v>
      </c>
      <c r="D79" s="24">
        <v>37.5</v>
      </c>
      <c r="E79" s="23">
        <v>9.9138414685370098</v>
      </c>
      <c r="F79" s="6">
        <v>-8.1</v>
      </c>
      <c r="G79" s="23">
        <v>43.578524999999999</v>
      </c>
      <c r="H79" s="23">
        <v>2.1847379999999998</v>
      </c>
      <c r="I79" s="23">
        <v>0.246701</v>
      </c>
      <c r="J79" s="23">
        <v>-31.348795616827161</v>
      </c>
      <c r="K79" s="23">
        <v>13.575645512409341</v>
      </c>
      <c r="L79" s="23">
        <v>0.16928783542544812</v>
      </c>
      <c r="M79" s="30">
        <f t="shared" si="6"/>
        <v>40</v>
      </c>
      <c r="N79" s="23">
        <v>10.676338356091742</v>
      </c>
      <c r="O79" s="23">
        <f t="shared" si="7"/>
        <v>9.8872616644037209E-2</v>
      </c>
      <c r="P79" s="25">
        <f t="shared" si="8"/>
        <v>0.90112738335596276</v>
      </c>
      <c r="Q79" s="4"/>
      <c r="R79" s="4"/>
    </row>
    <row r="80" spans="1:18">
      <c r="A80" s="14">
        <v>43321</v>
      </c>
      <c r="B80" s="6" t="s">
        <v>6</v>
      </c>
      <c r="C80" s="6">
        <v>1</v>
      </c>
      <c r="D80" s="24">
        <v>0.5</v>
      </c>
      <c r="E80" s="23">
        <v>9.9138414685370098</v>
      </c>
      <c r="F80" s="6">
        <v>-8.1</v>
      </c>
      <c r="G80" s="23">
        <v>43.428991000000003</v>
      </c>
      <c r="H80" s="23">
        <v>2.7965420000000001</v>
      </c>
      <c r="I80" s="23">
        <v>0.26931100000000002</v>
      </c>
      <c r="J80" s="23">
        <v>-29.43224536018073</v>
      </c>
      <c r="K80" s="23">
        <v>16.555384574453509</v>
      </c>
      <c r="L80" s="23">
        <v>2.2075465784848833</v>
      </c>
      <c r="M80" s="30">
        <f t="shared" si="6"/>
        <v>11.61116775573913</v>
      </c>
      <c r="N80" s="23">
        <v>10.676338356091742</v>
      </c>
      <c r="O80" s="23">
        <f t="shared" si="7"/>
        <v>1</v>
      </c>
      <c r="P80" s="25">
        <f t="shared" si="8"/>
        <v>0</v>
      </c>
      <c r="Q80" s="4"/>
      <c r="R80" s="4"/>
    </row>
    <row r="81" spans="1:18">
      <c r="A81" s="14">
        <v>43321</v>
      </c>
      <c r="B81" s="6" t="s">
        <v>6</v>
      </c>
      <c r="C81" s="6">
        <v>1</v>
      </c>
      <c r="D81" s="24">
        <v>1</v>
      </c>
      <c r="E81" s="23">
        <v>9.9138414685370098</v>
      </c>
      <c r="F81" s="6">
        <v>-8.1</v>
      </c>
      <c r="G81" s="23">
        <v>43.960175</v>
      </c>
      <c r="H81" s="23">
        <v>2.3068970000000002</v>
      </c>
      <c r="I81" s="23">
        <v>0.27240700000000001</v>
      </c>
      <c r="J81" s="23">
        <v>-28.752492585622448</v>
      </c>
      <c r="K81" s="23">
        <v>13.256052525421083</v>
      </c>
      <c r="L81" s="23">
        <v>2.4436119631451785</v>
      </c>
      <c r="M81" s="30">
        <f t="shared" si="6"/>
        <v>12.46607963068722</v>
      </c>
      <c r="N81" s="23">
        <v>10.676338356091742</v>
      </c>
      <c r="O81" s="23">
        <f t="shared" si="7"/>
        <v>1</v>
      </c>
      <c r="P81" s="25">
        <f t="shared" si="8"/>
        <v>0</v>
      </c>
      <c r="Q81" s="4"/>
      <c r="R81" s="4"/>
    </row>
    <row r="82" spans="1:18">
      <c r="A82" s="14">
        <v>43321</v>
      </c>
      <c r="B82" s="6" t="s">
        <v>6</v>
      </c>
      <c r="C82" s="6">
        <v>1</v>
      </c>
      <c r="D82" s="24">
        <v>2.5</v>
      </c>
      <c r="E82" s="23">
        <v>9.9138414685370098</v>
      </c>
      <c r="F82" s="6">
        <v>-8.1</v>
      </c>
      <c r="G82" s="23">
        <v>43.219783999999997</v>
      </c>
      <c r="H82" s="23">
        <v>1.2730520000000001</v>
      </c>
      <c r="I82" s="23">
        <v>0.266013</v>
      </c>
      <c r="J82" s="23">
        <v>-31.061438841514924</v>
      </c>
      <c r="K82" s="23">
        <v>14.594662184673485</v>
      </c>
      <c r="L82" s="23">
        <v>3.1442323826221967</v>
      </c>
      <c r="M82" s="30">
        <f t="shared" si="6"/>
        <v>16.127735162885102</v>
      </c>
      <c r="N82" s="23">
        <v>10.676338356091742</v>
      </c>
      <c r="O82" s="23">
        <f t="shared" si="7"/>
        <v>0.71877428252862652</v>
      </c>
      <c r="P82" s="25">
        <f t="shared" si="8"/>
        <v>0.28122571747137348</v>
      </c>
      <c r="Q82" s="4"/>
      <c r="R82" s="4"/>
    </row>
    <row r="83" spans="1:18">
      <c r="A83" s="14">
        <v>43321</v>
      </c>
      <c r="B83" s="6" t="s">
        <v>6</v>
      </c>
      <c r="C83" s="6">
        <v>1</v>
      </c>
      <c r="D83" s="24">
        <v>5</v>
      </c>
      <c r="E83" s="23">
        <v>9.9138414685370098</v>
      </c>
      <c r="F83" s="6">
        <v>-8.1</v>
      </c>
      <c r="G83" s="23">
        <v>45.671975000000003</v>
      </c>
      <c r="H83" s="23">
        <v>2.0280499999999999</v>
      </c>
      <c r="I83" s="23">
        <v>0.27460299999999999</v>
      </c>
      <c r="J83" s="23">
        <v>-29.952949859598849</v>
      </c>
      <c r="K83" s="23">
        <v>11.39107540663964</v>
      </c>
      <c r="L83" s="23">
        <v>-3.5833187214153912</v>
      </c>
      <c r="M83" s="30">
        <f t="shared" si="6"/>
        <v>40</v>
      </c>
      <c r="N83" s="23">
        <v>10.676338356091742</v>
      </c>
      <c r="O83" s="23">
        <f t="shared" si="7"/>
        <v>2.4374072352467562E-2</v>
      </c>
      <c r="P83" s="25">
        <f t="shared" si="8"/>
        <v>0.97562592764753242</v>
      </c>
      <c r="Q83" s="4"/>
      <c r="R83" s="4"/>
    </row>
    <row r="84" spans="1:18">
      <c r="A84" s="14">
        <v>43321</v>
      </c>
      <c r="B84" s="6" t="s">
        <v>6</v>
      </c>
      <c r="C84" s="6">
        <v>1</v>
      </c>
      <c r="D84" s="24">
        <v>7.5</v>
      </c>
      <c r="E84" s="23">
        <v>9.9138414685370098</v>
      </c>
      <c r="F84" s="6">
        <v>-8.1</v>
      </c>
      <c r="G84" s="23">
        <v>46.084994000000002</v>
      </c>
      <c r="H84" s="23">
        <v>1.4366749999999999</v>
      </c>
      <c r="I84" s="23">
        <v>0.22645699999999999</v>
      </c>
      <c r="J84" s="23">
        <v>-29.927161929805443</v>
      </c>
      <c r="K84" s="23">
        <v>12.317778526115582</v>
      </c>
      <c r="L84" s="23">
        <v>-5.0533479563777757</v>
      </c>
      <c r="M84" s="30">
        <f t="shared" si="6"/>
        <v>40</v>
      </c>
      <c r="N84" s="23">
        <v>10.676338356091742</v>
      </c>
      <c r="O84" s="23">
        <f t="shared" si="7"/>
        <v>5.5976644047958955E-2</v>
      </c>
      <c r="P84" s="25">
        <f t="shared" si="8"/>
        <v>0.94402335595204101</v>
      </c>
      <c r="Q84" s="4"/>
      <c r="R84" s="4"/>
    </row>
    <row r="85" spans="1:18">
      <c r="A85" s="14">
        <v>43321</v>
      </c>
      <c r="B85" s="6" t="s">
        <v>6</v>
      </c>
      <c r="C85" s="6">
        <v>2</v>
      </c>
      <c r="D85" s="24">
        <v>22.5</v>
      </c>
      <c r="E85" s="23">
        <v>9.9138414685370098</v>
      </c>
      <c r="F85" s="6">
        <v>-8.1</v>
      </c>
      <c r="G85" s="23">
        <v>44.654553</v>
      </c>
      <c r="H85" s="23">
        <v>1.9628350000000001</v>
      </c>
      <c r="I85" s="23">
        <v>0.30210100000000001</v>
      </c>
      <c r="J85" s="23">
        <v>-29.609373089730788</v>
      </c>
      <c r="K85" s="23">
        <v>12.127502733168225</v>
      </c>
      <c r="L85" s="23">
        <v>-5.7256886859040765</v>
      </c>
      <c r="M85" s="30">
        <f t="shared" si="6"/>
        <v>40</v>
      </c>
      <c r="N85" s="23">
        <v>10.676338356091742</v>
      </c>
      <c r="O85" s="23">
        <f t="shared" si="7"/>
        <v>4.948782981807285E-2</v>
      </c>
      <c r="P85" s="25">
        <f t="shared" si="8"/>
        <v>0.95051217018192713</v>
      </c>
      <c r="Q85" s="4"/>
      <c r="R85" s="4"/>
    </row>
    <row r="86" spans="1:18">
      <c r="A86" s="14">
        <v>43321</v>
      </c>
      <c r="B86" s="6" t="s">
        <v>6</v>
      </c>
      <c r="C86" s="6">
        <v>3</v>
      </c>
      <c r="D86" s="24">
        <v>37.5</v>
      </c>
      <c r="E86" s="23">
        <v>9.9138414685370098</v>
      </c>
      <c r="F86" s="6">
        <v>-8.1</v>
      </c>
      <c r="G86" s="23">
        <v>43.961306</v>
      </c>
      <c r="H86" s="23">
        <v>1.9905900000000001</v>
      </c>
      <c r="I86" s="23">
        <v>0.28528700000000001</v>
      </c>
      <c r="J86" s="23">
        <v>-30.004510323706242</v>
      </c>
      <c r="K86" s="23">
        <v>12.960172888197892</v>
      </c>
      <c r="L86" s="23">
        <v>7.2442490196184046</v>
      </c>
      <c r="M86" s="30">
        <f t="shared" si="6"/>
        <v>40</v>
      </c>
      <c r="N86" s="23">
        <v>10.676338356091742</v>
      </c>
      <c r="O86" s="23">
        <f t="shared" si="7"/>
        <v>7.78836749598288E-2</v>
      </c>
      <c r="P86" s="25">
        <f t="shared" si="8"/>
        <v>0.92211632504017116</v>
      </c>
      <c r="Q86" s="4"/>
      <c r="R86" s="4"/>
    </row>
    <row r="87" spans="1:18">
      <c r="A87" s="14">
        <v>43487</v>
      </c>
      <c r="B87" s="6" t="s">
        <v>13</v>
      </c>
      <c r="C87" s="6">
        <v>1</v>
      </c>
      <c r="D87" s="24">
        <v>1</v>
      </c>
      <c r="E87" s="23">
        <v>12.249173047569981</v>
      </c>
      <c r="F87" s="6">
        <v>-8.1</v>
      </c>
      <c r="G87" s="23">
        <v>42.780828</v>
      </c>
      <c r="H87" s="23">
        <v>1.9537009999999999</v>
      </c>
      <c r="I87" s="23">
        <v>0.23664199999999999</v>
      </c>
      <c r="J87" s="23">
        <v>-28.983934849327962</v>
      </c>
      <c r="K87" s="23">
        <v>13.066784891062238</v>
      </c>
      <c r="L87" s="23">
        <v>-1.5211657466346671</v>
      </c>
      <c r="M87" s="30">
        <f t="shared" si="6"/>
        <v>14.80141120972019</v>
      </c>
      <c r="N87" s="23">
        <v>10.676338356091742</v>
      </c>
      <c r="O87" s="23">
        <f t="shared" si="7"/>
        <v>0.57949195560699962</v>
      </c>
      <c r="P87" s="25">
        <f t="shared" si="8"/>
        <v>0.42050804439300038</v>
      </c>
      <c r="Q87" s="4"/>
      <c r="R87" s="4"/>
    </row>
    <row r="88" spans="1:18">
      <c r="A88" s="14">
        <v>43487</v>
      </c>
      <c r="B88" s="6" t="s">
        <v>13</v>
      </c>
      <c r="C88" s="6">
        <v>1</v>
      </c>
      <c r="D88" s="24">
        <v>2.5</v>
      </c>
      <c r="E88" s="23">
        <v>12.249173047569981</v>
      </c>
      <c r="F88" s="6">
        <v>-8.1</v>
      </c>
      <c r="G88" s="23">
        <v>42.549644000000001</v>
      </c>
      <c r="H88" s="23">
        <v>2.0962540000000001</v>
      </c>
      <c r="I88" s="23">
        <v>0.28840300000000002</v>
      </c>
      <c r="J88" s="23">
        <v>-30.384644939540433</v>
      </c>
      <c r="K88" s="23">
        <v>12.233405022314706</v>
      </c>
      <c r="L88" s="23">
        <v>-0.54605645651589141</v>
      </c>
      <c r="M88" s="30">
        <f t="shared" si="6"/>
        <v>18.463066741918077</v>
      </c>
      <c r="N88" s="23">
        <v>10.676338356091742</v>
      </c>
      <c r="O88" s="23">
        <f t="shared" si="7"/>
        <v>0.19996416839929707</v>
      </c>
      <c r="P88" s="25">
        <f t="shared" si="8"/>
        <v>0.80003583160070291</v>
      </c>
      <c r="Q88" s="4"/>
      <c r="R88" s="4"/>
    </row>
    <row r="89" spans="1:18">
      <c r="A89" s="14">
        <v>43487</v>
      </c>
      <c r="B89" s="6" t="s">
        <v>13</v>
      </c>
      <c r="C89" s="6">
        <v>1</v>
      </c>
      <c r="D89" s="24">
        <v>5</v>
      </c>
      <c r="E89" s="23">
        <v>12.249173047569981</v>
      </c>
      <c r="F89" s="6">
        <v>-8.1</v>
      </c>
      <c r="G89" s="23">
        <v>42.913893999999999</v>
      </c>
      <c r="H89" s="23">
        <v>2.3297530000000002</v>
      </c>
      <c r="I89" s="23">
        <v>0.27458399999999999</v>
      </c>
      <c r="J89" s="23">
        <v>-28.708751323926808</v>
      </c>
      <c r="K89" s="23">
        <v>12.053148859370502</v>
      </c>
      <c r="L89" s="23">
        <v>-1.3676077155299984</v>
      </c>
      <c r="M89" s="30">
        <f t="shared" si="6"/>
        <v>40</v>
      </c>
      <c r="N89" s="23">
        <v>10.676338356091742</v>
      </c>
      <c r="O89" s="23">
        <f t="shared" si="7"/>
        <v>4.6952202627286166E-2</v>
      </c>
      <c r="P89" s="25">
        <f t="shared" si="8"/>
        <v>0.95304779737271383</v>
      </c>
      <c r="Q89" s="4"/>
      <c r="R89" s="4"/>
    </row>
    <row r="90" spans="1:18">
      <c r="A90" s="14">
        <v>43487</v>
      </c>
      <c r="B90" s="6" t="s">
        <v>13</v>
      </c>
      <c r="C90" s="6">
        <v>1</v>
      </c>
      <c r="D90" s="24">
        <v>7.5</v>
      </c>
      <c r="E90" s="23">
        <v>12.249173047569981</v>
      </c>
      <c r="F90" s="6">
        <v>-8.1</v>
      </c>
      <c r="G90" s="23">
        <v>43.776853000000003</v>
      </c>
      <c r="H90" s="23">
        <v>2.173689</v>
      </c>
      <c r="I90" s="23">
        <v>0.26290000000000002</v>
      </c>
      <c r="J90" s="23">
        <v>-28.900120070039126</v>
      </c>
      <c r="K90" s="23">
        <v>12.680775487175211</v>
      </c>
      <c r="L90" s="23">
        <v>-0.88429797307135249</v>
      </c>
      <c r="M90" s="30">
        <f t="shared" si="6"/>
        <v>40</v>
      </c>
      <c r="N90" s="23">
        <v>10.676338356091742</v>
      </c>
      <c r="O90" s="23">
        <f t="shared" si="7"/>
        <v>6.8355622003293495E-2</v>
      </c>
      <c r="P90" s="25">
        <f t="shared" si="8"/>
        <v>0.93164437799670652</v>
      </c>
      <c r="Q90" s="4"/>
      <c r="R90" s="4"/>
    </row>
    <row r="91" spans="1:18">
      <c r="A91" s="14">
        <v>43487</v>
      </c>
      <c r="B91" s="6" t="s">
        <v>13</v>
      </c>
      <c r="C91" s="6">
        <v>1</v>
      </c>
      <c r="D91" s="24">
        <v>12.500000000000002</v>
      </c>
      <c r="E91" s="23">
        <v>12.249173047569981</v>
      </c>
      <c r="F91" s="6">
        <v>-8.1</v>
      </c>
      <c r="G91" s="23">
        <v>43.431375000000003</v>
      </c>
      <c r="H91" s="23">
        <v>2.2811189999999999</v>
      </c>
      <c r="I91" s="23">
        <v>0.26652900000000002</v>
      </c>
      <c r="J91" s="23">
        <v>-29.222774967957275</v>
      </c>
      <c r="K91" s="23">
        <v>12.843835795973643</v>
      </c>
      <c r="L91" s="23">
        <v>1.5399068470240067</v>
      </c>
      <c r="M91" s="30">
        <f t="shared" si="6"/>
        <v>40</v>
      </c>
      <c r="N91" s="23">
        <v>10.676338356091742</v>
      </c>
      <c r="O91" s="23">
        <f t="shared" si="7"/>
        <v>7.3916329624959365E-2</v>
      </c>
      <c r="P91" s="25">
        <f t="shared" si="8"/>
        <v>0.92608367037504058</v>
      </c>
      <c r="Q91" s="4"/>
      <c r="R91" s="4"/>
    </row>
    <row r="92" spans="1:18">
      <c r="A92" s="14">
        <v>43487</v>
      </c>
      <c r="B92" s="6" t="s">
        <v>13</v>
      </c>
      <c r="C92" s="6">
        <v>2</v>
      </c>
      <c r="D92" s="24">
        <v>22.5</v>
      </c>
      <c r="E92" s="23">
        <v>12.249173047569981</v>
      </c>
      <c r="F92" s="6">
        <v>-8.1</v>
      </c>
      <c r="G92" s="23">
        <v>43.116743999999997</v>
      </c>
      <c r="H92" s="23">
        <v>2.3649399999999998</v>
      </c>
      <c r="I92" s="23">
        <v>0.27689900000000001</v>
      </c>
      <c r="J92" s="23">
        <v>-29.087825741307341</v>
      </c>
      <c r="K92" s="23">
        <v>12.35934962931967</v>
      </c>
      <c r="L92" s="23">
        <v>2.4646732754071987</v>
      </c>
      <c r="M92" s="30">
        <f t="shared" si="6"/>
        <v>40</v>
      </c>
      <c r="N92" s="23">
        <v>10.676338356091742</v>
      </c>
      <c r="O92" s="23">
        <f t="shared" si="7"/>
        <v>5.7394308175614868E-2</v>
      </c>
      <c r="P92" s="25">
        <f t="shared" si="8"/>
        <v>0.94260569182438514</v>
      </c>
      <c r="Q92" s="4"/>
      <c r="R92" s="4"/>
    </row>
    <row r="93" spans="1:18">
      <c r="A93" s="14">
        <v>43487</v>
      </c>
      <c r="B93" s="6" t="s">
        <v>13</v>
      </c>
      <c r="C93" s="6">
        <v>3</v>
      </c>
      <c r="D93" s="24">
        <v>37.5</v>
      </c>
      <c r="E93" s="23">
        <v>12.249173047569981</v>
      </c>
      <c r="F93" s="6">
        <v>-8.1</v>
      </c>
      <c r="G93" s="23">
        <v>43.665359000000002</v>
      </c>
      <c r="H93" s="23">
        <v>2.4677220000000002</v>
      </c>
      <c r="I93" s="23">
        <v>0.20427400000000001</v>
      </c>
      <c r="J93" s="23">
        <v>-30.136275285086409</v>
      </c>
      <c r="K93" s="23">
        <v>15.696103153477107</v>
      </c>
      <c r="L93" s="23">
        <v>1.7039401724042968</v>
      </c>
      <c r="M93" s="30">
        <f t="shared" si="6"/>
        <v>40</v>
      </c>
      <c r="N93" s="23">
        <v>10.676338356091742</v>
      </c>
      <c r="O93" s="23">
        <f t="shared" si="7"/>
        <v>0.17118478784617194</v>
      </c>
      <c r="P93" s="25">
        <f t="shared" si="8"/>
        <v>0.82881521215382803</v>
      </c>
      <c r="Q93" s="4"/>
      <c r="R93" s="4"/>
    </row>
    <row r="94" spans="1:18">
      <c r="A94" s="14">
        <v>43487</v>
      </c>
      <c r="B94" s="6" t="s">
        <v>9</v>
      </c>
      <c r="C94" s="6">
        <v>1</v>
      </c>
      <c r="D94" s="24">
        <v>0.5</v>
      </c>
      <c r="E94" s="23">
        <v>12.249173047569981</v>
      </c>
      <c r="F94" s="6">
        <v>-8.1</v>
      </c>
      <c r="G94" s="23">
        <v>42.581809</v>
      </c>
      <c r="H94" s="23">
        <v>2.5214449999999999</v>
      </c>
      <c r="I94" s="23">
        <v>0.289215</v>
      </c>
      <c r="J94" s="23">
        <v>-31.700465461754543</v>
      </c>
      <c r="K94" s="23">
        <v>16.894418063334072</v>
      </c>
      <c r="L94" s="23">
        <v>-0.82702960433687145</v>
      </c>
      <c r="M94" s="30">
        <f t="shared" si="6"/>
        <v>13.946499334772099</v>
      </c>
      <c r="N94" s="23">
        <v>10.676338356091742</v>
      </c>
      <c r="O94" s="23">
        <f t="shared" si="7"/>
        <v>1</v>
      </c>
      <c r="P94" s="25">
        <f t="shared" si="8"/>
        <v>0</v>
      </c>
      <c r="Q94" s="4"/>
      <c r="R94" s="4"/>
    </row>
    <row r="95" spans="1:18">
      <c r="A95" s="14">
        <v>43487</v>
      </c>
      <c r="B95" s="6" t="s">
        <v>9</v>
      </c>
      <c r="C95" s="6">
        <v>1</v>
      </c>
      <c r="D95" s="24">
        <v>1</v>
      </c>
      <c r="E95" s="23">
        <v>12.249173047569981</v>
      </c>
      <c r="F95" s="6">
        <v>-8.1</v>
      </c>
      <c r="G95" s="23">
        <v>43.316021999999997</v>
      </c>
      <c r="H95" s="23">
        <v>2.1838190000000002</v>
      </c>
      <c r="I95" s="23">
        <v>0.24280099999999999</v>
      </c>
      <c r="J95" s="23">
        <v>-29.424829388811759</v>
      </c>
      <c r="K95" s="23">
        <v>14.456238123015186</v>
      </c>
      <c r="L95" s="23">
        <v>0.41692906597219848</v>
      </c>
      <c r="M95" s="30">
        <f t="shared" si="6"/>
        <v>14.80141120972019</v>
      </c>
      <c r="N95" s="23">
        <v>10.676338356091742</v>
      </c>
      <c r="O95" s="23">
        <f t="shared" si="7"/>
        <v>0.91632315380772345</v>
      </c>
      <c r="P95" s="25">
        <f t="shared" si="8"/>
        <v>8.3676846192276555E-2</v>
      </c>
      <c r="Q95" s="4"/>
      <c r="R95" s="4"/>
    </row>
    <row r="96" spans="1:18">
      <c r="A96" s="14">
        <v>43487</v>
      </c>
      <c r="B96" s="6" t="s">
        <v>9</v>
      </c>
      <c r="C96" s="6">
        <v>1</v>
      </c>
      <c r="D96" s="24">
        <v>2.5</v>
      </c>
      <c r="E96" s="23">
        <v>12.249173047569981</v>
      </c>
      <c r="F96" s="6">
        <v>-8.1</v>
      </c>
      <c r="G96" s="23">
        <v>43.885221999999999</v>
      </c>
      <c r="H96" s="23">
        <v>2.3459140000000001</v>
      </c>
      <c r="I96" s="23">
        <v>0.28372799999999998</v>
      </c>
      <c r="J96" s="23">
        <v>-30.073896586573579</v>
      </c>
      <c r="K96" s="23">
        <v>14.803588304778799</v>
      </c>
      <c r="L96" s="23">
        <v>-6.6883901398054668E-2</v>
      </c>
      <c r="M96" s="30">
        <f t="shared" si="6"/>
        <v>18.463066741918077</v>
      </c>
      <c r="N96" s="23">
        <v>10.676338356091742</v>
      </c>
      <c r="O96" s="23">
        <f t="shared" si="7"/>
        <v>0.53003646001055027</v>
      </c>
      <c r="P96" s="25">
        <f t="shared" si="8"/>
        <v>0.46996353998944973</v>
      </c>
      <c r="Q96" s="4"/>
      <c r="R96" s="4"/>
    </row>
    <row r="97" spans="1:18">
      <c r="A97" s="14">
        <v>43487</v>
      </c>
      <c r="B97" s="6" t="s">
        <v>9</v>
      </c>
      <c r="C97" s="6">
        <v>1</v>
      </c>
      <c r="D97" s="24">
        <v>5</v>
      </c>
      <c r="E97" s="23">
        <v>12.249173047569981</v>
      </c>
      <c r="F97" s="6">
        <v>-8.1</v>
      </c>
      <c r="G97" s="23">
        <v>43.967675</v>
      </c>
      <c r="H97" s="23">
        <v>2.2449690000000002</v>
      </c>
      <c r="I97" s="23">
        <v>0.220225</v>
      </c>
      <c r="J97" s="23">
        <v>-30.153142114115145</v>
      </c>
      <c r="K97" s="23">
        <v>13.635341331549554</v>
      </c>
      <c r="L97" s="23">
        <v>-1.0836613973538078</v>
      </c>
      <c r="M97" s="30">
        <f t="shared" si="6"/>
        <v>40</v>
      </c>
      <c r="N97" s="23">
        <v>10.676338356091742</v>
      </c>
      <c r="O97" s="23">
        <f t="shared" si="7"/>
        <v>0.10090837261016207</v>
      </c>
      <c r="P97" s="25">
        <f t="shared" si="8"/>
        <v>0.89909162738983794</v>
      </c>
      <c r="Q97" s="4"/>
      <c r="R97" s="4"/>
    </row>
    <row r="98" spans="1:18">
      <c r="A98" s="14">
        <v>43487</v>
      </c>
      <c r="B98" s="6" t="s">
        <v>9</v>
      </c>
      <c r="C98" s="6">
        <v>1</v>
      </c>
      <c r="D98" s="24">
        <v>12.500000000000002</v>
      </c>
      <c r="E98" s="23">
        <v>12.249173047569981</v>
      </c>
      <c r="F98" s="6">
        <v>-8.1</v>
      </c>
      <c r="G98" s="23">
        <v>44.173622000000002</v>
      </c>
      <c r="H98" s="23">
        <v>1.948291</v>
      </c>
      <c r="I98" s="23">
        <v>0.25585000000000002</v>
      </c>
      <c r="J98" s="23">
        <v>-29.341759746184685</v>
      </c>
      <c r="K98" s="23">
        <v>11.512770978137603</v>
      </c>
      <c r="L98" s="23">
        <v>1.1341116082375864</v>
      </c>
      <c r="M98" s="30">
        <f t="shared" si="6"/>
        <v>40</v>
      </c>
      <c r="N98" s="23">
        <v>10.676338356091742</v>
      </c>
      <c r="O98" s="23">
        <f t="shared" si="7"/>
        <v>2.8524153368125572E-2</v>
      </c>
      <c r="P98" s="25">
        <f t="shared" si="8"/>
        <v>0.97147584663187447</v>
      </c>
      <c r="Q98" s="4"/>
      <c r="R98" s="4"/>
    </row>
    <row r="99" spans="1:18">
      <c r="A99" s="14">
        <v>43487</v>
      </c>
      <c r="B99" s="6" t="s">
        <v>9</v>
      </c>
      <c r="C99" s="6">
        <v>2</v>
      </c>
      <c r="D99" s="24">
        <v>22.5</v>
      </c>
      <c r="E99" s="23">
        <v>12.249173047569981</v>
      </c>
      <c r="F99" s="6">
        <v>-8.1</v>
      </c>
      <c r="G99" s="23">
        <v>43.071091000000003</v>
      </c>
      <c r="H99" s="23">
        <v>2.7763879999999999</v>
      </c>
      <c r="I99" s="23">
        <v>0.20990400000000001</v>
      </c>
      <c r="J99" s="23">
        <v>-28.973776390771132</v>
      </c>
      <c r="K99" s="23">
        <v>11.713006144853459</v>
      </c>
      <c r="L99" s="23">
        <v>0.12010551814191173</v>
      </c>
      <c r="M99" s="30">
        <f t="shared" ref="M99:M135" si="9">IF((10*(SUM((LN(30/30)*F99+E99)*30,(LN((30-(30/10)*0.5)/30)*F99+E99)*(30-(30/10)*0.5),(LN((30-(30/10)*1)/30)*F99+E99)*(30-(30/10)*1),(LN((30-(30/10)*1.5)/30)*F99+E99)*(30-(30/10)*1.5),(LN((30-(30/10)*2)/30)*F99+E99)*(30-(30/10)*2),(LN((30-(30/10)*2.5)/30)*F99+E99)*(30-(30/10)*2.5),(LN((30-(30/10)*3)/30)*F99+E99)*(30-(30/10)*3),(LN((30-(30/10)*3.5)/30)*F99+E99)*(30-(30/10)*3.5),(LN((30-(30/10)*4)/30)*F99+E99)*(30-(30/10)*4),(LN((30-(30/10)*4.5)/30)*F99+E99)*(30-(30/10)*4.5),(LN((30-(30/10)*5)/30)*F99+E99)*(30-(30/10)*5),(LN((30-(30/10)*5.5)/30)*F99+E99)*(30-(30/10)*5.5),(LN((30-(30/10)*6)/30)*F99+E99)*(30-(30/10)*6),(LN((30-(30/10)*6.5)/30)*F99+E99)*(30-(30/10)*6.5),(LN((30-(30/10)*7)/30)*F99+E99)*(30-(30/10)*7),(LN((30-(30/10)*7.5)/30)*F99+E99)*(30-(30/10)*7.5),(LN((30-(30/10)*8)/30)*F99+E99)*(30-(30/10)*8),(LN((30-(30/10)*8.5)/30)*F99+E99)*(30-(30/10)*8.5),(LN((30-(30/10)*9)/30)*F99+E99)*(30-(30/10)*9),(LN((30-(30/10)*9.5)/30)*F99+E99)*(30-(30/10)*9.5),(LN((30-(30/10-0.000000000001)*10)/30)*F99+E99)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99)&lt;0,0.0085,(1-0.0705*3.2808*D99)))/30)*-8.1+E99)*30.5)/(40.5)&gt;35,40,(10*(SUM((LN(30/30)*F99+E99)*30,(LN((30-(30/10)*0.5)/30)*F99+E99)*(30-(30/10)*0.5),(LN((30-(30/10)*1)/30)*F99+E99)*(30-(30/10)*1),(LN((30-(30/10)*1.5)/30)*F99+E99)*(30-(30/10)*1.5),(LN((30-(30/10)*2)/30)*F99+E99)*(30-(30/10)*2),(LN((30-(30/10)*2.5)/30)*F99+E99)*(30-(30/10)*2.5),(LN((30-(30/10)*3)/30)*F99+E99)*(30-(30/10)*3),(LN((30-(30/10)*3.5)/30)*F99+E99)*(30-(30/10)*3.5),(LN((30-(30/10)*4)/30)*F99+E99)*(30-(30/10)*4),(LN((30-(30/10)*4.5)/30)*F99+E99)*(30-(30/10)*4.5),(LN((30-(30/10)*5)/30)*F99+E99)*(30-(30/10)*5),(LN((30-(30/10)*5.5)/30)*F99+E99)*(30-(30/10)*5.5),(LN((30-(30/10)*6)/30)*F99+E99)*(30-(30/10)*6),(LN((30-(30/10)*6.5)/30)*F99+E99)*(30-(30/10)*6.5),(LN((30-(30/10)*7)/30)*F99+E99)*(30-(30/10)*7),(LN((30-(30/10)*7.5)/30)*F99+E99)*(30-(30/10)*7.5),(LN((30-(30/10)*8)/30)*F99+E99)*(30-(30/10)*8),(LN((30-(30/10)*8.5)/30)*F99+E99)*(30-(30/10)*8.5),(LN((30-(30/10)*9)/30)*F99+E99)*(30-(30/10)*9),(LN((30-(30/10)*9.5)/30)*F99+E99)*(30-(30/10)*9.5),(LN((30-(30/10-0.000000000001)*10)/30)*F99+E99)*(30-(30/10)*10))/SUM(30,(30-(30/10)*0.5),(30-(30/10)*1),(30-(30/10)*1.5),(30-(30/10)*2),(30-(30/10)*2.5),(30-(30/10)*3),(30-(30/10)*3.5),(30-(30/10)*4),(30-(30/10)*4.5),(30-(30/10)*5),(30-(30/10)*5.5),(30-(30/10)*6),(30-(30/10)*6.5),(30-(30/10)*7),(30-(30/10)*7.5),(30-(30/10)*8),(30-(30/10)*8.5),(30-(30/10)*9),(30-(30/10)*9.5),(30-(30/(10-0.00000000000000001))*10)))+(LN((30*IF((1-0.0705*3.2808*D99)&lt;0,0.0085,(1-0.0705*3.2808*D99)))/30)*-8.1+E99)*30.5)/40.5)</f>
        <v>40</v>
      </c>
      <c r="N99" s="23">
        <v>10.676338356091742</v>
      </c>
      <c r="O99" s="23">
        <f t="shared" ref="O99:O130" si="10">IF((K99-N99)/(M99-N99)&gt;1,1,IF((K99-N99)/(M99-N99)&lt;0,0,(K99-N99)/(M99-N99)))</f>
        <v>3.5352603687441461E-2</v>
      </c>
      <c r="P99" s="25">
        <f t="shared" ref="P99:P130" si="11">1-O99</f>
        <v>0.96464739631255858</v>
      </c>
      <c r="Q99" s="4"/>
      <c r="R99" s="4"/>
    </row>
    <row r="100" spans="1:18">
      <c r="A100" s="14">
        <v>43487</v>
      </c>
      <c r="B100" s="6" t="s">
        <v>9</v>
      </c>
      <c r="C100" s="6">
        <v>3</v>
      </c>
      <c r="D100" s="24">
        <v>37.5</v>
      </c>
      <c r="E100" s="23">
        <v>12.249173047569981</v>
      </c>
      <c r="F100" s="6">
        <v>-8.1</v>
      </c>
      <c r="G100" s="23">
        <v>44.028669000000001</v>
      </c>
      <c r="H100" s="23">
        <v>2.1331600000000002</v>
      </c>
      <c r="I100" s="23">
        <v>0.211121</v>
      </c>
      <c r="J100" s="23">
        <v>-28.665566008174558</v>
      </c>
      <c r="K100" s="23">
        <v>13.924635608931311</v>
      </c>
      <c r="L100" s="23">
        <v>0.49834544621761978</v>
      </c>
      <c r="M100" s="30">
        <f t="shared" si="9"/>
        <v>40</v>
      </c>
      <c r="N100" s="23">
        <v>10.676338356091742</v>
      </c>
      <c r="O100" s="23">
        <f t="shared" si="10"/>
        <v>0.11077393035990016</v>
      </c>
      <c r="P100" s="25">
        <f t="shared" si="11"/>
        <v>0.88922606964009987</v>
      </c>
      <c r="Q100" s="4"/>
      <c r="R100" s="4"/>
    </row>
    <row r="101" spans="1:18">
      <c r="A101" s="14">
        <v>43487</v>
      </c>
      <c r="B101" s="6" t="s">
        <v>8</v>
      </c>
      <c r="C101" s="6">
        <v>1</v>
      </c>
      <c r="D101" s="24">
        <v>0.5</v>
      </c>
      <c r="E101" s="23">
        <v>12.249173047569981</v>
      </c>
      <c r="F101" s="6">
        <v>-8.1</v>
      </c>
      <c r="G101" s="23">
        <v>43.555174999999998</v>
      </c>
      <c r="H101" s="23">
        <v>1.869132</v>
      </c>
      <c r="I101" s="23">
        <v>0.24110999999999999</v>
      </c>
      <c r="J101" s="23">
        <v>-31.833783818987769</v>
      </c>
      <c r="K101" s="23">
        <v>17.617446984650933</v>
      </c>
      <c r="L101" s="23">
        <v>1.5604500881329351</v>
      </c>
      <c r="M101" s="30">
        <f t="shared" si="9"/>
        <v>13.946499334772099</v>
      </c>
      <c r="N101" s="23">
        <v>10.676338356091742</v>
      </c>
      <c r="O101" s="23">
        <f t="shared" si="10"/>
        <v>1</v>
      </c>
      <c r="P101" s="25">
        <f t="shared" si="11"/>
        <v>0</v>
      </c>
      <c r="Q101" s="4"/>
      <c r="R101" s="4"/>
    </row>
    <row r="102" spans="1:18">
      <c r="A102" s="14">
        <v>43487</v>
      </c>
      <c r="B102" s="6" t="s">
        <v>8</v>
      </c>
      <c r="C102" s="6">
        <v>1</v>
      </c>
      <c r="D102" s="24">
        <v>1</v>
      </c>
      <c r="E102" s="23">
        <v>12.249173047569981</v>
      </c>
      <c r="F102" s="6">
        <v>-8.1</v>
      </c>
      <c r="G102" s="23">
        <v>43.009296999999997</v>
      </c>
      <c r="H102" s="23">
        <v>2.2145049999999999</v>
      </c>
      <c r="I102" s="23">
        <v>0.25920100000000001</v>
      </c>
      <c r="J102" s="23">
        <v>-30.954829541744733</v>
      </c>
      <c r="K102" s="23">
        <v>15.387264732668182</v>
      </c>
      <c r="L102" s="23">
        <v>1.5567430047602353</v>
      </c>
      <c r="M102" s="30">
        <f t="shared" si="9"/>
        <v>14.80141120972019</v>
      </c>
      <c r="N102" s="23">
        <v>10.676338356091742</v>
      </c>
      <c r="O102" s="23">
        <f t="shared" si="10"/>
        <v>1</v>
      </c>
      <c r="P102" s="25">
        <f t="shared" si="11"/>
        <v>0</v>
      </c>
      <c r="Q102" s="4"/>
      <c r="R102" s="4"/>
    </row>
    <row r="103" spans="1:18">
      <c r="A103" s="14">
        <v>43487</v>
      </c>
      <c r="B103" s="6" t="s">
        <v>8</v>
      </c>
      <c r="C103" s="6">
        <v>1</v>
      </c>
      <c r="D103" s="24">
        <v>2.5</v>
      </c>
      <c r="E103" s="23">
        <v>12.249173047569981</v>
      </c>
      <c r="F103" s="6">
        <v>-8.1</v>
      </c>
      <c r="G103" s="23">
        <v>43.861006000000003</v>
      </c>
      <c r="H103" s="23">
        <v>1.8753880000000001</v>
      </c>
      <c r="I103" s="23">
        <v>0.22009600000000001</v>
      </c>
      <c r="J103" s="23">
        <v>-31.33240480488616</v>
      </c>
      <c r="K103" s="23">
        <v>10.841658912179508</v>
      </c>
      <c r="L103" s="23">
        <v>1.7611785144216521</v>
      </c>
      <c r="M103" s="30">
        <f t="shared" si="9"/>
        <v>18.463066741918077</v>
      </c>
      <c r="N103" s="23">
        <v>10.676338356091742</v>
      </c>
      <c r="O103" s="23">
        <f t="shared" si="10"/>
        <v>2.1231067515940016E-2</v>
      </c>
      <c r="P103" s="25">
        <f t="shared" si="11"/>
        <v>0.97876893248405994</v>
      </c>
      <c r="Q103" s="4"/>
      <c r="R103" s="4"/>
    </row>
    <row r="104" spans="1:18">
      <c r="A104" s="14">
        <v>43487</v>
      </c>
      <c r="B104" s="6" t="s">
        <v>8</v>
      </c>
      <c r="C104" s="6">
        <v>1</v>
      </c>
      <c r="D104" s="24">
        <v>5</v>
      </c>
      <c r="E104" s="23">
        <v>12.249173047569981</v>
      </c>
      <c r="F104" s="6">
        <v>-8.1</v>
      </c>
      <c r="G104" s="23">
        <v>43.170938</v>
      </c>
      <c r="H104" s="23">
        <v>1.9523060000000001</v>
      </c>
      <c r="I104" s="23">
        <v>0.231659</v>
      </c>
      <c r="J104" s="23">
        <v>-30.750343356628782</v>
      </c>
      <c r="K104" s="23">
        <v>18.129143248621375</v>
      </c>
      <c r="L104" s="23">
        <v>2.6317012057502494</v>
      </c>
      <c r="M104" s="30">
        <f t="shared" si="9"/>
        <v>40</v>
      </c>
      <c r="N104" s="23">
        <v>10.676338356091742</v>
      </c>
      <c r="O104" s="23">
        <f t="shared" si="10"/>
        <v>0.2541566937660355</v>
      </c>
      <c r="P104" s="25">
        <f t="shared" si="11"/>
        <v>0.74584330623396444</v>
      </c>
      <c r="Q104" s="4"/>
      <c r="R104" s="4"/>
    </row>
    <row r="105" spans="1:18">
      <c r="A105" s="14">
        <v>43487</v>
      </c>
      <c r="B105" s="6" t="s">
        <v>8</v>
      </c>
      <c r="C105" s="6">
        <v>1</v>
      </c>
      <c r="D105" s="24">
        <v>12.500000000000002</v>
      </c>
      <c r="E105" s="23">
        <v>12.249173047569981</v>
      </c>
      <c r="F105" s="6">
        <v>-8.1</v>
      </c>
      <c r="G105" s="23">
        <v>43.885359000000001</v>
      </c>
      <c r="H105" s="23">
        <v>1.841267</v>
      </c>
      <c r="I105" s="23">
        <v>0.24072299999999999</v>
      </c>
      <c r="J105" s="23">
        <v>-31.610864401245102</v>
      </c>
      <c r="K105" s="23">
        <v>14.888685502493413</v>
      </c>
      <c r="L105" s="23">
        <v>2.3424339484804375</v>
      </c>
      <c r="M105" s="30">
        <f t="shared" si="9"/>
        <v>40</v>
      </c>
      <c r="N105" s="23">
        <v>10.676338356091742</v>
      </c>
      <c r="O105" s="23">
        <f t="shared" si="10"/>
        <v>0.14365010746455498</v>
      </c>
      <c r="P105" s="25">
        <f t="shared" si="11"/>
        <v>0.85634989253544502</v>
      </c>
      <c r="Q105" s="4"/>
      <c r="R105" s="4"/>
    </row>
    <row r="106" spans="1:18">
      <c r="A106" s="14">
        <v>43487</v>
      </c>
      <c r="B106" s="6" t="s">
        <v>8</v>
      </c>
      <c r="C106" s="6">
        <v>2</v>
      </c>
      <c r="D106" s="24">
        <v>22.5</v>
      </c>
      <c r="E106" s="23">
        <v>12.249173047569981</v>
      </c>
      <c r="F106" s="6">
        <v>-8.1</v>
      </c>
      <c r="G106" s="23">
        <v>44.069324999999999</v>
      </c>
      <c r="H106" s="23">
        <v>2.211846</v>
      </c>
      <c r="I106" s="23">
        <v>0.226656</v>
      </c>
      <c r="J106" s="23">
        <v>-29.104511456293128</v>
      </c>
      <c r="K106" s="23">
        <v>15.403897507700371</v>
      </c>
      <c r="L106" s="23">
        <v>0.9202167228132665</v>
      </c>
      <c r="M106" s="30">
        <f t="shared" si="9"/>
        <v>40</v>
      </c>
      <c r="N106" s="23">
        <v>10.676338356091742</v>
      </c>
      <c r="O106" s="23">
        <f t="shared" si="10"/>
        <v>0.16121994616558191</v>
      </c>
      <c r="P106" s="25">
        <f t="shared" si="11"/>
        <v>0.83878005383441812</v>
      </c>
      <c r="Q106" s="4"/>
      <c r="R106" s="4"/>
    </row>
    <row r="107" spans="1:18">
      <c r="A107" s="14">
        <v>43487</v>
      </c>
      <c r="B107" s="6" t="s">
        <v>8</v>
      </c>
      <c r="C107" s="6">
        <v>3</v>
      </c>
      <c r="D107" s="24">
        <v>37.5</v>
      </c>
      <c r="E107" s="23">
        <v>12.249173047569981</v>
      </c>
      <c r="F107" s="6">
        <v>-8.1</v>
      </c>
      <c r="G107" s="23">
        <v>43.882793999999997</v>
      </c>
      <c r="H107" s="23">
        <v>2.2869890000000002</v>
      </c>
      <c r="I107" s="23">
        <v>0.22944500000000001</v>
      </c>
      <c r="J107" s="23">
        <v>-30.094467279897806</v>
      </c>
      <c r="K107" s="23">
        <v>11.511510927279808</v>
      </c>
      <c r="L107" s="23">
        <v>1.6325891046606649</v>
      </c>
      <c r="M107" s="30">
        <f t="shared" si="9"/>
        <v>40</v>
      </c>
      <c r="N107" s="23">
        <v>10.676338356091742</v>
      </c>
      <c r="O107" s="23">
        <f t="shared" si="10"/>
        <v>2.8481182920809131E-2</v>
      </c>
      <c r="P107" s="25">
        <f t="shared" si="11"/>
        <v>0.97151881707919086</v>
      </c>
      <c r="Q107" s="4"/>
      <c r="R107" s="4"/>
    </row>
    <row r="108" spans="1:18">
      <c r="A108" s="14">
        <v>43487</v>
      </c>
      <c r="B108" s="6" t="s">
        <v>7</v>
      </c>
      <c r="C108" s="6">
        <v>1</v>
      </c>
      <c r="D108" s="24">
        <v>0.5</v>
      </c>
      <c r="E108" s="23">
        <v>12.249173047569981</v>
      </c>
      <c r="F108" s="6">
        <v>-8.1</v>
      </c>
      <c r="G108" s="23">
        <v>43.342424999999999</v>
      </c>
      <c r="H108" s="23">
        <v>2.381262</v>
      </c>
      <c r="I108" s="23">
        <v>0.18290300000000001</v>
      </c>
      <c r="J108" s="23">
        <v>-29.500226900720907</v>
      </c>
      <c r="K108" s="23">
        <v>18.050754590877233</v>
      </c>
      <c r="L108" s="23">
        <v>-0.38766259349213361</v>
      </c>
      <c r="M108" s="30">
        <f t="shared" si="9"/>
        <v>13.946499334772099</v>
      </c>
      <c r="N108" s="23">
        <v>10.676338356091742</v>
      </c>
      <c r="O108" s="23">
        <f t="shared" si="10"/>
        <v>1</v>
      </c>
      <c r="P108" s="25">
        <f t="shared" si="11"/>
        <v>0</v>
      </c>
      <c r="Q108" s="4"/>
      <c r="R108" s="4"/>
    </row>
    <row r="109" spans="1:18">
      <c r="A109" s="14">
        <v>43487</v>
      </c>
      <c r="B109" s="6" t="s">
        <v>7</v>
      </c>
      <c r="C109" s="6">
        <v>1</v>
      </c>
      <c r="D109" s="24">
        <v>1</v>
      </c>
      <c r="E109" s="23">
        <v>12.249173047569981</v>
      </c>
      <c r="F109" s="6">
        <v>-8.1</v>
      </c>
      <c r="G109" s="23">
        <v>44.127533999999997</v>
      </c>
      <c r="H109" s="23">
        <v>2.0615139999999998</v>
      </c>
      <c r="I109" s="23">
        <v>0.198215</v>
      </c>
      <c r="J109" s="23">
        <v>-30.614620596793632</v>
      </c>
      <c r="K109" s="23">
        <v>14.166279466835633</v>
      </c>
      <c r="L109" s="23">
        <v>-2.0385602804807443</v>
      </c>
      <c r="M109" s="30">
        <f t="shared" si="9"/>
        <v>14.80141120972019</v>
      </c>
      <c r="N109" s="23">
        <v>10.676338356091742</v>
      </c>
      <c r="O109" s="23">
        <f t="shared" si="10"/>
        <v>0.84603138770606445</v>
      </c>
      <c r="P109" s="25">
        <f t="shared" si="11"/>
        <v>0.15396861229393555</v>
      </c>
      <c r="Q109" s="4"/>
      <c r="R109" s="4"/>
    </row>
    <row r="110" spans="1:18">
      <c r="A110" s="14">
        <v>43487</v>
      </c>
      <c r="B110" s="6" t="s">
        <v>7</v>
      </c>
      <c r="C110" s="6">
        <v>1</v>
      </c>
      <c r="D110" s="24">
        <v>2.5</v>
      </c>
      <c r="E110" s="23">
        <v>12.249173047569981</v>
      </c>
      <c r="F110" s="6">
        <v>-8.1</v>
      </c>
      <c r="G110" s="23">
        <v>44.035477999999998</v>
      </c>
      <c r="H110" s="23">
        <v>2.027212</v>
      </c>
      <c r="I110" s="23">
        <v>0.16136800000000001</v>
      </c>
      <c r="J110" s="23">
        <v>-28.79626962545872</v>
      </c>
      <c r="K110" s="23">
        <v>11.702398378204247</v>
      </c>
      <c r="L110" s="23"/>
      <c r="M110" s="30">
        <f t="shared" si="9"/>
        <v>18.463066741918077</v>
      </c>
      <c r="N110" s="23">
        <v>10.676338356091742</v>
      </c>
      <c r="O110" s="23">
        <f t="shared" si="10"/>
        <v>0.13177036250297031</v>
      </c>
      <c r="P110" s="25">
        <f t="shared" si="11"/>
        <v>0.86822963749702975</v>
      </c>
      <c r="Q110" s="4"/>
      <c r="R110" s="4"/>
    </row>
    <row r="111" spans="1:18">
      <c r="A111" s="14">
        <v>43487</v>
      </c>
      <c r="B111" s="6" t="s">
        <v>7</v>
      </c>
      <c r="C111" s="6">
        <v>1</v>
      </c>
      <c r="D111" s="24">
        <v>5</v>
      </c>
      <c r="E111" s="23">
        <v>12.249173047569981</v>
      </c>
      <c r="F111" s="6">
        <v>-8.1</v>
      </c>
      <c r="G111" s="23">
        <v>44.387706000000001</v>
      </c>
      <c r="H111" s="23">
        <v>2.4365589999999999</v>
      </c>
      <c r="I111" s="23">
        <v>0.19567999999999999</v>
      </c>
      <c r="J111" s="23">
        <v>-29.012232999956307</v>
      </c>
      <c r="K111" s="23">
        <v>9.9861792016292128</v>
      </c>
      <c r="L111" s="23">
        <v>3.1097597671942934</v>
      </c>
      <c r="M111" s="30">
        <f t="shared" si="9"/>
        <v>40</v>
      </c>
      <c r="N111" s="23">
        <v>10.676338356091742</v>
      </c>
      <c r="O111" s="23">
        <f t="shared" si="10"/>
        <v>0</v>
      </c>
      <c r="P111" s="25">
        <f t="shared" si="11"/>
        <v>1</v>
      </c>
      <c r="Q111" s="4"/>
      <c r="R111" s="4"/>
    </row>
    <row r="112" spans="1:18">
      <c r="A112" s="14">
        <v>43487</v>
      </c>
      <c r="B112" s="6" t="s">
        <v>7</v>
      </c>
      <c r="C112" s="6">
        <v>1</v>
      </c>
      <c r="D112" s="24">
        <v>12.500000000000002</v>
      </c>
      <c r="E112" s="23">
        <v>12.249173047569981</v>
      </c>
      <c r="F112" s="6">
        <v>-8.1</v>
      </c>
      <c r="G112" s="23">
        <v>46.357199999999999</v>
      </c>
      <c r="H112" s="23">
        <v>2.2132559999999999</v>
      </c>
      <c r="I112" s="23">
        <v>0.55416799999999999</v>
      </c>
      <c r="J112" s="23">
        <v>-29.618147699525554</v>
      </c>
      <c r="K112" s="23">
        <v>12.329394388245191</v>
      </c>
      <c r="L112" s="23"/>
      <c r="M112" s="30">
        <f t="shared" si="9"/>
        <v>40</v>
      </c>
      <c r="N112" s="23">
        <v>10.676338356091742</v>
      </c>
      <c r="O112" s="23">
        <f t="shared" si="10"/>
        <v>5.6372769957153609E-2</v>
      </c>
      <c r="P112" s="25">
        <f t="shared" si="11"/>
        <v>0.94362723004284643</v>
      </c>
      <c r="Q112" s="4"/>
      <c r="R112" s="4"/>
    </row>
    <row r="113" spans="1:18">
      <c r="A113" s="14">
        <v>43487</v>
      </c>
      <c r="B113" s="6" t="s">
        <v>7</v>
      </c>
      <c r="C113" s="6">
        <v>2</v>
      </c>
      <c r="D113" s="24">
        <v>22.5</v>
      </c>
      <c r="E113" s="23">
        <v>12.249173047569981</v>
      </c>
      <c r="F113" s="6">
        <v>-8.1</v>
      </c>
      <c r="G113" s="23">
        <v>43.444105999999998</v>
      </c>
      <c r="H113" s="23">
        <v>2.3477519999999998</v>
      </c>
      <c r="I113" s="23">
        <v>0.19698299999999999</v>
      </c>
      <c r="J113" s="23">
        <v>-28.317358030859463</v>
      </c>
      <c r="K113" s="23">
        <v>11.336718118347534</v>
      </c>
      <c r="L113" s="23">
        <v>-0.86902808913070084</v>
      </c>
      <c r="M113" s="30">
        <f t="shared" si="9"/>
        <v>40</v>
      </c>
      <c r="N113" s="23">
        <v>10.676338356091742</v>
      </c>
      <c r="O113" s="23">
        <f t="shared" si="10"/>
        <v>2.2520371782866342E-2</v>
      </c>
      <c r="P113" s="25">
        <f t="shared" si="11"/>
        <v>0.97747962821713363</v>
      </c>
      <c r="Q113" s="4"/>
      <c r="R113" s="4"/>
    </row>
    <row r="114" spans="1:18">
      <c r="A114" s="14">
        <v>43487</v>
      </c>
      <c r="B114" s="6" t="s">
        <v>7</v>
      </c>
      <c r="C114" s="6">
        <v>3</v>
      </c>
      <c r="D114" s="24">
        <v>37.5</v>
      </c>
      <c r="E114" s="23">
        <v>12.249173047569981</v>
      </c>
      <c r="F114" s="6">
        <v>-8.1</v>
      </c>
      <c r="G114" s="23">
        <v>43.865490999999999</v>
      </c>
      <c r="H114" s="23">
        <v>1.870601</v>
      </c>
      <c r="I114" s="23">
        <v>0.178731</v>
      </c>
      <c r="J114" s="23">
        <v>-29.756648696160244</v>
      </c>
      <c r="K114" s="23">
        <v>13.779125907841088</v>
      </c>
      <c r="L114" s="23"/>
      <c r="M114" s="30">
        <f t="shared" si="9"/>
        <v>40</v>
      </c>
      <c r="N114" s="23">
        <v>10.676338356091742</v>
      </c>
      <c r="O114" s="23">
        <f t="shared" si="10"/>
        <v>0.10581173624999604</v>
      </c>
      <c r="P114" s="25">
        <f t="shared" si="11"/>
        <v>0.89418826375000393</v>
      </c>
      <c r="Q114" s="4"/>
      <c r="R114" s="4"/>
    </row>
    <row r="115" spans="1:18">
      <c r="A115" s="14">
        <v>43487</v>
      </c>
      <c r="B115" s="6" t="s">
        <v>5</v>
      </c>
      <c r="C115" s="6">
        <v>1</v>
      </c>
      <c r="D115" s="24">
        <v>0.5</v>
      </c>
      <c r="E115" s="23">
        <v>12.249173047569981</v>
      </c>
      <c r="F115" s="6">
        <v>-8.1</v>
      </c>
      <c r="G115" s="23">
        <v>44.395713000000001</v>
      </c>
      <c r="H115" s="23">
        <v>1.854859</v>
      </c>
      <c r="I115" s="23">
        <v>0.20677699999999999</v>
      </c>
      <c r="J115" s="23">
        <v>-31.064789098383002</v>
      </c>
      <c r="K115" s="23">
        <v>12.904006055467118</v>
      </c>
      <c r="L115" s="23">
        <v>0.47290363740224906</v>
      </c>
      <c r="M115" s="30">
        <f t="shared" si="9"/>
        <v>13.946499334772099</v>
      </c>
      <c r="N115" s="23">
        <v>10.676338356091742</v>
      </c>
      <c r="O115" s="23">
        <f t="shared" si="10"/>
        <v>0.68121040948703704</v>
      </c>
      <c r="P115" s="25">
        <f t="shared" si="11"/>
        <v>0.31878959051296296</v>
      </c>
      <c r="Q115" s="4"/>
      <c r="R115" s="4"/>
    </row>
    <row r="116" spans="1:18">
      <c r="A116" s="14">
        <v>43487</v>
      </c>
      <c r="B116" s="6" t="s">
        <v>5</v>
      </c>
      <c r="C116" s="6">
        <v>1</v>
      </c>
      <c r="D116" s="24">
        <v>1</v>
      </c>
      <c r="E116" s="23">
        <v>12.249173047569981</v>
      </c>
      <c r="F116" s="6">
        <v>-8.1</v>
      </c>
      <c r="G116" s="23">
        <v>43.492688000000001</v>
      </c>
      <c r="H116" s="23">
        <v>2.368074</v>
      </c>
      <c r="I116" s="23">
        <v>0.193353</v>
      </c>
      <c r="J116" s="23">
        <v>-31.590528317474213</v>
      </c>
      <c r="K116" s="23">
        <v>14.130748736390807</v>
      </c>
      <c r="L116" s="23">
        <v>-0.60017316297894963</v>
      </c>
      <c r="M116" s="30">
        <f t="shared" si="9"/>
        <v>14.80141120972019</v>
      </c>
      <c r="N116" s="23">
        <v>10.676338356091742</v>
      </c>
      <c r="O116" s="23">
        <f t="shared" si="10"/>
        <v>0.83741802941990162</v>
      </c>
      <c r="P116" s="25">
        <f t="shared" si="11"/>
        <v>0.16258197058009838</v>
      </c>
      <c r="Q116" s="4"/>
      <c r="R116" s="4"/>
    </row>
    <row r="117" spans="1:18">
      <c r="A117" s="14">
        <v>43487</v>
      </c>
      <c r="B117" s="6" t="s">
        <v>5</v>
      </c>
      <c r="C117" s="6">
        <v>1</v>
      </c>
      <c r="D117" s="24">
        <v>2.5</v>
      </c>
      <c r="E117" s="23">
        <v>12.249173047569981</v>
      </c>
      <c r="F117" s="6">
        <v>-8.1</v>
      </c>
      <c r="G117" s="23">
        <v>44.001224999999998</v>
      </c>
      <c r="H117" s="23">
        <v>2.1991320000000001</v>
      </c>
      <c r="I117" s="23">
        <v>0.22862499999999999</v>
      </c>
      <c r="J117" s="23">
        <v>-30.140480152202503</v>
      </c>
      <c r="K117" s="23">
        <v>13.378523338012382</v>
      </c>
      <c r="L117" s="23">
        <v>-1.3254696588770443</v>
      </c>
      <c r="M117" s="30">
        <f t="shared" si="9"/>
        <v>18.463066741918077</v>
      </c>
      <c r="N117" s="23">
        <v>10.676338356091742</v>
      </c>
      <c r="O117" s="23">
        <f t="shared" si="10"/>
        <v>0.3470244302908071</v>
      </c>
      <c r="P117" s="25">
        <f t="shared" si="11"/>
        <v>0.6529755697091929</v>
      </c>
      <c r="Q117" s="4"/>
      <c r="R117" s="4"/>
    </row>
    <row r="118" spans="1:18">
      <c r="A118" s="14">
        <v>43487</v>
      </c>
      <c r="B118" s="6" t="s">
        <v>5</v>
      </c>
      <c r="C118" s="6">
        <v>1</v>
      </c>
      <c r="D118" s="24">
        <v>5</v>
      </c>
      <c r="E118" s="23">
        <v>12.249173047569981</v>
      </c>
      <c r="F118" s="6">
        <v>-8.1</v>
      </c>
      <c r="G118" s="23">
        <v>43.641863000000001</v>
      </c>
      <c r="H118" s="23">
        <v>2.0074200000000002</v>
      </c>
      <c r="I118" s="23">
        <v>0.16866800000000001</v>
      </c>
      <c r="J118" s="23">
        <v>-29.671335523204721</v>
      </c>
      <c r="K118" s="23">
        <v>13.857527112563801</v>
      </c>
      <c r="L118" s="23">
        <v>0.94902367873029547</v>
      </c>
      <c r="M118" s="30">
        <f t="shared" si="9"/>
        <v>40</v>
      </c>
      <c r="N118" s="23">
        <v>10.676338356091742</v>
      </c>
      <c r="O118" s="23">
        <f t="shared" si="10"/>
        <v>0.10848538613979417</v>
      </c>
      <c r="P118" s="25">
        <f t="shared" si="11"/>
        <v>0.89151461386020581</v>
      </c>
      <c r="Q118" s="4"/>
      <c r="R118" s="4"/>
    </row>
    <row r="119" spans="1:18">
      <c r="A119" s="14">
        <v>43487</v>
      </c>
      <c r="B119" s="6" t="s">
        <v>5</v>
      </c>
      <c r="C119" s="6">
        <v>1</v>
      </c>
      <c r="D119" s="24">
        <v>12.500000000000002</v>
      </c>
      <c r="E119" s="23">
        <v>12.249173047569981</v>
      </c>
      <c r="F119" s="6">
        <v>-8.1</v>
      </c>
      <c r="G119" s="23">
        <v>43.242291000000002</v>
      </c>
      <c r="H119" s="23">
        <v>2.1348229999999999</v>
      </c>
      <c r="I119" s="23">
        <v>0.22061700000000001</v>
      </c>
      <c r="J119" s="23">
        <v>-30.849374853118597</v>
      </c>
      <c r="K119" s="23">
        <v>14.39176299697619</v>
      </c>
      <c r="L119" s="23">
        <v>1.5409164798254529</v>
      </c>
      <c r="M119" s="30">
        <f t="shared" si="9"/>
        <v>40</v>
      </c>
      <c r="N119" s="23">
        <v>10.676338356091742</v>
      </c>
      <c r="O119" s="23">
        <f t="shared" si="10"/>
        <v>0.1267039800827976</v>
      </c>
      <c r="P119" s="25">
        <f t="shared" si="11"/>
        <v>0.8732960199172024</v>
      </c>
      <c r="Q119" s="4"/>
      <c r="R119" s="4"/>
    </row>
    <row r="120" spans="1:18">
      <c r="A120" s="14">
        <v>43487</v>
      </c>
      <c r="B120" s="6" t="s">
        <v>5</v>
      </c>
      <c r="C120" s="6">
        <v>2</v>
      </c>
      <c r="D120" s="24">
        <v>22.5</v>
      </c>
      <c r="E120" s="23">
        <v>12.249173047569981</v>
      </c>
      <c r="F120" s="6">
        <v>-8.1</v>
      </c>
      <c r="G120" s="23">
        <v>44.033434</v>
      </c>
      <c r="H120" s="23">
        <v>1.882409</v>
      </c>
      <c r="I120" s="23">
        <v>0.19645899999999999</v>
      </c>
      <c r="J120" s="23">
        <v>-29.810911894766303</v>
      </c>
      <c r="K120" s="23">
        <v>16.57169093872038</v>
      </c>
      <c r="L120" s="23">
        <v>0.38872244852594906</v>
      </c>
      <c r="M120" s="30">
        <f t="shared" si="9"/>
        <v>40</v>
      </c>
      <c r="N120" s="23">
        <v>10.676338356091742</v>
      </c>
      <c r="O120" s="23">
        <f t="shared" si="10"/>
        <v>0.20104421658586921</v>
      </c>
      <c r="P120" s="25">
        <f t="shared" si="11"/>
        <v>0.79895578341413076</v>
      </c>
      <c r="Q120" s="4"/>
      <c r="R120" s="4"/>
    </row>
    <row r="121" spans="1:18">
      <c r="A121" s="14">
        <v>43487</v>
      </c>
      <c r="B121" s="6" t="s">
        <v>5</v>
      </c>
      <c r="C121" s="6">
        <v>3</v>
      </c>
      <c r="D121" s="24">
        <v>37.5</v>
      </c>
      <c r="E121" s="23">
        <v>12.249173047569981</v>
      </c>
      <c r="F121" s="6">
        <v>-8.1</v>
      </c>
      <c r="G121" s="23">
        <v>44.830216</v>
      </c>
      <c r="H121" s="23">
        <v>2.2761640000000001</v>
      </c>
      <c r="I121" s="23">
        <v>0.15338599999999999</v>
      </c>
      <c r="J121" s="23">
        <v>-29.582511907173508</v>
      </c>
      <c r="K121" s="23">
        <v>12.765293387404828</v>
      </c>
      <c r="L121" s="23"/>
      <c r="M121" s="30">
        <f t="shared" si="9"/>
        <v>40</v>
      </c>
      <c r="N121" s="23">
        <v>10.676338356091742</v>
      </c>
      <c r="O121" s="23">
        <f t="shared" si="10"/>
        <v>7.1237864379977534E-2</v>
      </c>
      <c r="P121" s="25">
        <f t="shared" si="11"/>
        <v>0.92876213562002241</v>
      </c>
      <c r="Q121" s="4"/>
      <c r="R121" s="4"/>
    </row>
    <row r="122" spans="1:18">
      <c r="A122" s="14">
        <v>43487</v>
      </c>
      <c r="B122" s="6" t="s">
        <v>4</v>
      </c>
      <c r="C122" s="6">
        <v>1</v>
      </c>
      <c r="D122" s="24">
        <v>0.5</v>
      </c>
      <c r="E122" s="23">
        <v>12.249173047569981</v>
      </c>
      <c r="F122" s="6">
        <v>-8.1</v>
      </c>
      <c r="G122" s="23">
        <v>43.467025</v>
      </c>
      <c r="H122" s="23">
        <v>2.7106690000000002</v>
      </c>
      <c r="I122" s="23">
        <v>0.26704699999999998</v>
      </c>
      <c r="J122" s="23">
        <v>-30.834212424780123</v>
      </c>
      <c r="K122" s="23">
        <v>16.294891113592385</v>
      </c>
      <c r="L122" s="23">
        <v>1.3680354086963447</v>
      </c>
      <c r="M122" s="30">
        <f t="shared" si="9"/>
        <v>13.946499334772099</v>
      </c>
      <c r="N122" s="23">
        <v>10.676338356091742</v>
      </c>
      <c r="O122" s="23">
        <f t="shared" si="10"/>
        <v>1</v>
      </c>
      <c r="P122" s="25">
        <f t="shared" si="11"/>
        <v>0</v>
      </c>
      <c r="Q122" s="4"/>
      <c r="R122" s="4"/>
    </row>
    <row r="123" spans="1:18">
      <c r="A123" s="14">
        <v>43487</v>
      </c>
      <c r="B123" s="6" t="s">
        <v>4</v>
      </c>
      <c r="C123" s="6">
        <v>1</v>
      </c>
      <c r="D123" s="24">
        <v>1</v>
      </c>
      <c r="E123" s="23">
        <v>12.249173047569981</v>
      </c>
      <c r="F123" s="6">
        <v>-8.1</v>
      </c>
      <c r="G123" s="23">
        <v>43.692613000000001</v>
      </c>
      <c r="H123" s="23">
        <v>2.2398129999999998</v>
      </c>
      <c r="I123" s="23">
        <v>0.24946099999999999</v>
      </c>
      <c r="J123" s="23">
        <v>-31.565039947394702</v>
      </c>
      <c r="K123" s="23">
        <v>15.042976828260528</v>
      </c>
      <c r="L123" s="23">
        <v>-0.60439906214182548</v>
      </c>
      <c r="M123" s="30">
        <f t="shared" si="9"/>
        <v>14.80141120972019</v>
      </c>
      <c r="N123" s="23">
        <v>10.676338356091742</v>
      </c>
      <c r="O123" s="23">
        <f t="shared" si="10"/>
        <v>1</v>
      </c>
      <c r="P123" s="25">
        <f t="shared" si="11"/>
        <v>0</v>
      </c>
      <c r="Q123" s="4"/>
      <c r="R123" s="4"/>
    </row>
    <row r="124" spans="1:18">
      <c r="A124" s="14">
        <v>43487</v>
      </c>
      <c r="B124" s="6" t="s">
        <v>4</v>
      </c>
      <c r="C124" s="6">
        <v>1</v>
      </c>
      <c r="D124" s="24">
        <v>2.5</v>
      </c>
      <c r="E124" s="23">
        <v>12.249173047569981</v>
      </c>
      <c r="F124" s="6">
        <v>-8.1</v>
      </c>
      <c r="G124" s="23">
        <v>43.500875000000001</v>
      </c>
      <c r="H124" s="23">
        <v>2.2674439999999998</v>
      </c>
      <c r="I124" s="23">
        <v>0.242504</v>
      </c>
      <c r="J124" s="23">
        <v>-29.731759898823828</v>
      </c>
      <c r="K124" s="23">
        <v>13.46188474312207</v>
      </c>
      <c r="L124" s="23">
        <v>-0.16243467268396616</v>
      </c>
      <c r="M124" s="30">
        <f t="shared" si="9"/>
        <v>18.463066741918077</v>
      </c>
      <c r="N124" s="23">
        <v>10.676338356091742</v>
      </c>
      <c r="O124" s="23">
        <f t="shared" si="10"/>
        <v>0.35773000533840033</v>
      </c>
      <c r="P124" s="25">
        <f t="shared" si="11"/>
        <v>0.64226999466159973</v>
      </c>
      <c r="Q124" s="4"/>
      <c r="R124" s="4"/>
    </row>
    <row r="125" spans="1:18">
      <c r="A125" s="14">
        <v>43487</v>
      </c>
      <c r="B125" s="6" t="s">
        <v>4</v>
      </c>
      <c r="C125" s="6">
        <v>1</v>
      </c>
      <c r="D125" s="24">
        <v>5</v>
      </c>
      <c r="E125" s="23">
        <v>12.249173047569981</v>
      </c>
      <c r="F125" s="6">
        <v>-8.1</v>
      </c>
      <c r="G125" s="23">
        <v>44.736438</v>
      </c>
      <c r="H125" s="23">
        <v>1.846292</v>
      </c>
      <c r="I125" s="23">
        <v>0.20504900000000001</v>
      </c>
      <c r="J125" s="23">
        <v>-29.467273165739641</v>
      </c>
      <c r="K125" s="23">
        <v>13.322950676845323</v>
      </c>
      <c r="L125" s="23">
        <v>-0.55417681370043881</v>
      </c>
      <c r="M125" s="30">
        <f t="shared" si="9"/>
        <v>40</v>
      </c>
      <c r="N125" s="23">
        <v>10.676338356091742</v>
      </c>
      <c r="O125" s="23">
        <f t="shared" si="10"/>
        <v>9.0255178663998542E-2</v>
      </c>
      <c r="P125" s="25">
        <f t="shared" si="11"/>
        <v>0.90974482133600143</v>
      </c>
      <c r="Q125" s="4"/>
      <c r="R125" s="4"/>
    </row>
    <row r="126" spans="1:18">
      <c r="A126" s="14">
        <v>43487</v>
      </c>
      <c r="B126" s="6" t="s">
        <v>4</v>
      </c>
      <c r="C126" s="6">
        <v>1</v>
      </c>
      <c r="D126" s="24">
        <v>12.500000000000002</v>
      </c>
      <c r="E126" s="23">
        <v>12.249173047569981</v>
      </c>
      <c r="F126" s="6">
        <v>-8.1</v>
      </c>
      <c r="G126" s="23">
        <v>44.788618999999997</v>
      </c>
      <c r="H126" s="23">
        <v>2.1972390000000002</v>
      </c>
      <c r="I126" s="23">
        <v>0.20672699999999999</v>
      </c>
      <c r="J126" s="23">
        <v>-30.384116559139592</v>
      </c>
      <c r="K126" s="23">
        <v>8.7561552422405455</v>
      </c>
      <c r="L126" s="23">
        <v>-1.2110028841793166</v>
      </c>
      <c r="M126" s="30">
        <f t="shared" si="9"/>
        <v>40</v>
      </c>
      <c r="N126" s="23">
        <v>10.676338356091742</v>
      </c>
      <c r="O126" s="23">
        <f t="shared" si="10"/>
        <v>0</v>
      </c>
      <c r="P126" s="25">
        <f t="shared" si="11"/>
        <v>1</v>
      </c>
      <c r="Q126" s="4"/>
      <c r="R126" s="4"/>
    </row>
    <row r="127" spans="1:18">
      <c r="A127" s="14">
        <v>43487</v>
      </c>
      <c r="B127" s="6" t="s">
        <v>4</v>
      </c>
      <c r="C127" s="6">
        <v>2</v>
      </c>
      <c r="D127" s="24">
        <v>22.5</v>
      </c>
      <c r="E127" s="23">
        <v>12.249173047569981</v>
      </c>
      <c r="F127" s="6">
        <v>-8.1</v>
      </c>
      <c r="G127" s="23">
        <v>43.551634</v>
      </c>
      <c r="H127" s="23">
        <v>2.79725</v>
      </c>
      <c r="I127" s="23">
        <v>0.19387199999999999</v>
      </c>
      <c r="J127" s="23">
        <v>-29.937654248226941</v>
      </c>
      <c r="K127" s="23">
        <v>14.001076329019629</v>
      </c>
      <c r="L127" s="23">
        <v>-1.3745082514181612</v>
      </c>
      <c r="M127" s="30">
        <f t="shared" si="9"/>
        <v>40</v>
      </c>
      <c r="N127" s="23">
        <v>10.676338356091742</v>
      </c>
      <c r="O127" s="23">
        <f t="shared" si="10"/>
        <v>0.11338072350246793</v>
      </c>
      <c r="P127" s="25">
        <f t="shared" si="11"/>
        <v>0.88661927649753203</v>
      </c>
      <c r="Q127" s="4"/>
      <c r="R127" s="4"/>
    </row>
    <row r="128" spans="1:18">
      <c r="A128" s="14">
        <v>43487</v>
      </c>
      <c r="B128" s="6" t="s">
        <v>4</v>
      </c>
      <c r="C128" s="6">
        <v>3</v>
      </c>
      <c r="D128" s="24">
        <v>37.5</v>
      </c>
      <c r="E128" s="23">
        <v>12.249173047569981</v>
      </c>
      <c r="F128" s="6">
        <v>-8.1</v>
      </c>
      <c r="G128" s="23">
        <v>43.968772000000001</v>
      </c>
      <c r="H128" s="23">
        <v>1.926458</v>
      </c>
      <c r="I128" s="23">
        <v>0.19468299999999999</v>
      </c>
      <c r="J128" s="23">
        <v>-30.366318137885738</v>
      </c>
      <c r="K128" s="23">
        <v>9.4305575711149245</v>
      </c>
      <c r="L128" s="23">
        <v>-0.52390059822584001</v>
      </c>
      <c r="M128" s="30">
        <f t="shared" si="9"/>
        <v>40</v>
      </c>
      <c r="N128" s="23">
        <v>10.676338356091742</v>
      </c>
      <c r="O128" s="23">
        <f t="shared" si="10"/>
        <v>0</v>
      </c>
      <c r="P128" s="25">
        <f t="shared" si="11"/>
        <v>1</v>
      </c>
      <c r="Q128" s="4"/>
      <c r="R128" s="4"/>
    </row>
    <row r="129" spans="1:18">
      <c r="A129" s="14">
        <v>43487</v>
      </c>
      <c r="B129" s="6" t="s">
        <v>6</v>
      </c>
      <c r="C129" s="6">
        <v>1</v>
      </c>
      <c r="D129" s="24">
        <v>0.5</v>
      </c>
      <c r="E129" s="23">
        <v>12.249173047569981</v>
      </c>
      <c r="F129" s="6">
        <v>-8.1</v>
      </c>
      <c r="G129" s="23">
        <v>43.718553</v>
      </c>
      <c r="H129" s="23">
        <v>2.2846510000000002</v>
      </c>
      <c r="I129" s="23">
        <v>0.25073000000000001</v>
      </c>
      <c r="J129" s="23">
        <v>-32.17489961298277</v>
      </c>
      <c r="K129" s="23">
        <v>15.991883675447585</v>
      </c>
      <c r="L129" s="23">
        <v>1.1562991421858237</v>
      </c>
      <c r="M129" s="30">
        <f t="shared" si="9"/>
        <v>13.946499334772099</v>
      </c>
      <c r="N129" s="23">
        <v>10.676338356091742</v>
      </c>
      <c r="O129" s="23">
        <f t="shared" si="10"/>
        <v>1</v>
      </c>
      <c r="P129" s="25">
        <f t="shared" si="11"/>
        <v>0</v>
      </c>
      <c r="Q129" s="4"/>
      <c r="R129" s="4"/>
    </row>
    <row r="130" spans="1:18">
      <c r="A130" s="14">
        <v>43487</v>
      </c>
      <c r="B130" s="6" t="s">
        <v>6</v>
      </c>
      <c r="C130" s="6">
        <v>1</v>
      </c>
      <c r="D130" s="24">
        <v>1</v>
      </c>
      <c r="E130" s="23">
        <v>12.249173047569981</v>
      </c>
      <c r="F130" s="6">
        <v>-8.1</v>
      </c>
      <c r="G130" s="23">
        <v>43.552546999999997</v>
      </c>
      <c r="H130" s="23">
        <v>2.5289350000000002</v>
      </c>
      <c r="I130" s="23">
        <v>0.26303100000000001</v>
      </c>
      <c r="J130" s="23">
        <v>-31.656524051931314</v>
      </c>
      <c r="K130" s="23">
        <v>14.262620889195265</v>
      </c>
      <c r="L130" s="23">
        <v>-0.23326792657773643</v>
      </c>
      <c r="M130" s="30">
        <f t="shared" si="9"/>
        <v>14.80141120972019</v>
      </c>
      <c r="N130" s="23">
        <v>10.676338356091742</v>
      </c>
      <c r="O130" s="23">
        <f t="shared" si="10"/>
        <v>0.86938647155019333</v>
      </c>
      <c r="P130" s="25">
        <f t="shared" si="11"/>
        <v>0.13061352844980667</v>
      </c>
      <c r="Q130" s="4"/>
      <c r="R130" s="4"/>
    </row>
    <row r="131" spans="1:18">
      <c r="A131" s="14">
        <v>43487</v>
      </c>
      <c r="B131" s="6" t="s">
        <v>6</v>
      </c>
      <c r="C131" s="6">
        <v>1</v>
      </c>
      <c r="D131" s="24">
        <v>2.5</v>
      </c>
      <c r="E131" s="23">
        <v>12.249173047569981</v>
      </c>
      <c r="F131" s="6">
        <v>-8.1</v>
      </c>
      <c r="G131" s="23">
        <v>43.759174999999999</v>
      </c>
      <c r="H131" s="23">
        <v>2.1186780000000001</v>
      </c>
      <c r="I131" s="23">
        <v>0.222389</v>
      </c>
      <c r="J131" s="23">
        <v>-32.765384057039142</v>
      </c>
      <c r="K131" s="23">
        <v>15.19327683539472</v>
      </c>
      <c r="L131" s="23">
        <v>-0.73270116996086287</v>
      </c>
      <c r="M131" s="30">
        <f t="shared" si="9"/>
        <v>18.463066741918077</v>
      </c>
      <c r="N131" s="23">
        <v>10.676338356091742</v>
      </c>
      <c r="O131" s="23">
        <f t="shared" ref="O131:O135" si="12">IF((K131-N131)/(M131-N131)&gt;1,1,IF((K131-N131)/(M131-N131)&lt;0,0,(K131-N131)/(M131-N131)))</f>
        <v>0.58008167942840549</v>
      </c>
      <c r="P131" s="25">
        <f t="shared" ref="P131:P135" si="13">1-O131</f>
        <v>0.41991832057159451</v>
      </c>
      <c r="Q131" s="4"/>
      <c r="R131" s="4"/>
    </row>
    <row r="132" spans="1:18">
      <c r="A132" s="14">
        <v>43487</v>
      </c>
      <c r="B132" s="6" t="s">
        <v>6</v>
      </c>
      <c r="C132" s="6">
        <v>1</v>
      </c>
      <c r="D132" s="24">
        <v>5</v>
      </c>
      <c r="E132" s="23">
        <v>12.249173047569981</v>
      </c>
      <c r="F132" s="6">
        <v>-8.1</v>
      </c>
      <c r="G132" s="23">
        <v>44.255028000000003</v>
      </c>
      <c r="H132" s="23">
        <v>2.271401</v>
      </c>
      <c r="I132" s="23">
        <v>0.25293199999999999</v>
      </c>
      <c r="J132" s="23">
        <v>-29.871307986622174</v>
      </c>
      <c r="K132" s="23">
        <v>10.219667713167517</v>
      </c>
      <c r="L132" s="23">
        <v>-6.0961007779545735</v>
      </c>
      <c r="M132" s="30">
        <f t="shared" si="9"/>
        <v>40</v>
      </c>
      <c r="N132" s="23">
        <v>10.676338356091742</v>
      </c>
      <c r="O132" s="23">
        <f t="shared" si="12"/>
        <v>0</v>
      </c>
      <c r="P132" s="25">
        <f t="shared" si="13"/>
        <v>1</v>
      </c>
      <c r="Q132" s="4"/>
      <c r="R132" s="4"/>
    </row>
    <row r="133" spans="1:18">
      <c r="A133" s="14">
        <v>43487</v>
      </c>
      <c r="B133" s="6" t="s">
        <v>6</v>
      </c>
      <c r="C133" s="6">
        <v>1</v>
      </c>
      <c r="D133" s="24">
        <v>12.500000000000002</v>
      </c>
      <c r="E133" s="23">
        <v>12.249173047569981</v>
      </c>
      <c r="F133" s="6">
        <v>-8.1</v>
      </c>
      <c r="G133" s="23">
        <v>45.041637999999999</v>
      </c>
      <c r="H133" s="23">
        <v>2.2305039999999998</v>
      </c>
      <c r="I133" s="23">
        <v>0.26223299999999999</v>
      </c>
      <c r="J133" s="23">
        <v>-29.850199531245146</v>
      </c>
      <c r="K133" s="23">
        <v>10.623105205347024</v>
      </c>
      <c r="L133" s="23">
        <v>-3.3319821686871443</v>
      </c>
      <c r="M133" s="30">
        <f t="shared" si="9"/>
        <v>40</v>
      </c>
      <c r="N133" s="23">
        <v>10.676338356091742</v>
      </c>
      <c r="O133" s="23">
        <f t="shared" si="12"/>
        <v>0</v>
      </c>
      <c r="P133" s="25">
        <f t="shared" si="13"/>
        <v>1</v>
      </c>
      <c r="Q133" s="4"/>
      <c r="R133" s="4"/>
    </row>
    <row r="134" spans="1:18">
      <c r="A134" s="14">
        <v>43487</v>
      </c>
      <c r="B134" s="6" t="s">
        <v>6</v>
      </c>
      <c r="C134" s="6">
        <v>2</v>
      </c>
      <c r="D134" s="24">
        <v>22.5</v>
      </c>
      <c r="E134" s="23">
        <v>12.249173047569981</v>
      </c>
      <c r="F134" s="6">
        <v>-8.1</v>
      </c>
      <c r="G134" s="23">
        <v>44.692518999999997</v>
      </c>
      <c r="H134" s="23">
        <v>2.4598300000000002</v>
      </c>
      <c r="I134" s="23">
        <v>0.21635199999999999</v>
      </c>
      <c r="J134" s="23">
        <v>-29.425361480194187</v>
      </c>
      <c r="K134" s="23">
        <v>12.992460319002575</v>
      </c>
      <c r="L134" s="23">
        <v>-4.1980004699488624</v>
      </c>
      <c r="M134" s="30">
        <f t="shared" si="9"/>
        <v>40</v>
      </c>
      <c r="N134" s="23">
        <v>10.676338356091742</v>
      </c>
      <c r="O134" s="23">
        <f t="shared" si="12"/>
        <v>7.8984745869620523E-2</v>
      </c>
      <c r="P134" s="25">
        <f t="shared" si="13"/>
        <v>0.92101525413037943</v>
      </c>
      <c r="Q134" s="4"/>
      <c r="R134" s="4"/>
    </row>
    <row r="135" spans="1:18" ht="17" thickBot="1">
      <c r="A135" s="15">
        <v>43487</v>
      </c>
      <c r="B135" s="19" t="s">
        <v>6</v>
      </c>
      <c r="C135" s="19">
        <v>3</v>
      </c>
      <c r="D135" s="27">
        <v>37.5</v>
      </c>
      <c r="E135" s="26">
        <v>12.249173047569981</v>
      </c>
      <c r="F135" s="19">
        <v>-8.1</v>
      </c>
      <c r="G135" s="26">
        <v>44.545808999999998</v>
      </c>
      <c r="H135" s="26">
        <v>2.4693580000000002</v>
      </c>
      <c r="I135" s="26">
        <v>0.23299600000000001</v>
      </c>
      <c r="J135" s="26">
        <v>-30.012641736700239</v>
      </c>
      <c r="K135" s="26">
        <v>11.422058466460118</v>
      </c>
      <c r="L135" s="26">
        <v>2.6989062022454062</v>
      </c>
      <c r="M135" s="46">
        <f t="shared" si="9"/>
        <v>40</v>
      </c>
      <c r="N135" s="26">
        <v>10.676338356091742</v>
      </c>
      <c r="O135" s="26">
        <f t="shared" si="12"/>
        <v>2.5430661403204845E-2</v>
      </c>
      <c r="P135" s="28">
        <f t="shared" si="13"/>
        <v>0.97456933859679518</v>
      </c>
      <c r="Q135" s="4"/>
      <c r="R135" s="4"/>
    </row>
    <row r="136" spans="1:18">
      <c r="O136" s="2"/>
      <c r="P136" s="1"/>
    </row>
    <row r="139" spans="1:18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S. lasiolepis</vt:lpstr>
      <vt:lpstr>J. balticus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acecchetti@berkeley.edu</dc:creator>
  <cp:lastModifiedBy>acecchetti@berkeley.edu</cp:lastModifiedBy>
  <dcterms:created xsi:type="dcterms:W3CDTF">2019-12-23T16:21:51Z</dcterms:created>
  <dcterms:modified xsi:type="dcterms:W3CDTF">2020-05-29T22:26:26Z</dcterms:modified>
</cp:coreProperties>
</file>