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6A9FFC9D-F0FD-49B4-B7A5-DF9107599F6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18" r:id="rId1"/>
    <sheet name="B81" sheetId="20" r:id="rId2"/>
  </sheets>
  <definedNames>
    <definedName name="_xlnm._FilterDatabase" localSheetId="0" hidden="1">Summary!$C$3:$AO$59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0" i="20" l="1"/>
  <c r="P61" i="20"/>
  <c r="P62" i="20"/>
  <c r="P63" i="20"/>
  <c r="P64" i="20"/>
  <c r="P65" i="20"/>
  <c r="P66" i="20"/>
  <c r="G62" i="20"/>
  <c r="J62" i="20"/>
  <c r="G63" i="20"/>
  <c r="J63" i="20"/>
  <c r="G64" i="20"/>
  <c r="J64" i="20"/>
  <c r="G65" i="20"/>
  <c r="J65" i="20"/>
  <c r="J66" i="20" s="1"/>
  <c r="G66" i="20"/>
  <c r="G61" i="20"/>
  <c r="J61" i="20"/>
  <c r="G60" i="20"/>
  <c r="J60" i="20"/>
  <c r="N66" i="18"/>
  <c r="P65" i="18"/>
  <c r="M65" i="18"/>
  <c r="P63" i="18"/>
  <c r="Y64" i="18"/>
  <c r="U62" i="18"/>
  <c r="Z62" i="18"/>
  <c r="X61" i="18"/>
  <c r="S64" i="18"/>
  <c r="T61" i="18"/>
  <c r="W62" i="18"/>
  <c r="S62" i="18"/>
  <c r="Y61" i="18"/>
  <c r="W61" i="18"/>
  <c r="O64" i="18"/>
  <c r="R62" i="18"/>
  <c r="M64" i="18"/>
  <c r="T66" i="18"/>
  <c r="N62" i="18"/>
  <c r="M66" i="18"/>
  <c r="U63" i="18"/>
  <c r="Q63" i="18"/>
  <c r="M60" i="18"/>
  <c r="V60" i="18"/>
  <c r="P66" i="18"/>
  <c r="N65" i="18"/>
  <c r="U61" i="18"/>
  <c r="X64" i="18"/>
  <c r="S61" i="18"/>
  <c r="W64" i="18"/>
  <c r="Q66" i="18"/>
  <c r="R65" i="18"/>
  <c r="Z66" i="18"/>
  <c r="Z64" i="18"/>
  <c r="S60" i="18"/>
  <c r="Q65" i="18"/>
  <c r="O63" i="18"/>
  <c r="R60" i="18"/>
  <c r="P64" i="18"/>
  <c r="W60" i="18"/>
  <c r="S66" i="18"/>
  <c r="U60" i="18"/>
  <c r="O62" i="18"/>
  <c r="S65" i="18"/>
  <c r="T64" i="18"/>
  <c r="R64" i="18"/>
  <c r="V63" i="18"/>
  <c r="T63" i="18"/>
  <c r="U66" i="18"/>
  <c r="R63" i="18"/>
  <c r="O65" i="18"/>
  <c r="U65" i="18"/>
  <c r="V65" i="18"/>
  <c r="Y66" i="18"/>
  <c r="U64" i="18"/>
  <c r="W66" i="18"/>
  <c r="X63" i="18"/>
  <c r="X66" i="18"/>
  <c r="T60" i="18"/>
  <c r="T62" i="18"/>
  <c r="Y60" i="18"/>
  <c r="Y63" i="18"/>
  <c r="Z63" i="18"/>
  <c r="S63" i="18"/>
  <c r="W63" i="18"/>
  <c r="X62" i="18"/>
  <c r="V62" i="18"/>
  <c r="O61" i="18"/>
  <c r="N64" i="18"/>
  <c r="O66" i="18"/>
  <c r="V61" i="18"/>
  <c r="V66" i="18"/>
  <c r="Q61" i="18"/>
  <c r="P62" i="18"/>
  <c r="R66" i="18"/>
  <c r="Y62" i="18"/>
  <c r="Z61" i="18"/>
  <c r="N60" i="18"/>
  <c r="M62" i="18"/>
  <c r="Q64" i="18"/>
  <c r="M63" i="18"/>
  <c r="P60" i="18"/>
  <c r="W65" i="18"/>
  <c r="P61" i="18"/>
  <c r="Q62" i="18"/>
  <c r="M61" i="18"/>
  <c r="X60" i="18"/>
  <c r="X65" i="18"/>
  <c r="Z60" i="18"/>
  <c r="R61" i="18"/>
  <c r="T65" i="18"/>
  <c r="N61" i="18"/>
  <c r="V64" i="18"/>
  <c r="Y65" i="18"/>
  <c r="Q60" i="18"/>
  <c r="N63" i="18"/>
  <c r="Z65" i="18"/>
  <c r="O60" i="18"/>
  <c r="AO2" i="18" l="1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J6" i="20"/>
  <c r="G6" i="20"/>
  <c r="J5" i="20"/>
  <c r="P5" i="20" s="1"/>
  <c r="I5" i="20"/>
  <c r="J4" i="20"/>
  <c r="P4" i="20" s="1"/>
  <c r="I4" i="20"/>
  <c r="P3" i="20"/>
  <c r="N3" i="20"/>
  <c r="M3" i="20"/>
  <c r="T3" i="20" s="1"/>
  <c r="AO45" i="18"/>
  <c r="AI12" i="18"/>
  <c r="Z34" i="18"/>
  <c r="V57" i="18"/>
  <c r="M4" i="20" a="1"/>
  <c r="AN53" i="18"/>
  <c r="K4" i="20" a="1"/>
  <c r="AG24" i="18"/>
  <c r="AH32" i="18"/>
  <c r="AI9" i="18"/>
  <c r="W51" i="18"/>
  <c r="AK30" i="18"/>
  <c r="R24" i="18"/>
  <c r="AH22" i="18"/>
  <c r="AO29" i="18"/>
  <c r="Y53" i="18"/>
  <c r="L3" i="20" a="1"/>
  <c r="L4" i="20" a="1"/>
  <c r="AK57" i="18"/>
  <c r="K3" i="20" a="1"/>
  <c r="AL51" i="18"/>
  <c r="AO15" i="18"/>
  <c r="Z45" i="18"/>
  <c r="AO34" i="18"/>
  <c r="N4" i="20" a="1"/>
  <c r="S22" i="18"/>
  <c r="Z15" i="18"/>
  <c r="AK37" i="18"/>
  <c r="V30" i="18"/>
  <c r="S32" i="18"/>
  <c r="T9" i="18"/>
  <c r="K5" i="20" a="1"/>
  <c r="Z29" i="18"/>
  <c r="V37" i="18"/>
  <c r="T12" i="18"/>
  <c r="I6" i="20" l="1"/>
  <c r="I7" i="20" s="1"/>
  <c r="N4" i="20"/>
  <c r="Q4" i="20" s="1"/>
  <c r="K4" i="20"/>
  <c r="R4" i="20" s="1"/>
  <c r="L4" i="20"/>
  <c r="S4" i="20" s="1"/>
  <c r="K3" i="20"/>
  <c r="R3" i="20" s="1"/>
  <c r="K5" i="20"/>
  <c r="R5" i="20" s="1"/>
  <c r="L3" i="20"/>
  <c r="S3" i="20" s="1"/>
  <c r="M4" i="20"/>
  <c r="T4" i="20" s="1"/>
  <c r="P6" i="20"/>
  <c r="J7" i="20"/>
  <c r="K6" i="20" a="1"/>
  <c r="M5" i="20" a="1"/>
  <c r="N6" i="20" a="1"/>
  <c r="M6" i="20" a="1"/>
  <c r="N5" i="20" a="1"/>
  <c r="L5" i="20" a="1"/>
  <c r="L6" i="20" a="1"/>
  <c r="L6" i="20" l="1"/>
  <c r="S6" i="20" s="1"/>
  <c r="M5" i="20"/>
  <c r="T5" i="20" s="1"/>
  <c r="U5" i="20" s="1"/>
  <c r="N5" i="20"/>
  <c r="Q5" i="20" s="1"/>
  <c r="K6" i="20"/>
  <c r="R6" i="20" s="1"/>
  <c r="M6" i="20"/>
  <c r="T6" i="20" s="1"/>
  <c r="N6" i="20"/>
  <c r="Q6" i="20" s="1"/>
  <c r="L5" i="20"/>
  <c r="S5" i="20" s="1"/>
  <c r="J8" i="20"/>
  <c r="P7" i="20"/>
  <c r="I8" i="20"/>
  <c r="U4" i="20"/>
  <c r="N7" i="20" a="1"/>
  <c r="K7" i="20" a="1"/>
  <c r="L7" i="20" a="1"/>
  <c r="M7" i="20" a="1"/>
  <c r="V4" i="20" l="1"/>
  <c r="U6" i="20"/>
  <c r="V5" i="20"/>
  <c r="K7" i="20"/>
  <c r="R7" i="20" s="1"/>
  <c r="N7" i="20"/>
  <c r="Q7" i="20" s="1"/>
  <c r="L7" i="20"/>
  <c r="S7" i="20" s="1"/>
  <c r="M7" i="20"/>
  <c r="T7" i="20" s="1"/>
  <c r="I9" i="20"/>
  <c r="P8" i="20"/>
  <c r="J9" i="20"/>
  <c r="L8" i="20" a="1"/>
  <c r="M8" i="20" a="1"/>
  <c r="K8" i="20" a="1"/>
  <c r="N8" i="20" a="1"/>
  <c r="Q39" i="18"/>
  <c r="U10" i="18"/>
  <c r="V6" i="20" l="1"/>
  <c r="U7" i="20"/>
  <c r="L8" i="20"/>
  <c r="S8" i="20" s="1"/>
  <c r="K8" i="20"/>
  <c r="R8" i="20" s="1"/>
  <c r="M8" i="20"/>
  <c r="T8" i="20" s="1"/>
  <c r="N8" i="20"/>
  <c r="Q8" i="20" s="1"/>
  <c r="I10" i="20"/>
  <c r="P9" i="20"/>
  <c r="J10" i="20"/>
  <c r="AJ7" i="18"/>
  <c r="AF39" i="18"/>
  <c r="K9" i="20" a="1"/>
  <c r="N9" i="20" a="1"/>
  <c r="M9" i="20" a="1"/>
  <c r="L9" i="20" a="1"/>
  <c r="T33" i="18"/>
  <c r="AJ10" i="18"/>
  <c r="U7" i="18"/>
  <c r="V7" i="20" l="1"/>
  <c r="U8" i="20"/>
  <c r="L9" i="20"/>
  <c r="S9" i="20" s="1"/>
  <c r="M9" i="20"/>
  <c r="T9" i="20" s="1"/>
  <c r="K9" i="20"/>
  <c r="R9" i="20" s="1"/>
  <c r="N9" i="20"/>
  <c r="Q9" i="20" s="1"/>
  <c r="P10" i="20"/>
  <c r="J11" i="20"/>
  <c r="I11" i="20"/>
  <c r="U35" i="18"/>
  <c r="N10" i="20" a="1"/>
  <c r="K10" i="20" a="1"/>
  <c r="AI33" i="18"/>
  <c r="L10" i="20" a="1"/>
  <c r="M10" i="20" a="1"/>
  <c r="W50" i="18"/>
  <c r="V8" i="20" l="1"/>
  <c r="N10" i="20"/>
  <c r="Q10" i="20" s="1"/>
  <c r="K10" i="20"/>
  <c r="R10" i="20" s="1"/>
  <c r="M10" i="20"/>
  <c r="T10" i="20" s="1"/>
  <c r="L10" i="20"/>
  <c r="S10" i="20" s="1"/>
  <c r="U9" i="20"/>
  <c r="I12" i="20"/>
  <c r="J12" i="20"/>
  <c r="P11" i="20"/>
  <c r="W32" i="18"/>
  <c r="U14" i="18"/>
  <c r="AJ35" i="18"/>
  <c r="N11" i="20" a="1"/>
  <c r="L11" i="20" a="1"/>
  <c r="M11" i="20" a="1"/>
  <c r="K11" i="20" a="1"/>
  <c r="AL50" i="18"/>
  <c r="V9" i="20" l="1"/>
  <c r="K11" i="20"/>
  <c r="R11" i="20" s="1"/>
  <c r="N11" i="20"/>
  <c r="Q11" i="20" s="1"/>
  <c r="M11" i="20"/>
  <c r="T11" i="20" s="1"/>
  <c r="L11" i="20"/>
  <c r="S11" i="20" s="1"/>
  <c r="P12" i="20"/>
  <c r="J13" i="20"/>
  <c r="I13" i="20"/>
  <c r="U10" i="20"/>
  <c r="AL32" i="18"/>
  <c r="U22" i="18"/>
  <c r="AL46" i="18"/>
  <c r="AJ14" i="18"/>
  <c r="M12" i="20" a="1"/>
  <c r="Q37" i="18"/>
  <c r="W46" i="18"/>
  <c r="L12" i="20" a="1"/>
  <c r="K12" i="20" a="1"/>
  <c r="N12" i="20" a="1"/>
  <c r="V10" i="20" l="1"/>
  <c r="U11" i="20"/>
  <c r="L12" i="20"/>
  <c r="S12" i="20" s="1"/>
  <c r="M12" i="20"/>
  <c r="T12" i="20" s="1"/>
  <c r="N12" i="20"/>
  <c r="Q12" i="20" s="1"/>
  <c r="K12" i="20"/>
  <c r="R12" i="20" s="1"/>
  <c r="I14" i="20"/>
  <c r="J14" i="20"/>
  <c r="P13" i="20"/>
  <c r="AJ22" i="18"/>
  <c r="AF37" i="18"/>
  <c r="M13" i="20" a="1"/>
  <c r="L13" i="20" a="1"/>
  <c r="N13" i="20" a="1"/>
  <c r="K13" i="20" a="1"/>
  <c r="W5" i="18"/>
  <c r="U21" i="18"/>
  <c r="V11" i="20" l="1"/>
  <c r="M13" i="20"/>
  <c r="T13" i="20" s="1"/>
  <c r="N13" i="20"/>
  <c r="Q13" i="20" s="1"/>
  <c r="K13" i="20"/>
  <c r="R13" i="20" s="1"/>
  <c r="L13" i="20"/>
  <c r="S13" i="20" s="1"/>
  <c r="U12" i="20"/>
  <c r="P14" i="20"/>
  <c r="J15" i="20"/>
  <c r="I15" i="20"/>
  <c r="AJ21" i="18"/>
  <c r="K14" i="20" a="1"/>
  <c r="N14" i="20" a="1"/>
  <c r="L14" i="20" a="1"/>
  <c r="S19" i="18"/>
  <c r="M14" i="20" a="1"/>
  <c r="AL5" i="18"/>
  <c r="V12" i="20" l="1"/>
  <c r="K14" i="20"/>
  <c r="R14" i="20" s="1"/>
  <c r="L14" i="20"/>
  <c r="S14" i="20" s="1"/>
  <c r="N14" i="20"/>
  <c r="Q14" i="20" s="1"/>
  <c r="M14" i="20"/>
  <c r="T14" i="20" s="1"/>
  <c r="U13" i="20"/>
  <c r="I16" i="20"/>
  <c r="J16" i="20"/>
  <c r="P15" i="20"/>
  <c r="M15" i="20" a="1"/>
  <c r="L15" i="20" a="1"/>
  <c r="K15" i="20" a="1"/>
  <c r="N15" i="20" a="1"/>
  <c r="S34" i="18"/>
  <c r="AH19" i="18"/>
  <c r="V13" i="20" l="1"/>
  <c r="U14" i="20"/>
  <c r="M15" i="20"/>
  <c r="T15" i="20" s="1"/>
  <c r="N15" i="20"/>
  <c r="Q15" i="20" s="1"/>
  <c r="K15" i="20"/>
  <c r="R15" i="20" s="1"/>
  <c r="L15" i="20"/>
  <c r="S15" i="20" s="1"/>
  <c r="P16" i="20"/>
  <c r="J17" i="20"/>
  <c r="I17" i="20"/>
  <c r="R26" i="18"/>
  <c r="AH34" i="18"/>
  <c r="N16" i="20" a="1"/>
  <c r="L16" i="20" a="1"/>
  <c r="K16" i="20" a="1"/>
  <c r="M16" i="20" a="1"/>
  <c r="Y24" i="18"/>
  <c r="V14" i="20" l="1"/>
  <c r="L16" i="20"/>
  <c r="S16" i="20" s="1"/>
  <c r="N16" i="20"/>
  <c r="Q16" i="20" s="1"/>
  <c r="M16" i="20"/>
  <c r="T16" i="20" s="1"/>
  <c r="K16" i="20"/>
  <c r="R16" i="20" s="1"/>
  <c r="I18" i="20"/>
  <c r="J18" i="20"/>
  <c r="P17" i="20"/>
  <c r="U15" i="20"/>
  <c r="AN38" i="18"/>
  <c r="R39" i="18"/>
  <c r="K17" i="20" a="1"/>
  <c r="AN24" i="18"/>
  <c r="L17" i="20" a="1"/>
  <c r="AG26" i="18"/>
  <c r="N17" i="20" a="1"/>
  <c r="M17" i="20" a="1"/>
  <c r="Y38" i="18"/>
  <c r="V15" i="20" l="1"/>
  <c r="U16" i="20"/>
  <c r="K17" i="20"/>
  <c r="R17" i="20" s="1"/>
  <c r="N17" i="20"/>
  <c r="Q17" i="20" s="1"/>
  <c r="M17" i="20"/>
  <c r="T17" i="20" s="1"/>
  <c r="L17" i="20"/>
  <c r="S17" i="20" s="1"/>
  <c r="I19" i="20"/>
  <c r="P18" i="20"/>
  <c r="J19" i="20"/>
  <c r="K18" i="20" a="1"/>
  <c r="L18" i="20" a="1"/>
  <c r="M18" i="20" a="1"/>
  <c r="S31" i="18"/>
  <c r="N18" i="20" a="1"/>
  <c r="AG39" i="18"/>
  <c r="V16" i="20" l="1"/>
  <c r="U17" i="20"/>
  <c r="K18" i="20"/>
  <c r="R18" i="20" s="1"/>
  <c r="L18" i="20"/>
  <c r="S18" i="20" s="1"/>
  <c r="N18" i="20"/>
  <c r="Q18" i="20" s="1"/>
  <c r="M18" i="20"/>
  <c r="T18" i="20" s="1"/>
  <c r="J20" i="20"/>
  <c r="P19" i="20"/>
  <c r="I20" i="20"/>
  <c r="S56" i="18"/>
  <c r="U49" i="18"/>
  <c r="AH31" i="18"/>
  <c r="N19" i="20" a="1"/>
  <c r="M19" i="20" a="1"/>
  <c r="K19" i="20" a="1"/>
  <c r="L19" i="20" a="1"/>
  <c r="V17" i="20" l="1"/>
  <c r="M19" i="20"/>
  <c r="T19" i="20" s="1"/>
  <c r="N19" i="20"/>
  <c r="Q19" i="20" s="1"/>
  <c r="L19" i="20"/>
  <c r="S19" i="20" s="1"/>
  <c r="K19" i="20"/>
  <c r="R19" i="20" s="1"/>
  <c r="I21" i="20"/>
  <c r="P20" i="20"/>
  <c r="J21" i="20"/>
  <c r="U18" i="20"/>
  <c r="AJ49" i="18"/>
  <c r="S54" i="18"/>
  <c r="K20" i="20" a="1"/>
  <c r="L20" i="20" a="1"/>
  <c r="AJ44" i="18"/>
  <c r="AH56" i="18"/>
  <c r="M20" i="20" a="1"/>
  <c r="X32" i="18"/>
  <c r="N20" i="20" a="1"/>
  <c r="U44" i="18"/>
  <c r="V18" i="20" l="1"/>
  <c r="U19" i="20"/>
  <c r="K20" i="20"/>
  <c r="R20" i="20" s="1"/>
  <c r="L20" i="20"/>
  <c r="S20" i="20" s="1"/>
  <c r="N20" i="20"/>
  <c r="Q20" i="20" s="1"/>
  <c r="M20" i="20"/>
  <c r="T20" i="20" s="1"/>
  <c r="J22" i="20"/>
  <c r="P21" i="20"/>
  <c r="I22" i="20"/>
  <c r="L21" i="20" a="1"/>
  <c r="N21" i="20" a="1"/>
  <c r="AH54" i="18"/>
  <c r="AM32" i="18"/>
  <c r="M21" i="20" a="1"/>
  <c r="K21" i="20" a="1"/>
  <c r="U45" i="18"/>
  <c r="V19" i="20" l="1"/>
  <c r="K21" i="20"/>
  <c r="R21" i="20" s="1"/>
  <c r="M21" i="20"/>
  <c r="T21" i="20" s="1"/>
  <c r="N21" i="20"/>
  <c r="Q21" i="20" s="1"/>
  <c r="L21" i="20"/>
  <c r="S21" i="20" s="1"/>
  <c r="I23" i="20"/>
  <c r="P22" i="20"/>
  <c r="J23" i="20"/>
  <c r="U20" i="20"/>
  <c r="L22" i="20" a="1"/>
  <c r="AJ45" i="18"/>
  <c r="U47" i="18"/>
  <c r="N22" i="20" a="1"/>
  <c r="M22" i="20" a="1"/>
  <c r="K22" i="20" a="1"/>
  <c r="V20" i="20" l="1"/>
  <c r="U21" i="20"/>
  <c r="K22" i="20"/>
  <c r="R22" i="20" s="1"/>
  <c r="L22" i="20"/>
  <c r="S22" i="20" s="1"/>
  <c r="N22" i="20"/>
  <c r="Q22" i="20" s="1"/>
  <c r="M22" i="20"/>
  <c r="T22" i="20" s="1"/>
  <c r="P23" i="20"/>
  <c r="J24" i="20"/>
  <c r="I24" i="20"/>
  <c r="U42" i="18"/>
  <c r="N59" i="18"/>
  <c r="N23" i="20" a="1"/>
  <c r="K23" i="20" a="1"/>
  <c r="Y40" i="18"/>
  <c r="AC59" i="18"/>
  <c r="L23" i="20" a="1"/>
  <c r="M23" i="20" a="1"/>
  <c r="AJ47" i="18"/>
  <c r="V21" i="20" l="1"/>
  <c r="U22" i="20"/>
  <c r="N23" i="20"/>
  <c r="Q23" i="20" s="1"/>
  <c r="K23" i="20"/>
  <c r="R23" i="20" s="1"/>
  <c r="L23" i="20"/>
  <c r="S23" i="20" s="1"/>
  <c r="M23" i="20"/>
  <c r="T23" i="20" s="1"/>
  <c r="I25" i="20"/>
  <c r="P24" i="20"/>
  <c r="J25" i="20"/>
  <c r="K24" i="20" a="1"/>
  <c r="M24" i="20" a="1"/>
  <c r="AN40" i="18"/>
  <c r="N24" i="20" a="1"/>
  <c r="S29" i="18"/>
  <c r="L24" i="20" a="1"/>
  <c r="AJ42" i="18"/>
  <c r="V22" i="20" l="1"/>
  <c r="K24" i="20"/>
  <c r="R24" i="20" s="1"/>
  <c r="N24" i="20"/>
  <c r="Q24" i="20" s="1"/>
  <c r="L24" i="20"/>
  <c r="S24" i="20" s="1"/>
  <c r="M24" i="20"/>
  <c r="T24" i="20" s="1"/>
  <c r="I26" i="20"/>
  <c r="P25" i="20"/>
  <c r="J26" i="20"/>
  <c r="U23" i="20"/>
  <c r="M25" i="20" a="1"/>
  <c r="N25" i="20" a="1"/>
  <c r="L25" i="20" a="1"/>
  <c r="AH29" i="18"/>
  <c r="K25" i="20" a="1"/>
  <c r="S33" i="18"/>
  <c r="V23" i="20" l="1"/>
  <c r="M25" i="20"/>
  <c r="T25" i="20" s="1"/>
  <c r="K25" i="20"/>
  <c r="R25" i="20" s="1"/>
  <c r="N25" i="20"/>
  <c r="Q25" i="20" s="1"/>
  <c r="L25" i="20"/>
  <c r="S25" i="20" s="1"/>
  <c r="P26" i="20"/>
  <c r="J27" i="20"/>
  <c r="I27" i="20"/>
  <c r="U24" i="20"/>
  <c r="L26" i="20" a="1"/>
  <c r="K26" i="20" a="1"/>
  <c r="N26" i="20" a="1"/>
  <c r="Z4" i="18"/>
  <c r="AH33" i="18"/>
  <c r="Y46" i="18"/>
  <c r="M26" i="20" a="1"/>
  <c r="V24" i="20" l="1"/>
  <c r="L26" i="20"/>
  <c r="S26" i="20" s="1"/>
  <c r="K26" i="20"/>
  <c r="R26" i="20" s="1"/>
  <c r="M26" i="20"/>
  <c r="T26" i="20" s="1"/>
  <c r="N26" i="20"/>
  <c r="Q26" i="20" s="1"/>
  <c r="I28" i="20"/>
  <c r="P27" i="20"/>
  <c r="J28" i="20"/>
  <c r="U25" i="20"/>
  <c r="L27" i="20" a="1"/>
  <c r="AO4" i="18"/>
  <c r="Y17" i="18"/>
  <c r="K27" i="20" a="1"/>
  <c r="M27" i="20" a="1"/>
  <c r="AO19" i="18"/>
  <c r="AN46" i="18"/>
  <c r="N27" i="20" a="1"/>
  <c r="Z19" i="18"/>
  <c r="V25" i="20" l="1"/>
  <c r="U26" i="20"/>
  <c r="K27" i="20"/>
  <c r="R27" i="20" s="1"/>
  <c r="M27" i="20"/>
  <c r="T27" i="20" s="1"/>
  <c r="N27" i="20"/>
  <c r="Q27" i="20" s="1"/>
  <c r="L27" i="20"/>
  <c r="S27" i="20" s="1"/>
  <c r="P28" i="20"/>
  <c r="J29" i="20"/>
  <c r="I29" i="20"/>
  <c r="P39" i="18"/>
  <c r="L28" i="20" a="1"/>
  <c r="AN17" i="18"/>
  <c r="AK56" i="18"/>
  <c r="Q48" i="18"/>
  <c r="K28" i="20" a="1"/>
  <c r="M28" i="20" a="1"/>
  <c r="N28" i="20" a="1"/>
  <c r="L26" i="18"/>
  <c r="Y13" i="18"/>
  <c r="Z27" i="18"/>
  <c r="V56" i="18"/>
  <c r="V26" i="20" l="1"/>
  <c r="K28" i="20"/>
  <c r="R28" i="20" s="1"/>
  <c r="N28" i="20"/>
  <c r="Q28" i="20" s="1"/>
  <c r="L28" i="20"/>
  <c r="S28" i="20" s="1"/>
  <c r="M28" i="20"/>
  <c r="T28" i="20" s="1"/>
  <c r="I30" i="20"/>
  <c r="P29" i="20"/>
  <c r="J30" i="20"/>
  <c r="U27" i="20"/>
  <c r="X14" i="18"/>
  <c r="AF48" i="18"/>
  <c r="K29" i="20" a="1"/>
  <c r="N29" i="20" a="1"/>
  <c r="M29" i="20" a="1"/>
  <c r="L29" i="20" a="1"/>
  <c r="AA26" i="18"/>
  <c r="AO27" i="18"/>
  <c r="AE39" i="18"/>
  <c r="AN13" i="18"/>
  <c r="Y20" i="18"/>
  <c r="V27" i="20" l="1"/>
  <c r="U28" i="20"/>
  <c r="K29" i="20"/>
  <c r="R29" i="20" s="1"/>
  <c r="M29" i="20"/>
  <c r="T29" i="20" s="1"/>
  <c r="N29" i="20"/>
  <c r="Q29" i="20" s="1"/>
  <c r="L29" i="20"/>
  <c r="S29" i="20" s="1"/>
  <c r="P30" i="20"/>
  <c r="J31" i="20"/>
  <c r="I31" i="20"/>
  <c r="N30" i="20" a="1"/>
  <c r="N5" i="18"/>
  <c r="K30" i="20" a="1"/>
  <c r="AN20" i="18"/>
  <c r="M30" i="20" a="1"/>
  <c r="AM14" i="18"/>
  <c r="L30" i="20" a="1"/>
  <c r="V28" i="20" l="1"/>
  <c r="U29" i="20"/>
  <c r="N30" i="20"/>
  <c r="Q30" i="20" s="1"/>
  <c r="K30" i="20"/>
  <c r="R30" i="20" s="1"/>
  <c r="L30" i="20"/>
  <c r="S30" i="20" s="1"/>
  <c r="M30" i="20"/>
  <c r="T30" i="20" s="1"/>
  <c r="I32" i="20"/>
  <c r="P31" i="20"/>
  <c r="J32" i="20"/>
  <c r="AC5" i="18"/>
  <c r="M31" i="20" a="1"/>
  <c r="K31" i="20" a="1"/>
  <c r="N31" i="20" a="1"/>
  <c r="L31" i="20" a="1"/>
  <c r="V29" i="20" l="1"/>
  <c r="M31" i="20"/>
  <c r="T31" i="20" s="1"/>
  <c r="N31" i="20"/>
  <c r="Q31" i="20" s="1"/>
  <c r="K31" i="20"/>
  <c r="R31" i="20" s="1"/>
  <c r="L31" i="20"/>
  <c r="S31" i="20" s="1"/>
  <c r="P32" i="20"/>
  <c r="J33" i="20"/>
  <c r="I33" i="20"/>
  <c r="U30" i="20"/>
  <c r="N47" i="18"/>
  <c r="M32" i="20" a="1"/>
  <c r="L32" i="20" a="1"/>
  <c r="O20" i="18"/>
  <c r="N32" i="20" a="1"/>
  <c r="K32" i="20" a="1"/>
  <c r="U16" i="18"/>
  <c r="V30" i="20" l="1"/>
  <c r="U31" i="20"/>
  <c r="K32" i="20"/>
  <c r="R32" i="20" s="1"/>
  <c r="N32" i="20"/>
  <c r="Q32" i="20" s="1"/>
  <c r="L32" i="20"/>
  <c r="S32" i="20" s="1"/>
  <c r="M32" i="20"/>
  <c r="T32" i="20" s="1"/>
  <c r="I34" i="20"/>
  <c r="P33" i="20"/>
  <c r="J34" i="20"/>
  <c r="O49" i="18"/>
  <c r="N33" i="20" a="1"/>
  <c r="K33" i="20" a="1"/>
  <c r="L33" i="20" a="1"/>
  <c r="AC47" i="18"/>
  <c r="U13" i="18"/>
  <c r="AD20" i="18"/>
  <c r="M33" i="20" a="1"/>
  <c r="AJ16" i="18"/>
  <c r="X50" i="18"/>
  <c r="V31" i="20" l="1"/>
  <c r="K33" i="20"/>
  <c r="R33" i="20" s="1"/>
  <c r="M33" i="20"/>
  <c r="T33" i="20" s="1"/>
  <c r="N33" i="20"/>
  <c r="Q33" i="20" s="1"/>
  <c r="L33" i="20"/>
  <c r="S33" i="20" s="1"/>
  <c r="P34" i="20"/>
  <c r="J35" i="20"/>
  <c r="I35" i="20"/>
  <c r="U32" i="20"/>
  <c r="N34" i="20" a="1"/>
  <c r="L34" i="20" a="1"/>
  <c r="K34" i="20" a="1"/>
  <c r="M34" i="20" a="1"/>
  <c r="AJ13" i="18"/>
  <c r="AD49" i="18"/>
  <c r="AM50" i="18"/>
  <c r="V32" i="20" l="1"/>
  <c r="U33" i="20"/>
  <c r="K34" i="20"/>
  <c r="R34" i="20" s="1"/>
  <c r="L34" i="20"/>
  <c r="S34" i="20" s="1"/>
  <c r="M34" i="20"/>
  <c r="T34" i="20" s="1"/>
  <c r="N34" i="20"/>
  <c r="Q34" i="20" s="1"/>
  <c r="I36" i="20"/>
  <c r="P35" i="20"/>
  <c r="J36" i="20"/>
  <c r="M35" i="20" a="1"/>
  <c r="K35" i="20" a="1"/>
  <c r="L35" i="20" a="1"/>
  <c r="N35" i="20" a="1"/>
  <c r="O19" i="18"/>
  <c r="V33" i="20" l="1"/>
  <c r="M35" i="20"/>
  <c r="T35" i="20" s="1"/>
  <c r="N35" i="20"/>
  <c r="Q35" i="20" s="1"/>
  <c r="K35" i="20"/>
  <c r="R35" i="20" s="1"/>
  <c r="L35" i="20"/>
  <c r="S35" i="20" s="1"/>
  <c r="I37" i="20"/>
  <c r="P36" i="20"/>
  <c r="J37" i="20"/>
  <c r="U34" i="20"/>
  <c r="N21" i="18"/>
  <c r="O43" i="18"/>
  <c r="K36" i="20" a="1"/>
  <c r="AD19" i="18"/>
  <c r="L36" i="20" a="1"/>
  <c r="M36" i="20" a="1"/>
  <c r="S21" i="18"/>
  <c r="N36" i="20" a="1"/>
  <c r="V34" i="20" l="1"/>
  <c r="U35" i="20"/>
  <c r="K36" i="20"/>
  <c r="R36" i="20" s="1"/>
  <c r="N36" i="20"/>
  <c r="Q36" i="20" s="1"/>
  <c r="L36" i="20"/>
  <c r="S36" i="20" s="1"/>
  <c r="M36" i="20"/>
  <c r="T36" i="20" s="1"/>
  <c r="P37" i="20"/>
  <c r="J38" i="20"/>
  <c r="I38" i="20"/>
  <c r="S52" i="18"/>
  <c r="P6" i="18"/>
  <c r="AD43" i="18"/>
  <c r="AC21" i="18"/>
  <c r="N51" i="18"/>
  <c r="N37" i="20" a="1"/>
  <c r="L37" i="20" a="1"/>
  <c r="AH21" i="18"/>
  <c r="M37" i="20" a="1"/>
  <c r="K37" i="20" a="1"/>
  <c r="V35" i="20" l="1"/>
  <c r="N37" i="20"/>
  <c r="Q37" i="20" s="1"/>
  <c r="L37" i="20"/>
  <c r="S37" i="20" s="1"/>
  <c r="K37" i="20"/>
  <c r="R37" i="20" s="1"/>
  <c r="M37" i="20"/>
  <c r="T37" i="20" s="1"/>
  <c r="I39" i="20"/>
  <c r="P38" i="20"/>
  <c r="J39" i="20"/>
  <c r="U36" i="20"/>
  <c r="AE6" i="18"/>
  <c r="P37" i="18"/>
  <c r="O24" i="18"/>
  <c r="AC51" i="18"/>
  <c r="L38" i="20" a="1"/>
  <c r="AH52" i="18"/>
  <c r="M38" i="20" a="1"/>
  <c r="K38" i="20" a="1"/>
  <c r="N38" i="20" a="1"/>
  <c r="V36" i="20" l="1"/>
  <c r="U37" i="20"/>
  <c r="N38" i="20"/>
  <c r="Q38" i="20" s="1"/>
  <c r="K38" i="20"/>
  <c r="R38" i="20" s="1"/>
  <c r="L38" i="20"/>
  <c r="S38" i="20" s="1"/>
  <c r="M38" i="20"/>
  <c r="T38" i="20" s="1"/>
  <c r="P39" i="20"/>
  <c r="J40" i="20"/>
  <c r="I40" i="20"/>
  <c r="AD24" i="18"/>
  <c r="L39" i="20" a="1"/>
  <c r="M39" i="20" a="1"/>
  <c r="O22" i="18"/>
  <c r="N39" i="18"/>
  <c r="AE37" i="18"/>
  <c r="N39" i="20" a="1"/>
  <c r="K39" i="20" a="1"/>
  <c r="V37" i="20" l="1"/>
  <c r="L39" i="20"/>
  <c r="S39" i="20" s="1"/>
  <c r="N39" i="20"/>
  <c r="Q39" i="20" s="1"/>
  <c r="M39" i="20"/>
  <c r="T39" i="20" s="1"/>
  <c r="K39" i="20"/>
  <c r="R39" i="20" s="1"/>
  <c r="P40" i="20"/>
  <c r="J41" i="20"/>
  <c r="U38" i="20"/>
  <c r="I41" i="20"/>
  <c r="AD22" i="18"/>
  <c r="K40" i="20" a="1"/>
  <c r="AC39" i="18"/>
  <c r="M40" i="20" a="1"/>
  <c r="L40" i="20" a="1"/>
  <c r="P55" i="18"/>
  <c r="N40" i="20" a="1"/>
  <c r="V38" i="20" l="1"/>
  <c r="U39" i="20"/>
  <c r="K40" i="20"/>
  <c r="R40" i="20" s="1"/>
  <c r="L40" i="20"/>
  <c r="S40" i="20" s="1"/>
  <c r="N40" i="20"/>
  <c r="Q40" i="20" s="1"/>
  <c r="M40" i="20"/>
  <c r="T40" i="20" s="1"/>
  <c r="I42" i="20"/>
  <c r="P41" i="20"/>
  <c r="J42" i="20"/>
  <c r="L41" i="20" a="1"/>
  <c r="N41" i="20" a="1"/>
  <c r="K41" i="20" a="1"/>
  <c r="M41" i="20" a="1"/>
  <c r="AE55" i="18"/>
  <c r="V39" i="20" l="1"/>
  <c r="K41" i="20"/>
  <c r="R41" i="20" s="1"/>
  <c r="M41" i="20"/>
  <c r="T41" i="20" s="1"/>
  <c r="N41" i="20"/>
  <c r="Q41" i="20" s="1"/>
  <c r="L41" i="20"/>
  <c r="S41" i="20" s="1"/>
  <c r="P42" i="20"/>
  <c r="J43" i="20"/>
  <c r="I43" i="20"/>
  <c r="U40" i="20"/>
  <c r="N42" i="20" a="1"/>
  <c r="M42" i="20" a="1"/>
  <c r="K42" i="20" a="1"/>
  <c r="L42" i="20" a="1"/>
  <c r="R19" i="18"/>
  <c r="V40" i="20" l="1"/>
  <c r="U41" i="20"/>
  <c r="N42" i="20"/>
  <c r="Q42" i="20" s="1"/>
  <c r="K42" i="20"/>
  <c r="R42" i="20" s="1"/>
  <c r="L42" i="20"/>
  <c r="S42" i="20" s="1"/>
  <c r="M42" i="20"/>
  <c r="T42" i="20" s="1"/>
  <c r="I44" i="20"/>
  <c r="P43" i="20"/>
  <c r="J44" i="20"/>
  <c r="S37" i="18"/>
  <c r="L43" i="20" a="1"/>
  <c r="M43" i="20" a="1"/>
  <c r="N43" i="20" a="1"/>
  <c r="AG19" i="18"/>
  <c r="K43" i="20" a="1"/>
  <c r="T28" i="18"/>
  <c r="AI28" i="18"/>
  <c r="V41" i="20" l="1"/>
  <c r="K43" i="20"/>
  <c r="R43" i="20" s="1"/>
  <c r="N43" i="20"/>
  <c r="Q43" i="20" s="1"/>
  <c r="M43" i="20"/>
  <c r="T43" i="20" s="1"/>
  <c r="L43" i="20"/>
  <c r="S43" i="20" s="1"/>
  <c r="P44" i="20"/>
  <c r="J45" i="20"/>
  <c r="I45" i="20"/>
  <c r="U42" i="20"/>
  <c r="AH37" i="18"/>
  <c r="K44" i="20" a="1"/>
  <c r="X23" i="18"/>
  <c r="AL44" i="18"/>
  <c r="N44" i="20" a="1"/>
  <c r="Q25" i="18"/>
  <c r="M44" i="20" a="1"/>
  <c r="W44" i="18"/>
  <c r="L44" i="20" a="1"/>
  <c r="Y43" i="18"/>
  <c r="V42" i="20" l="1"/>
  <c r="K44" i="20"/>
  <c r="R44" i="20" s="1"/>
  <c r="N44" i="20"/>
  <c r="Q44" i="20" s="1"/>
  <c r="L44" i="20"/>
  <c r="S44" i="20" s="1"/>
  <c r="M44" i="20"/>
  <c r="T44" i="20" s="1"/>
  <c r="I46" i="20"/>
  <c r="P45" i="20"/>
  <c r="J46" i="20"/>
  <c r="U43" i="20"/>
  <c r="AC6" i="18"/>
  <c r="M45" i="20" a="1"/>
  <c r="N45" i="20" a="1"/>
  <c r="AM23" i="18"/>
  <c r="K45" i="20" a="1"/>
  <c r="L45" i="20" a="1"/>
  <c r="N6" i="18"/>
  <c r="AF25" i="18"/>
  <c r="AN43" i="18"/>
  <c r="V43" i="20" l="1"/>
  <c r="U44" i="20"/>
  <c r="M45" i="20"/>
  <c r="T45" i="20" s="1"/>
  <c r="N45" i="20"/>
  <c r="Q45" i="20" s="1"/>
  <c r="K45" i="20"/>
  <c r="R45" i="20" s="1"/>
  <c r="L45" i="20"/>
  <c r="S45" i="20" s="1"/>
  <c r="P46" i="20"/>
  <c r="J47" i="20"/>
  <c r="I47" i="20"/>
  <c r="M46" i="20" a="1"/>
  <c r="L46" i="20" a="1"/>
  <c r="K46" i="20" a="1"/>
  <c r="N29" i="18"/>
  <c r="T50" i="18"/>
  <c r="N46" i="20" a="1"/>
  <c r="S38" i="18"/>
  <c r="N37" i="18"/>
  <c r="V44" i="20" l="1"/>
  <c r="U45" i="20"/>
  <c r="K46" i="20"/>
  <c r="R46" i="20" s="1"/>
  <c r="M46" i="20"/>
  <c r="T46" i="20" s="1"/>
  <c r="L46" i="20"/>
  <c r="S46" i="20" s="1"/>
  <c r="N46" i="20"/>
  <c r="Q46" i="20" s="1"/>
  <c r="I48" i="20"/>
  <c r="P47" i="20"/>
  <c r="J48" i="20"/>
  <c r="AI50" i="18"/>
  <c r="S10" i="18"/>
  <c r="AC37" i="18"/>
  <c r="L47" i="20" a="1"/>
  <c r="O35" i="18"/>
  <c r="T10" i="18"/>
  <c r="N47" i="20" a="1"/>
  <c r="AC29" i="18"/>
  <c r="M47" i="20" a="1"/>
  <c r="AH38" i="18"/>
  <c r="Y59" i="18"/>
  <c r="K47" i="20" a="1"/>
  <c r="V45" i="20" l="1"/>
  <c r="U46" i="20"/>
  <c r="M47" i="20"/>
  <c r="T47" i="20" s="1"/>
  <c r="N47" i="20"/>
  <c r="Q47" i="20" s="1"/>
  <c r="L47" i="20"/>
  <c r="S47" i="20" s="1"/>
  <c r="K47" i="20"/>
  <c r="R47" i="20" s="1"/>
  <c r="P48" i="20"/>
  <c r="J49" i="20"/>
  <c r="I49" i="20"/>
  <c r="AN59" i="18"/>
  <c r="U52" i="18"/>
  <c r="AH10" i="18"/>
  <c r="Y25" i="18"/>
  <c r="R33" i="18"/>
  <c r="AI10" i="18"/>
  <c r="T37" i="18"/>
  <c r="N48" i="20" a="1"/>
  <c r="AD35" i="18"/>
  <c r="K48" i="20" a="1"/>
  <c r="L48" i="20" a="1"/>
  <c r="M48" i="20" a="1"/>
  <c r="P17" i="18"/>
  <c r="V46" i="20" l="1"/>
  <c r="K48" i="20"/>
  <c r="R48" i="20" s="1"/>
  <c r="N48" i="20"/>
  <c r="Q48" i="20" s="1"/>
  <c r="M48" i="20"/>
  <c r="T48" i="20" s="1"/>
  <c r="L48" i="20"/>
  <c r="S48" i="20" s="1"/>
  <c r="I50" i="20"/>
  <c r="P49" i="20"/>
  <c r="J50" i="20"/>
  <c r="U47" i="20"/>
  <c r="W23" i="18"/>
  <c r="V50" i="18"/>
  <c r="T51" i="18"/>
  <c r="AN25" i="18"/>
  <c r="M49" i="20" a="1"/>
  <c r="AJ52" i="18"/>
  <c r="R23" i="18"/>
  <c r="AI37" i="18"/>
  <c r="K49" i="20" a="1"/>
  <c r="AE17" i="18"/>
  <c r="L49" i="20" a="1"/>
  <c r="N49" i="20" a="1"/>
  <c r="AG33" i="18"/>
  <c r="V47" i="20" l="1"/>
  <c r="K49" i="20"/>
  <c r="R49" i="20" s="1"/>
  <c r="M49" i="20"/>
  <c r="T49" i="20" s="1"/>
  <c r="N49" i="20"/>
  <c r="Q49" i="20" s="1"/>
  <c r="L49" i="20"/>
  <c r="S49" i="20" s="1"/>
  <c r="I51" i="20"/>
  <c r="P50" i="20"/>
  <c r="J51" i="20"/>
  <c r="U48" i="20"/>
  <c r="AL16" i="18"/>
  <c r="AL23" i="18"/>
  <c r="AG23" i="18"/>
  <c r="AI51" i="18"/>
  <c r="L50" i="20" a="1"/>
  <c r="AK50" i="18"/>
  <c r="P29" i="18"/>
  <c r="K50" i="20" a="1"/>
  <c r="M50" i="20" a="1"/>
  <c r="N50" i="20" a="1"/>
  <c r="N58" i="18"/>
  <c r="W16" i="18"/>
  <c r="V48" i="20" l="1"/>
  <c r="U49" i="20"/>
  <c r="N50" i="20"/>
  <c r="Q50" i="20" s="1"/>
  <c r="L50" i="20"/>
  <c r="S50" i="20" s="1"/>
  <c r="K50" i="20"/>
  <c r="R50" i="20" s="1"/>
  <c r="M50" i="20"/>
  <c r="T50" i="20" s="1"/>
  <c r="P51" i="20"/>
  <c r="J52" i="20"/>
  <c r="I52" i="20"/>
  <c r="AE29" i="18"/>
  <c r="M51" i="20" a="1"/>
  <c r="N51" i="20" a="1"/>
  <c r="L51" i="20" a="1"/>
  <c r="AC58" i="18"/>
  <c r="K51" i="20" a="1"/>
  <c r="W8" i="18"/>
  <c r="V49" i="20" l="1"/>
  <c r="U50" i="20"/>
  <c r="L51" i="20"/>
  <c r="S51" i="20" s="1"/>
  <c r="N51" i="20"/>
  <c r="Q51" i="20" s="1"/>
  <c r="K51" i="20"/>
  <c r="R51" i="20" s="1"/>
  <c r="M51" i="20"/>
  <c r="T51" i="20" s="1"/>
  <c r="I53" i="20"/>
  <c r="P52" i="20"/>
  <c r="J53" i="20"/>
  <c r="Q35" i="18"/>
  <c r="N24" i="18"/>
  <c r="L52" i="20" a="1"/>
  <c r="O39" i="18"/>
  <c r="N18" i="18"/>
  <c r="N52" i="20" a="1"/>
  <c r="W4" i="18"/>
  <c r="M52" i="20" a="1"/>
  <c r="AL8" i="18"/>
  <c r="X59" i="18"/>
  <c r="K52" i="20" a="1"/>
  <c r="V50" i="20" l="1"/>
  <c r="U51" i="20"/>
  <c r="K52" i="20"/>
  <c r="R52" i="20" s="1"/>
  <c r="L52" i="20"/>
  <c r="S52" i="20" s="1"/>
  <c r="M52" i="20"/>
  <c r="T52" i="20" s="1"/>
  <c r="N52" i="20"/>
  <c r="Q52" i="20" s="1"/>
  <c r="P53" i="20"/>
  <c r="J54" i="20"/>
  <c r="I54" i="20"/>
  <c r="W49" i="18"/>
  <c r="U36" i="18"/>
  <c r="AJ6" i="18"/>
  <c r="U38" i="18"/>
  <c r="AJ15" i="18"/>
  <c r="U33" i="18"/>
  <c r="AJ33" i="18"/>
  <c r="U29" i="18"/>
  <c r="N10" i="18"/>
  <c r="AC19" i="18"/>
  <c r="N52" i="18"/>
  <c r="N19" i="18"/>
  <c r="AC20" i="18"/>
  <c r="AC18" i="18"/>
  <c r="AJ5" i="18"/>
  <c r="AJ34" i="18"/>
  <c r="U28" i="18"/>
  <c r="AC42" i="18"/>
  <c r="AC52" i="18"/>
  <c r="N42" i="18"/>
  <c r="U23" i="18"/>
  <c r="U37" i="18"/>
  <c r="U19" i="18"/>
  <c r="U26" i="18"/>
  <c r="AJ50" i="18"/>
  <c r="N31" i="18"/>
  <c r="U24" i="18"/>
  <c r="AC11" i="18"/>
  <c r="AF32" i="18"/>
  <c r="K53" i="20" a="1"/>
  <c r="AJ29" i="18"/>
  <c r="AJ23" i="18"/>
  <c r="U50" i="18"/>
  <c r="U8" i="18"/>
  <c r="AJ53" i="18"/>
  <c r="AJ24" i="18"/>
  <c r="U51" i="18"/>
  <c r="AF35" i="18"/>
  <c r="AC36" i="18"/>
  <c r="N48" i="18"/>
  <c r="AC16" i="18"/>
  <c r="AC14" i="18"/>
  <c r="AC10" i="18"/>
  <c r="AM59" i="18"/>
  <c r="U58" i="18"/>
  <c r="AJ28" i="18"/>
  <c r="AJ25" i="18"/>
  <c r="AJ32" i="18"/>
  <c r="U6" i="18"/>
  <c r="U56" i="18"/>
  <c r="AJ55" i="18"/>
  <c r="AC24" i="18"/>
  <c r="N20" i="18"/>
  <c r="N30" i="18"/>
  <c r="N44" i="18"/>
  <c r="N7" i="18"/>
  <c r="AD39" i="18"/>
  <c r="N46" i="18"/>
  <c r="AC57" i="18"/>
  <c r="AJ9" i="18"/>
  <c r="U4" i="18"/>
  <c r="AJ18" i="18"/>
  <c r="U46" i="18"/>
  <c r="AJ59" i="18"/>
  <c r="AJ17" i="18"/>
  <c r="AJ54" i="18"/>
  <c r="AJ40" i="18"/>
  <c r="AC32" i="18"/>
  <c r="N41" i="18"/>
  <c r="N4" i="18"/>
  <c r="AC33" i="18"/>
  <c r="N12" i="18"/>
  <c r="N54" i="18"/>
  <c r="M53" i="20" a="1"/>
  <c r="N26" i="18"/>
  <c r="AC12" i="18"/>
  <c r="AJ37" i="18"/>
  <c r="U15" i="18"/>
  <c r="AJ11" i="18"/>
  <c r="N49" i="18"/>
  <c r="N50" i="18"/>
  <c r="U48" i="18"/>
  <c r="U27" i="18"/>
  <c r="U57" i="18"/>
  <c r="AC22" i="18"/>
  <c r="N34" i="18"/>
  <c r="N22" i="18"/>
  <c r="AJ51" i="18"/>
  <c r="U32" i="18"/>
  <c r="AC56" i="18"/>
  <c r="AJ56" i="18"/>
  <c r="U39" i="18"/>
  <c r="AJ31" i="18"/>
  <c r="AJ38" i="18"/>
  <c r="U20" i="18"/>
  <c r="U34" i="18"/>
  <c r="U41" i="18"/>
  <c r="AC35" i="18"/>
  <c r="AC38" i="18"/>
  <c r="N33" i="18"/>
  <c r="N35" i="18"/>
  <c r="AJ4" i="18"/>
  <c r="AC54" i="18"/>
  <c r="AC53" i="18"/>
  <c r="U18" i="18"/>
  <c r="U9" i="18"/>
  <c r="AC31" i="18"/>
  <c r="AC50" i="18"/>
  <c r="U40" i="18"/>
  <c r="AC49" i="18"/>
  <c r="AJ19" i="18"/>
  <c r="U53" i="18"/>
  <c r="U31" i="18"/>
  <c r="AJ20" i="18"/>
  <c r="AJ43" i="18"/>
  <c r="U17" i="18"/>
  <c r="U55" i="18"/>
  <c r="N53" i="18"/>
  <c r="AC44" i="18"/>
  <c r="N57" i="18"/>
  <c r="AC4" i="18"/>
  <c r="N38" i="18"/>
  <c r="N32" i="18"/>
  <c r="U11" i="18"/>
  <c r="AJ57" i="18"/>
  <c r="AJ39" i="18"/>
  <c r="AC46" i="18"/>
  <c r="AC41" i="18"/>
  <c r="U59" i="18"/>
  <c r="AJ8" i="18"/>
  <c r="AC7" i="18"/>
  <c r="AC30" i="18"/>
  <c r="N11" i="18"/>
  <c r="AC15" i="18"/>
  <c r="U25" i="18"/>
  <c r="AC34" i="18"/>
  <c r="AL4" i="18"/>
  <c r="AJ30" i="18"/>
  <c r="AJ41" i="18"/>
  <c r="U12" i="18"/>
  <c r="AJ26" i="18"/>
  <c r="U54" i="18"/>
  <c r="AJ46" i="18"/>
  <c r="AJ58" i="18"/>
  <c r="N56" i="18"/>
  <c r="N14" i="18"/>
  <c r="N16" i="18"/>
  <c r="AC48" i="18"/>
  <c r="N36" i="18"/>
  <c r="N53" i="20" a="1"/>
  <c r="Q32" i="18"/>
  <c r="U43" i="18"/>
  <c r="AJ36" i="18"/>
  <c r="U30" i="18"/>
  <c r="AJ48" i="18"/>
  <c r="N25" i="18"/>
  <c r="AC25" i="18"/>
  <c r="N45" i="18"/>
  <c r="AJ27" i="18"/>
  <c r="U5" i="18"/>
  <c r="N15" i="18"/>
  <c r="L53" i="20" a="1"/>
  <c r="AJ12" i="18"/>
  <c r="AC26" i="18"/>
  <c r="V51" i="20" l="1"/>
  <c r="N53" i="20"/>
  <c r="Q53" i="20" s="1"/>
  <c r="M53" i="20"/>
  <c r="T53" i="20" s="1"/>
  <c r="L53" i="20"/>
  <c r="S53" i="20" s="1"/>
  <c r="K53" i="20"/>
  <c r="R53" i="20" s="1"/>
  <c r="P54" i="20"/>
  <c r="J55" i="20"/>
  <c r="I55" i="20"/>
  <c r="U52" i="20"/>
  <c r="AL49" i="18"/>
  <c r="T6" i="18"/>
  <c r="AI14" i="18"/>
  <c r="AI31" i="18"/>
  <c r="AI24" i="18"/>
  <c r="AI29" i="18"/>
  <c r="T35" i="18"/>
  <c r="AI16" i="18"/>
  <c r="T24" i="18"/>
  <c r="AH28" i="18"/>
  <c r="AH59" i="18"/>
  <c r="S58" i="18"/>
  <c r="AH8" i="18"/>
  <c r="AH43" i="18"/>
  <c r="AH57" i="18"/>
  <c r="S55" i="18"/>
  <c r="AD17" i="18"/>
  <c r="AD29" i="18"/>
  <c r="AD36" i="18"/>
  <c r="AD10" i="18"/>
  <c r="O13" i="18"/>
  <c r="O16" i="18"/>
  <c r="T58" i="18"/>
  <c r="AI47" i="18"/>
  <c r="T27" i="18"/>
  <c r="AI4" i="18"/>
  <c r="AI15" i="18"/>
  <c r="T21" i="18"/>
  <c r="AI45" i="18"/>
  <c r="T11" i="18"/>
  <c r="S14" i="18"/>
  <c r="T5" i="18"/>
  <c r="T54" i="18"/>
  <c r="AI25" i="18"/>
  <c r="T22" i="18"/>
  <c r="T7" i="18"/>
  <c r="T16" i="18"/>
  <c r="T40" i="18"/>
  <c r="T4" i="18"/>
  <c r="AH4" i="18"/>
  <c r="AH41" i="18"/>
  <c r="S12" i="18"/>
  <c r="S40" i="18"/>
  <c r="AH14" i="18"/>
  <c r="AH11" i="18"/>
  <c r="AH42" i="18"/>
  <c r="O31" i="18"/>
  <c r="O34" i="18"/>
  <c r="AD9" i="18"/>
  <c r="AD50" i="18"/>
  <c r="AD58" i="18"/>
  <c r="AD27" i="18"/>
  <c r="O53" i="18"/>
  <c r="T8" i="18"/>
  <c r="AH49" i="18"/>
  <c r="AD47" i="18"/>
  <c r="AH7" i="18"/>
  <c r="AD54" i="18"/>
  <c r="AH36" i="18"/>
  <c r="AD28" i="18"/>
  <c r="AI46" i="18"/>
  <c r="T15" i="18"/>
  <c r="T44" i="18"/>
  <c r="AI5" i="18"/>
  <c r="T38" i="18"/>
  <c r="AI18" i="18"/>
  <c r="T36" i="18"/>
  <c r="AI57" i="18"/>
  <c r="S17" i="18"/>
  <c r="S13" i="18"/>
  <c r="S44" i="18"/>
  <c r="AH50" i="18"/>
  <c r="S24" i="18"/>
  <c r="AH58" i="18"/>
  <c r="S9" i="18"/>
  <c r="AD53" i="18"/>
  <c r="AD44" i="18"/>
  <c r="AD38" i="18"/>
  <c r="O50" i="18"/>
  <c r="O9" i="18"/>
  <c r="O51" i="18"/>
  <c r="AD31" i="18"/>
  <c r="AI38" i="18"/>
  <c r="AH30" i="18"/>
  <c r="S57" i="18"/>
  <c r="AD14" i="18"/>
  <c r="O14" i="18"/>
  <c r="O40" i="18"/>
  <c r="AD51" i="18"/>
  <c r="AI58" i="18"/>
  <c r="T45" i="18"/>
  <c r="T30" i="18"/>
  <c r="T20" i="18"/>
  <c r="T59" i="18"/>
  <c r="T47" i="18"/>
  <c r="AI7" i="18"/>
  <c r="AI40" i="18"/>
  <c r="S15" i="18"/>
  <c r="S46" i="18"/>
  <c r="AH12" i="18"/>
  <c r="AH48" i="18"/>
  <c r="AH17" i="18"/>
  <c r="AH45" i="18"/>
  <c r="S39" i="18"/>
  <c r="AD16" i="18"/>
  <c r="O27" i="18"/>
  <c r="O58" i="18"/>
  <c r="AD7" i="18"/>
  <c r="O29" i="18"/>
  <c r="AD34" i="18"/>
  <c r="K54" i="20" a="1"/>
  <c r="T18" i="18"/>
  <c r="AH20" i="18"/>
  <c r="S26" i="18"/>
  <c r="AD30" i="18"/>
  <c r="S53" i="18"/>
  <c r="S8" i="18"/>
  <c r="O7" i="18"/>
  <c r="T42" i="18"/>
  <c r="AI34" i="18"/>
  <c r="AI41" i="18"/>
  <c r="T49" i="18"/>
  <c r="AI39" i="18"/>
  <c r="T13" i="18"/>
  <c r="AI17" i="18"/>
  <c r="T26" i="18"/>
  <c r="S30" i="18"/>
  <c r="AH46" i="18"/>
  <c r="S11" i="18"/>
  <c r="AH18" i="18"/>
  <c r="AH27" i="18"/>
  <c r="AH47" i="18"/>
  <c r="S41" i="18"/>
  <c r="O28" i="18"/>
  <c r="AD13" i="18"/>
  <c r="AD57" i="18"/>
  <c r="O36" i="18"/>
  <c r="O25" i="18"/>
  <c r="O17" i="18"/>
  <c r="L54" i="20" a="1"/>
  <c r="AI21" i="18"/>
  <c r="AI36" i="18"/>
  <c r="AH23" i="18"/>
  <c r="O18" i="18"/>
  <c r="AH9" i="18"/>
  <c r="O57" i="18"/>
  <c r="S42" i="18"/>
  <c r="O44" i="18"/>
  <c r="AI20" i="18"/>
  <c r="T19" i="18"/>
  <c r="AI22" i="18"/>
  <c r="AI27" i="18"/>
  <c r="T52" i="18"/>
  <c r="AI49" i="18"/>
  <c r="T34" i="18"/>
  <c r="T57" i="18"/>
  <c r="AH40" i="18"/>
  <c r="AH53" i="18"/>
  <c r="S50" i="18"/>
  <c r="S49" i="18"/>
  <c r="AH44" i="18"/>
  <c r="S16" i="18"/>
  <c r="S28" i="18"/>
  <c r="AD21" i="18"/>
  <c r="O54" i="18"/>
  <c r="O10" i="18"/>
  <c r="O48" i="18"/>
  <c r="AD33" i="18"/>
  <c r="O8" i="18"/>
  <c r="AC45" i="18"/>
  <c r="AI48" i="18"/>
  <c r="AH15" i="18"/>
  <c r="O11" i="18"/>
  <c r="N54" i="20" a="1"/>
  <c r="S35" i="18"/>
  <c r="T32" i="18"/>
  <c r="AI59" i="18"/>
  <c r="AD32" i="18"/>
  <c r="AH13" i="18"/>
  <c r="T23" i="18"/>
  <c r="AI6" i="18"/>
  <c r="T56" i="18"/>
  <c r="AI23" i="18"/>
  <c r="AI53" i="18"/>
  <c r="T17" i="18"/>
  <c r="T53" i="18"/>
  <c r="AI26" i="18"/>
  <c r="S18" i="18"/>
  <c r="AH24" i="18"/>
  <c r="S45" i="18"/>
  <c r="AH25" i="18"/>
  <c r="AH35" i="18"/>
  <c r="S43" i="18"/>
  <c r="S4" i="18"/>
  <c r="AD52" i="18"/>
  <c r="O26" i="18"/>
  <c r="AD41" i="18"/>
  <c r="AD4" i="18"/>
  <c r="O37" i="18"/>
  <c r="O52" i="18"/>
  <c r="M54" i="20" a="1"/>
  <c r="T14" i="18"/>
  <c r="S59" i="18"/>
  <c r="O32" i="18"/>
  <c r="O33" i="18"/>
  <c r="AI11" i="18"/>
  <c r="AI35" i="18"/>
  <c r="T39" i="18"/>
  <c r="AI42" i="18"/>
  <c r="AI32" i="18"/>
  <c r="AI52" i="18"/>
  <c r="AI54" i="18"/>
  <c r="T25" i="18"/>
  <c r="S51" i="18"/>
  <c r="S23" i="18"/>
  <c r="S7" i="18"/>
  <c r="AH51" i="18"/>
  <c r="AH26" i="18"/>
  <c r="S20" i="18"/>
  <c r="S47" i="18"/>
  <c r="AD8" i="18"/>
  <c r="AD37" i="18"/>
  <c r="O4" i="18"/>
  <c r="O41" i="18"/>
  <c r="O47" i="18"/>
  <c r="AD42" i="18"/>
  <c r="AD15" i="18"/>
  <c r="W31" i="18"/>
  <c r="AI43" i="18"/>
  <c r="AI44" i="18"/>
  <c r="AI30" i="18"/>
  <c r="S36" i="18"/>
  <c r="O30" i="18"/>
  <c r="S48" i="18"/>
  <c r="O38" i="18"/>
  <c r="T41" i="18"/>
  <c r="AI56" i="18"/>
  <c r="AI19" i="18"/>
  <c r="AI13" i="18"/>
  <c r="T43" i="18"/>
  <c r="T31" i="18"/>
  <c r="AI55" i="18"/>
  <c r="AI8" i="18"/>
  <c r="AH39" i="18"/>
  <c r="AH55" i="18"/>
  <c r="S6" i="18"/>
  <c r="AH6" i="18"/>
  <c r="S5" i="18"/>
  <c r="S27" i="18"/>
  <c r="S25" i="18"/>
  <c r="O42" i="18"/>
  <c r="AD25" i="18"/>
  <c r="AD48" i="18"/>
  <c r="AD18" i="18"/>
  <c r="AD26" i="18"/>
  <c r="O21" i="18"/>
  <c r="N8" i="18"/>
  <c r="T29" i="18"/>
  <c r="T55" i="18"/>
  <c r="T48" i="18"/>
  <c r="T46" i="18"/>
  <c r="AH16" i="18"/>
  <c r="AH5" i="18"/>
  <c r="AD11" i="18"/>
  <c r="O15" i="18"/>
  <c r="V52" i="20" l="1"/>
  <c r="U53" i="20"/>
  <c r="M54" i="20"/>
  <c r="T54" i="20" s="1"/>
  <c r="N54" i="20"/>
  <c r="Q54" i="20" s="1"/>
  <c r="L54" i="20"/>
  <c r="S54" i="20" s="1"/>
  <c r="K54" i="20"/>
  <c r="R54" i="20" s="1"/>
  <c r="I56" i="20"/>
  <c r="P55" i="20"/>
  <c r="J56" i="20"/>
  <c r="AB30" i="18"/>
  <c r="M46" i="18"/>
  <c r="AB59" i="18"/>
  <c r="AO7" i="18"/>
  <c r="AO39" i="18"/>
  <c r="Z42" i="18"/>
  <c r="Z18" i="18"/>
  <c r="Z33" i="18"/>
  <c r="Z6" i="18"/>
  <c r="Z39" i="18"/>
  <c r="Z12" i="18"/>
  <c r="Y10" i="18"/>
  <c r="Y37" i="18"/>
  <c r="Y23" i="18"/>
  <c r="AN58" i="18"/>
  <c r="AN27" i="18"/>
  <c r="AN34" i="18"/>
  <c r="AN48" i="18"/>
  <c r="AM52" i="18"/>
  <c r="AM19" i="18"/>
  <c r="X44" i="18"/>
  <c r="AM11" i="18"/>
  <c r="X35" i="18"/>
  <c r="AM6" i="18"/>
  <c r="AM7" i="18"/>
  <c r="W36" i="18"/>
  <c r="AL29" i="18"/>
  <c r="W43" i="18"/>
  <c r="W15" i="18"/>
  <c r="AL38" i="18"/>
  <c r="AL33" i="18"/>
  <c r="W10" i="18"/>
  <c r="AL45" i="18"/>
  <c r="AK13" i="18"/>
  <c r="V51" i="18"/>
  <c r="V23" i="18"/>
  <c r="V18" i="18"/>
  <c r="V13" i="18"/>
  <c r="V31" i="18"/>
  <c r="V55" i="18"/>
  <c r="AK18" i="18"/>
  <c r="R8" i="18"/>
  <c r="AG52" i="18"/>
  <c r="R10" i="18"/>
  <c r="R7" i="18"/>
  <c r="R36" i="18"/>
  <c r="AG57" i="18"/>
  <c r="AG51" i="18"/>
  <c r="R35" i="18"/>
  <c r="R54" i="18"/>
  <c r="AF43" i="18"/>
  <c r="AF17" i="18"/>
  <c r="Q41" i="18"/>
  <c r="AF24" i="18"/>
  <c r="AF16" i="18"/>
  <c r="Q34" i="18"/>
  <c r="AF38" i="18"/>
  <c r="AE4" i="18"/>
  <c r="P38" i="18"/>
  <c r="AE42" i="18"/>
  <c r="AE14" i="18"/>
  <c r="M37" i="18"/>
  <c r="AB31" i="18"/>
  <c r="AK26" i="18"/>
  <c r="R30" i="18"/>
  <c r="AG46" i="18"/>
  <c r="R34" i="18"/>
  <c r="Q26" i="18"/>
  <c r="Q10" i="18"/>
  <c r="AF58" i="18"/>
  <c r="P20" i="18"/>
  <c r="P16" i="18"/>
  <c r="P30" i="18"/>
  <c r="AB50" i="18"/>
  <c r="M58" i="18"/>
  <c r="P25" i="18"/>
  <c r="AE18" i="18"/>
  <c r="M42" i="18"/>
  <c r="AE50" i="18"/>
  <c r="L55" i="20" a="1"/>
  <c r="AE36" i="18"/>
  <c r="M59" i="18"/>
  <c r="AB25" i="18"/>
  <c r="AO20" i="18"/>
  <c r="Z21" i="18"/>
  <c r="AO37" i="18"/>
  <c r="Z46" i="18"/>
  <c r="Z48" i="18"/>
  <c r="Z13" i="18"/>
  <c r="Z49" i="18"/>
  <c r="AO51" i="18"/>
  <c r="AO11" i="18"/>
  <c r="Y11" i="18"/>
  <c r="Y45" i="18"/>
  <c r="AN49" i="18"/>
  <c r="Y51" i="18"/>
  <c r="AN42" i="18"/>
  <c r="AN5" i="18"/>
  <c r="AN16" i="18"/>
  <c r="X56" i="18"/>
  <c r="X30" i="18"/>
  <c r="AM42" i="18"/>
  <c r="X25" i="18"/>
  <c r="AM47" i="18"/>
  <c r="AM27" i="18"/>
  <c r="X4" i="18"/>
  <c r="AL37" i="18"/>
  <c r="W53" i="18"/>
  <c r="AL18" i="18"/>
  <c r="AL39" i="18"/>
  <c r="AL42" i="18"/>
  <c r="W35" i="18"/>
  <c r="AL9" i="18"/>
  <c r="AL11" i="18"/>
  <c r="AK42" i="18"/>
  <c r="AK15" i="18"/>
  <c r="AK10" i="18"/>
  <c r="AK47" i="18"/>
  <c r="V7" i="18"/>
  <c r="AK27" i="18"/>
  <c r="AG9" i="18"/>
  <c r="R53" i="18"/>
  <c r="R12" i="18"/>
  <c r="Q30" i="18"/>
  <c r="AF56" i="18"/>
  <c r="P18" i="18"/>
  <c r="P15" i="18"/>
  <c r="M39" i="18"/>
  <c r="O6" i="18"/>
  <c r="AE15" i="18"/>
  <c r="AE20" i="18"/>
  <c r="AB35" i="18"/>
  <c r="M48" i="18"/>
  <c r="M32" i="18"/>
  <c r="P52" i="18"/>
  <c r="N23" i="18"/>
  <c r="M53" i="18"/>
  <c r="M4" i="18"/>
  <c r="Z47" i="18"/>
  <c r="AO6" i="18"/>
  <c r="Z54" i="18"/>
  <c r="Z55" i="18"/>
  <c r="AO12" i="18"/>
  <c r="AO14" i="18"/>
  <c r="AO22" i="18"/>
  <c r="AO9" i="18"/>
  <c r="AO25" i="18"/>
  <c r="AN11" i="18"/>
  <c r="AN51" i="18"/>
  <c r="Y18" i="18"/>
  <c r="AN44" i="18"/>
  <c r="Y57" i="18"/>
  <c r="Y55" i="18"/>
  <c r="Y42" i="18"/>
  <c r="AM26" i="18"/>
  <c r="AM28" i="18"/>
  <c r="AM39" i="18"/>
  <c r="X38" i="18"/>
  <c r="X36" i="18"/>
  <c r="X8" i="18"/>
  <c r="AM21" i="18"/>
  <c r="AL15" i="18"/>
  <c r="AL17" i="18"/>
  <c r="AL7" i="18"/>
  <c r="W12" i="18"/>
  <c r="AL25" i="18"/>
  <c r="W17" i="18"/>
  <c r="W33" i="18"/>
  <c r="W42" i="18"/>
  <c r="AK51" i="18"/>
  <c r="V54" i="18"/>
  <c r="AK59" i="18"/>
  <c r="AK46" i="18"/>
  <c r="AK31" i="18"/>
  <c r="AK19" i="18"/>
  <c r="AK21" i="18"/>
  <c r="AK9" i="18"/>
  <c r="R29" i="18"/>
  <c r="R5" i="18"/>
  <c r="AG20" i="18"/>
  <c r="R47" i="18"/>
  <c r="R21" i="18"/>
  <c r="AG27" i="18"/>
  <c r="R18" i="18"/>
  <c r="AG32" i="18"/>
  <c r="R4" i="18"/>
  <c r="AF8" i="18"/>
  <c r="Q51" i="18"/>
  <c r="AF45" i="18"/>
  <c r="Q11" i="18"/>
  <c r="Q5" i="18"/>
  <c r="AF22" i="18"/>
  <c r="AF13" i="18"/>
  <c r="AE16" i="18"/>
  <c r="P4" i="18"/>
  <c r="M15" i="18"/>
  <c r="AF15" i="18"/>
  <c r="P13" i="18"/>
  <c r="AB52" i="18"/>
  <c r="M55" i="18"/>
  <c r="AO16" i="18"/>
  <c r="AO49" i="18"/>
  <c r="Z8" i="18"/>
  <c r="Z35" i="18"/>
  <c r="Z28" i="18"/>
  <c r="Z59" i="18"/>
  <c r="Z37" i="18"/>
  <c r="AO57" i="18"/>
  <c r="AN21" i="18"/>
  <c r="AN39" i="18"/>
  <c r="AN35" i="18"/>
  <c r="AN15" i="18"/>
  <c r="AN9" i="18"/>
  <c r="AN23" i="18"/>
  <c r="Y32" i="18"/>
  <c r="Y14" i="18"/>
  <c r="X17" i="18"/>
  <c r="X12" i="18"/>
  <c r="X9" i="18"/>
  <c r="AM13" i="18"/>
  <c r="AM15" i="18"/>
  <c r="AM5" i="18"/>
  <c r="X45" i="18"/>
  <c r="AL36" i="18"/>
  <c r="AL6" i="18"/>
  <c r="W13" i="18"/>
  <c r="W58" i="18"/>
  <c r="AL19" i="18"/>
  <c r="W39" i="18"/>
  <c r="AL56" i="18"/>
  <c r="AL14" i="18"/>
  <c r="V39" i="18"/>
  <c r="V45" i="18"/>
  <c r="AK48" i="18"/>
  <c r="AK28" i="18"/>
  <c r="AK45" i="18"/>
  <c r="V27" i="18"/>
  <c r="AK43" i="18"/>
  <c r="AK14" i="18"/>
  <c r="AG22" i="18"/>
  <c r="AG10" i="18"/>
  <c r="R59" i="18"/>
  <c r="AG55" i="18"/>
  <c r="AG41" i="18"/>
  <c r="R58" i="18"/>
  <c r="R25" i="18"/>
  <c r="R38" i="18"/>
  <c r="Q4" i="18"/>
  <c r="Q58" i="18"/>
  <c r="Q56" i="18"/>
  <c r="Q54" i="18"/>
  <c r="Q21" i="18"/>
  <c r="AF28" i="18"/>
  <c r="Q43" i="18"/>
  <c r="AF42" i="18"/>
  <c r="Q16" i="18"/>
  <c r="AE10" i="18"/>
  <c r="AE33" i="18"/>
  <c r="AE46" i="18"/>
  <c r="P21" i="18"/>
  <c r="P35" i="18"/>
  <c r="P56" i="18"/>
  <c r="AE25" i="18"/>
  <c r="M12" i="18"/>
  <c r="AB8" i="18"/>
  <c r="AB44" i="18"/>
  <c r="M45" i="18"/>
  <c r="M55" i="20" a="1"/>
  <c r="AD40" i="18"/>
  <c r="W28" i="18"/>
  <c r="AL31" i="18"/>
  <c r="AK8" i="18"/>
  <c r="V28" i="18"/>
  <c r="AK44" i="18"/>
  <c r="AK52" i="18"/>
  <c r="R40" i="18"/>
  <c r="AG18" i="18"/>
  <c r="R16" i="18"/>
  <c r="R55" i="18"/>
  <c r="Q33" i="18"/>
  <c r="AF55" i="18"/>
  <c r="Q49" i="18"/>
  <c r="Q47" i="18"/>
  <c r="AF51" i="18"/>
  <c r="P43" i="18"/>
  <c r="P32" i="18"/>
  <c r="P54" i="18"/>
  <c r="AB38" i="18"/>
  <c r="M47" i="18"/>
  <c r="P58" i="18"/>
  <c r="M22" i="18"/>
  <c r="AE19" i="18"/>
  <c r="M21" i="18"/>
  <c r="M9" i="18"/>
  <c r="Z40" i="18"/>
  <c r="Z20" i="18"/>
  <c r="Z52" i="18"/>
  <c r="AO31" i="18"/>
  <c r="AO21" i="18"/>
  <c r="AO33" i="18"/>
  <c r="Z5" i="18"/>
  <c r="AO56" i="18"/>
  <c r="Y28" i="18"/>
  <c r="Y6" i="18"/>
  <c r="AN47" i="18"/>
  <c r="AN19" i="18"/>
  <c r="AN32" i="18"/>
  <c r="Y26" i="18"/>
  <c r="AN50" i="18"/>
  <c r="AN8" i="18"/>
  <c r="AM55" i="18"/>
  <c r="X46" i="18"/>
  <c r="AM37" i="18"/>
  <c r="X41" i="18"/>
  <c r="AM29" i="18"/>
  <c r="X53" i="18"/>
  <c r="X55" i="18"/>
  <c r="AL13" i="18"/>
  <c r="W47" i="18"/>
  <c r="W20" i="18"/>
  <c r="AL48" i="18"/>
  <c r="W21" i="18"/>
  <c r="W19" i="18"/>
  <c r="V10" i="18"/>
  <c r="V48" i="18"/>
  <c r="AK11" i="18"/>
  <c r="AK25" i="18"/>
  <c r="AG40" i="18"/>
  <c r="R22" i="18"/>
  <c r="AG5" i="18"/>
  <c r="AG6" i="18"/>
  <c r="AF36" i="18"/>
  <c r="AF53" i="18"/>
  <c r="Q55" i="18"/>
  <c r="Q57" i="18"/>
  <c r="P14" i="18"/>
  <c r="P42" i="18"/>
  <c r="AE38" i="18"/>
  <c r="P7" i="18"/>
  <c r="AB32" i="18"/>
  <c r="AB22" i="18"/>
  <c r="AC8" i="18"/>
  <c r="P19" i="18"/>
  <c r="M38" i="18"/>
  <c r="P22" i="18"/>
  <c r="M19" i="18"/>
  <c r="AB34" i="18"/>
  <c r="AB6" i="18"/>
  <c r="AO58" i="18"/>
  <c r="AO54" i="18"/>
  <c r="Z57" i="18"/>
  <c r="Z30" i="18"/>
  <c r="Z24" i="18"/>
  <c r="Z41" i="18"/>
  <c r="AO23" i="18"/>
  <c r="Z43" i="18"/>
  <c r="Y5" i="18"/>
  <c r="Y41" i="18"/>
  <c r="AN26" i="18"/>
  <c r="AN14" i="18"/>
  <c r="AN56" i="18"/>
  <c r="Y39" i="18"/>
  <c r="Y16" i="18"/>
  <c r="AN4" i="18"/>
  <c r="X22" i="18"/>
  <c r="AM53" i="18"/>
  <c r="AM36" i="18"/>
  <c r="X13" i="18"/>
  <c r="X37" i="18"/>
  <c r="AM46" i="18"/>
  <c r="X26" i="18"/>
  <c r="W30" i="18"/>
  <c r="W34" i="18"/>
  <c r="AL10" i="18"/>
  <c r="AL43" i="18"/>
  <c r="W7" i="18"/>
  <c r="AL57" i="18"/>
  <c r="W24" i="18"/>
  <c r="AK33" i="18"/>
  <c r="AK40" i="18"/>
  <c r="AK4" i="18"/>
  <c r="V38" i="18"/>
  <c r="V21" i="18"/>
  <c r="V43" i="18"/>
  <c r="AK29" i="18"/>
  <c r="AK6" i="18"/>
  <c r="V35" i="18"/>
  <c r="AG31" i="18"/>
  <c r="AG37" i="18"/>
  <c r="R15" i="18"/>
  <c r="R56" i="18"/>
  <c r="AG49" i="18"/>
  <c r="AG28" i="18"/>
  <c r="R13" i="18"/>
  <c r="AG48" i="18"/>
  <c r="AF20" i="18"/>
  <c r="AF54" i="18"/>
  <c r="AF44" i="18"/>
  <c r="AF10" i="18"/>
  <c r="Q8" i="18"/>
  <c r="AF33" i="18"/>
  <c r="AF52" i="18"/>
  <c r="AF41" i="18"/>
  <c r="Q19" i="18"/>
  <c r="AE45" i="18"/>
  <c r="AE13" i="18"/>
  <c r="P49" i="18"/>
  <c r="AB47" i="18"/>
  <c r="P46" i="18"/>
  <c r="AB9" i="18"/>
  <c r="M34" i="18"/>
  <c r="AO13" i="18"/>
  <c r="Z10" i="18"/>
  <c r="Z26" i="18"/>
  <c r="AO42" i="18"/>
  <c r="Z17" i="18"/>
  <c r="Z51" i="18"/>
  <c r="Z9" i="18"/>
  <c r="AO38" i="18"/>
  <c r="AN12" i="18"/>
  <c r="Y9" i="18"/>
  <c r="Y19" i="18"/>
  <c r="AN57" i="18"/>
  <c r="AN41" i="18"/>
  <c r="Y30" i="18"/>
  <c r="Y12" i="18"/>
  <c r="AN18" i="18"/>
  <c r="AM45" i="18"/>
  <c r="X5" i="18"/>
  <c r="X29" i="18"/>
  <c r="AM38" i="18"/>
  <c r="X39" i="18"/>
  <c r="AM12" i="18"/>
  <c r="AM22" i="18"/>
  <c r="AL54" i="18"/>
  <c r="W11" i="18"/>
  <c r="W29" i="18"/>
  <c r="AL58" i="18"/>
  <c r="W37" i="18"/>
  <c r="AL22" i="18"/>
  <c r="W41" i="18"/>
  <c r="V15" i="18"/>
  <c r="AK53" i="18"/>
  <c r="AK16" i="18"/>
  <c r="V36" i="18"/>
  <c r="V47" i="18"/>
  <c r="V11" i="18"/>
  <c r="V42" i="18"/>
  <c r="V49" i="18"/>
  <c r="AK20" i="18"/>
  <c r="R27" i="18"/>
  <c r="AG35" i="18"/>
  <c r="AG4" i="18"/>
  <c r="R14" i="18"/>
  <c r="R46" i="18"/>
  <c r="AG17" i="18"/>
  <c r="AG15" i="18"/>
  <c r="AG8" i="18"/>
  <c r="AF26" i="18"/>
  <c r="AF59" i="18"/>
  <c r="Q42" i="18"/>
  <c r="Q36" i="18"/>
  <c r="AF19" i="18"/>
  <c r="Q53" i="18"/>
  <c r="AF46" i="18"/>
  <c r="Q15" i="18"/>
  <c r="AF40" i="18"/>
  <c r="P36" i="18"/>
  <c r="AE27" i="18"/>
  <c r="AE23" i="18"/>
  <c r="AE28" i="18"/>
  <c r="AE57" i="18"/>
  <c r="P41" i="18"/>
  <c r="AE52" i="18"/>
  <c r="AB45" i="18"/>
  <c r="M44" i="18"/>
  <c r="M8" i="18"/>
  <c r="M28" i="18"/>
  <c r="P40" i="18"/>
  <c r="Q46" i="18"/>
  <c r="AE5" i="18"/>
  <c r="P59" i="18"/>
  <c r="AE22" i="18"/>
  <c r="AB15" i="18"/>
  <c r="M35" i="18"/>
  <c r="AB12" i="18"/>
  <c r="M30" i="18"/>
  <c r="Y7" i="18"/>
  <c r="AN7" i="18"/>
  <c r="AM58" i="18"/>
  <c r="AM44" i="18"/>
  <c r="W52" i="18"/>
  <c r="W27" i="18"/>
  <c r="AK17" i="18"/>
  <c r="V25" i="18"/>
  <c r="AG38" i="18"/>
  <c r="AG29" i="18"/>
  <c r="R44" i="18"/>
  <c r="Q9" i="18"/>
  <c r="AF9" i="18"/>
  <c r="M11" i="18"/>
  <c r="M6" i="18"/>
  <c r="M52" i="18"/>
  <c r="AO40" i="18"/>
  <c r="AO55" i="18"/>
  <c r="AO43" i="18"/>
  <c r="Z32" i="18"/>
  <c r="AO48" i="18"/>
  <c r="AO32" i="18"/>
  <c r="Z53" i="18"/>
  <c r="AO36" i="18"/>
  <c r="AN28" i="18"/>
  <c r="Y4" i="18"/>
  <c r="Y29" i="18"/>
  <c r="Y33" i="18"/>
  <c r="Y35" i="18"/>
  <c r="Y15" i="18"/>
  <c r="Y47" i="18"/>
  <c r="Y27" i="18"/>
  <c r="X21" i="18"/>
  <c r="AM8" i="18"/>
  <c r="X15" i="18"/>
  <c r="AM41" i="18"/>
  <c r="AM9" i="18"/>
  <c r="X28" i="18"/>
  <c r="AM17" i="18"/>
  <c r="W25" i="18"/>
  <c r="AL21" i="18"/>
  <c r="W6" i="18"/>
  <c r="AL27" i="18"/>
  <c r="W54" i="18"/>
  <c r="W48" i="18"/>
  <c r="AL34" i="18"/>
  <c r="V32" i="18"/>
  <c r="V34" i="18"/>
  <c r="AK22" i="18"/>
  <c r="V9" i="18"/>
  <c r="V6" i="18"/>
  <c r="AK58" i="18"/>
  <c r="V14" i="18"/>
  <c r="V22" i="18"/>
  <c r="V26" i="18"/>
  <c r="AG58" i="18"/>
  <c r="AG47" i="18"/>
  <c r="R45" i="18"/>
  <c r="AG12" i="18"/>
  <c r="R6" i="18"/>
  <c r="AG45" i="18"/>
  <c r="AG59" i="18"/>
  <c r="AG53" i="18"/>
  <c r="AF6" i="18"/>
  <c r="Q52" i="18"/>
  <c r="AF21" i="18"/>
  <c r="AF7" i="18"/>
  <c r="Q18" i="18"/>
  <c r="Q6" i="18"/>
  <c r="Q12" i="18"/>
  <c r="P44" i="18"/>
  <c r="AE41" i="18"/>
  <c r="AE59" i="18"/>
  <c r="P5" i="18"/>
  <c r="P26" i="18"/>
  <c r="AB42" i="18"/>
  <c r="N55" i="20" a="1"/>
  <c r="AO17" i="18"/>
  <c r="AN29" i="18"/>
  <c r="AM57" i="18"/>
  <c r="X34" i="18"/>
  <c r="AM56" i="18"/>
  <c r="AL53" i="18"/>
  <c r="AL28" i="18"/>
  <c r="V33" i="18"/>
  <c r="V19" i="18"/>
  <c r="AG25" i="18"/>
  <c r="R31" i="18"/>
  <c r="AF23" i="18"/>
  <c r="AF31" i="18"/>
  <c r="M31" i="18"/>
  <c r="AB55" i="18"/>
  <c r="AB21" i="18"/>
  <c r="Z31" i="18"/>
  <c r="AO53" i="18"/>
  <c r="Z56" i="18"/>
  <c r="AO35" i="18"/>
  <c r="AO44" i="18"/>
  <c r="Z7" i="18"/>
  <c r="AO52" i="18"/>
  <c r="AO18" i="18"/>
  <c r="Y58" i="18"/>
  <c r="Y44" i="18"/>
  <c r="AN31" i="18"/>
  <c r="Y8" i="18"/>
  <c r="AN37" i="18"/>
  <c r="AN54" i="18"/>
  <c r="AN6" i="18"/>
  <c r="Y21" i="18"/>
  <c r="AM4" i="18"/>
  <c r="X27" i="18"/>
  <c r="AM35" i="18"/>
  <c r="X11" i="18"/>
  <c r="X42" i="18"/>
  <c r="AM30" i="18"/>
  <c r="X52" i="18"/>
  <c r="AL40" i="18"/>
  <c r="W45" i="18"/>
  <c r="AL24" i="18"/>
  <c r="AL35" i="18"/>
  <c r="AL12" i="18"/>
  <c r="W14" i="18"/>
  <c r="W9" i="18"/>
  <c r="V16" i="18"/>
  <c r="AK23" i="18"/>
  <c r="AK12" i="18"/>
  <c r="V17" i="18"/>
  <c r="V4" i="18"/>
  <c r="AK35" i="18"/>
  <c r="V44" i="18"/>
  <c r="V58" i="18"/>
  <c r="V53" i="18"/>
  <c r="R32" i="18"/>
  <c r="R48" i="18"/>
  <c r="R51" i="18"/>
  <c r="R50" i="18"/>
  <c r="AG42" i="18"/>
  <c r="AG44" i="18"/>
  <c r="R57" i="18"/>
  <c r="R49" i="18"/>
  <c r="Q27" i="18"/>
  <c r="AF47" i="18"/>
  <c r="Q50" i="18"/>
  <c r="Q17" i="18"/>
  <c r="Q14" i="18"/>
  <c r="AF5" i="18"/>
  <c r="Q29" i="18"/>
  <c r="AF34" i="18"/>
  <c r="AE26" i="18"/>
  <c r="P11" i="18"/>
  <c r="P53" i="18"/>
  <c r="P48" i="18"/>
  <c r="P23" i="18"/>
  <c r="AE53" i="18"/>
  <c r="AE11" i="18"/>
  <c r="M16" i="18"/>
  <c r="M5" i="18"/>
  <c r="AB39" i="18"/>
  <c r="M50" i="18"/>
  <c r="M20" i="18"/>
  <c r="AB16" i="18"/>
  <c r="AB46" i="18"/>
  <c r="Y54" i="18"/>
  <c r="AM31" i="18"/>
  <c r="AM51" i="18"/>
  <c r="W40" i="18"/>
  <c r="V40" i="18"/>
  <c r="AK24" i="18"/>
  <c r="AG56" i="18"/>
  <c r="AF11" i="18"/>
  <c r="AB14" i="18"/>
  <c r="AB4" i="18"/>
  <c r="AB53" i="18"/>
  <c r="AO59" i="18"/>
  <c r="Z58" i="18"/>
  <c r="AO46" i="18"/>
  <c r="Z14" i="18"/>
  <c r="Z11" i="18"/>
  <c r="Z22" i="18"/>
  <c r="AO50" i="18"/>
  <c r="Z50" i="18"/>
  <c r="Y22" i="18"/>
  <c r="AN10" i="18"/>
  <c r="AN30" i="18"/>
  <c r="AN55" i="18"/>
  <c r="Y49" i="18"/>
  <c r="Y36" i="18"/>
  <c r="AN45" i="18"/>
  <c r="X16" i="18"/>
  <c r="X7" i="18"/>
  <c r="AM54" i="18"/>
  <c r="X47" i="18"/>
  <c r="AM25" i="18"/>
  <c r="X31" i="18"/>
  <c r="X19" i="18"/>
  <c r="X20" i="18"/>
  <c r="W55" i="18"/>
  <c r="AL30" i="18"/>
  <c r="W38" i="18"/>
  <c r="W26" i="18"/>
  <c r="W57" i="18"/>
  <c r="W18" i="18"/>
  <c r="AL26" i="18"/>
  <c r="AK34" i="18"/>
  <c r="AK38" i="18"/>
  <c r="V5" i="18"/>
  <c r="V59" i="18"/>
  <c r="V41" i="18"/>
  <c r="V29" i="18"/>
  <c r="AK49" i="18"/>
  <c r="V12" i="18"/>
  <c r="V24" i="18"/>
  <c r="R11" i="18"/>
  <c r="AG54" i="18"/>
  <c r="AG30" i="18"/>
  <c r="R20" i="18"/>
  <c r="R43" i="18"/>
  <c r="AG36" i="18"/>
  <c r="AG7" i="18"/>
  <c r="R9" i="18"/>
  <c r="Q7" i="18"/>
  <c r="AF49" i="18"/>
  <c r="Q40" i="18"/>
  <c r="Q23" i="18"/>
  <c r="Q13" i="18"/>
  <c r="Q24" i="18"/>
  <c r="AF14" i="18"/>
  <c r="AF30" i="18"/>
  <c r="AE51" i="18"/>
  <c r="AE54" i="18"/>
  <c r="P57" i="18"/>
  <c r="P28" i="18"/>
  <c r="AE48" i="18"/>
  <c r="P27" i="18"/>
  <c r="P45" i="18"/>
  <c r="AB57" i="18"/>
  <c r="M7" i="18"/>
  <c r="M29" i="18"/>
  <c r="AB37" i="18"/>
  <c r="AB56" i="18"/>
  <c r="AE44" i="18"/>
  <c r="AO8" i="18"/>
  <c r="AO30" i="18"/>
  <c r="Z25" i="18"/>
  <c r="Z16" i="18"/>
  <c r="AO41" i="18"/>
  <c r="Z23" i="18"/>
  <c r="AO28" i="18"/>
  <c r="Y31" i="18"/>
  <c r="AN33" i="18"/>
  <c r="Y48" i="18"/>
  <c r="AM40" i="18"/>
  <c r="W22" i="18"/>
  <c r="AL55" i="18"/>
  <c r="AK54" i="18"/>
  <c r="AK55" i="18"/>
  <c r="AK7" i="18"/>
  <c r="R41" i="18"/>
  <c r="AG11" i="18"/>
  <c r="Q28" i="18"/>
  <c r="AE49" i="18"/>
  <c r="AB17" i="18"/>
  <c r="M25" i="18"/>
  <c r="M17" i="18"/>
  <c r="Z38" i="18"/>
  <c r="AO47" i="18"/>
  <c r="Z44" i="18"/>
  <c r="Z36" i="18"/>
  <c r="AO5" i="18"/>
  <c r="AO10" i="18"/>
  <c r="AO26" i="18"/>
  <c r="AO24" i="18"/>
  <c r="Y50" i="18"/>
  <c r="Y34" i="18"/>
  <c r="Y52" i="18"/>
  <c r="Y56" i="18"/>
  <c r="AN52" i="18"/>
  <c r="AN22" i="18"/>
  <c r="AN36" i="18"/>
  <c r="AM20" i="18"/>
  <c r="X51" i="18"/>
  <c r="X6" i="18"/>
  <c r="AM34" i="18"/>
  <c r="X40" i="18"/>
  <c r="X54" i="18"/>
  <c r="X58" i="18"/>
  <c r="X57" i="18"/>
  <c r="AL47" i="18"/>
  <c r="AL59" i="18"/>
  <c r="AL20" i="18"/>
  <c r="W59" i="18"/>
  <c r="AL41" i="18"/>
  <c r="AL52" i="18"/>
  <c r="W56" i="18"/>
  <c r="V20" i="18"/>
  <c r="AK39" i="18"/>
  <c r="V52" i="18"/>
  <c r="V8" i="18"/>
  <c r="V46" i="18"/>
  <c r="AK5" i="18"/>
  <c r="AK41" i="18"/>
  <c r="AK36" i="18"/>
  <c r="AG50" i="18"/>
  <c r="AG21" i="18"/>
  <c r="R42" i="18"/>
  <c r="AG43" i="18"/>
  <c r="R28" i="18"/>
  <c r="AG14" i="18"/>
  <c r="R37" i="18"/>
  <c r="AG34" i="18"/>
  <c r="AG16" i="18"/>
  <c r="AF50" i="18"/>
  <c r="AF12" i="18"/>
  <c r="AF18" i="18"/>
  <c r="AF29" i="18"/>
  <c r="AF4" i="18"/>
  <c r="AF57" i="18"/>
  <c r="Q31" i="18"/>
  <c r="Q20" i="18"/>
  <c r="AE7" i="18"/>
  <c r="P50" i="18"/>
  <c r="AE35" i="18"/>
  <c r="AE32" i="18"/>
  <c r="AE58" i="18"/>
  <c r="P33" i="18"/>
  <c r="P10" i="18"/>
  <c r="AB20" i="18"/>
  <c r="AB19" i="18"/>
  <c r="M14" i="18"/>
  <c r="AB11" i="18"/>
  <c r="M57" i="18"/>
  <c r="K55" i="20" a="1"/>
  <c r="AF27" i="18"/>
  <c r="AE56" i="18"/>
  <c r="AE21" i="18"/>
  <c r="AE43" i="18"/>
  <c r="M54" i="18"/>
  <c r="AB29" i="18"/>
  <c r="AB7" i="18"/>
  <c r="AM16" i="18"/>
  <c r="AK32" i="18"/>
  <c r="R17" i="18"/>
  <c r="AG13" i="18"/>
  <c r="R52" i="18"/>
  <c r="Q22" i="18"/>
  <c r="Q44" i="18"/>
  <c r="Q45" i="18"/>
  <c r="AE30" i="18"/>
  <c r="AE8" i="18"/>
  <c r="AB28" i="18"/>
  <c r="AB5" i="18"/>
  <c r="Q38" i="18"/>
  <c r="P8" i="18"/>
  <c r="M56" i="18"/>
  <c r="X48" i="18"/>
  <c r="P51" i="18"/>
  <c r="Q59" i="18"/>
  <c r="AB54" i="18"/>
  <c r="V53" i="20" l="1"/>
  <c r="U54" i="20"/>
  <c r="K55" i="20"/>
  <c r="R55" i="20" s="1"/>
  <c r="N55" i="20"/>
  <c r="Q55" i="20" s="1"/>
  <c r="L55" i="20"/>
  <c r="S55" i="20" s="1"/>
  <c r="M55" i="20"/>
  <c r="T55" i="20" s="1"/>
  <c r="P56" i="20"/>
  <c r="J57" i="20"/>
  <c r="I57" i="20"/>
  <c r="P47" i="18"/>
  <c r="N56" i="20" a="1"/>
  <c r="O5" i="18"/>
  <c r="AB48" i="18"/>
  <c r="N40" i="18"/>
  <c r="L56" i="20" a="1"/>
  <c r="M40" i="18"/>
  <c r="AE40" i="18"/>
  <c r="X33" i="18"/>
  <c r="AB58" i="18"/>
  <c r="AM48" i="18"/>
  <c r="M51" i="18"/>
  <c r="M33" i="18"/>
  <c r="AC23" i="18"/>
  <c r="AD6" i="18"/>
  <c r="K56" i="20" a="1"/>
  <c r="M56" i="20" a="1"/>
  <c r="V54" i="20" l="1"/>
  <c r="U55" i="20"/>
  <c r="L56" i="20"/>
  <c r="S56" i="20" s="1"/>
  <c r="M56" i="20"/>
  <c r="T56" i="20" s="1"/>
  <c r="N56" i="20"/>
  <c r="Q56" i="20" s="1"/>
  <c r="K56" i="20"/>
  <c r="R56" i="20" s="1"/>
  <c r="I58" i="20"/>
  <c r="P57" i="20"/>
  <c r="J58" i="20"/>
  <c r="N55" i="18"/>
  <c r="AB40" i="18"/>
  <c r="K57" i="20" a="1"/>
  <c r="AB51" i="18"/>
  <c r="AD5" i="18"/>
  <c r="M36" i="18"/>
  <c r="AM33" i="18"/>
  <c r="AC40" i="18"/>
  <c r="M49" i="18"/>
  <c r="AE47" i="18"/>
  <c r="L57" i="20" a="1"/>
  <c r="P9" i="18"/>
  <c r="M57" i="20" a="1"/>
  <c r="O55" i="18"/>
  <c r="N57" i="20" a="1"/>
  <c r="AB33" i="18"/>
  <c r="X49" i="18"/>
  <c r="V55" i="20" l="1"/>
  <c r="K57" i="20"/>
  <c r="R57" i="20" s="1"/>
  <c r="M57" i="20"/>
  <c r="T57" i="20" s="1"/>
  <c r="N57" i="20"/>
  <c r="Q57" i="20" s="1"/>
  <c r="L57" i="20"/>
  <c r="S57" i="20" s="1"/>
  <c r="I59" i="20"/>
  <c r="I60" i="20" s="1"/>
  <c r="P58" i="20"/>
  <c r="J59" i="20"/>
  <c r="P59" i="20" s="1"/>
  <c r="U56" i="20"/>
  <c r="L60" i="20" a="1"/>
  <c r="N60" i="20" a="1"/>
  <c r="M60" i="20" a="1"/>
  <c r="K60" i="20" a="1"/>
  <c r="K58" i="20" a="1"/>
  <c r="O12" i="18"/>
  <c r="N43" i="18"/>
  <c r="AB36" i="18"/>
  <c r="AB49" i="18"/>
  <c r="AC55" i="18"/>
  <c r="M43" i="18"/>
  <c r="AE9" i="18"/>
  <c r="AD55" i="18"/>
  <c r="M58" i="20" a="1"/>
  <c r="M41" i="18"/>
  <c r="X43" i="18"/>
  <c r="L58" i="20" a="1"/>
  <c r="AM49" i="18"/>
  <c r="N58" i="20" a="1"/>
  <c r="P12" i="18"/>
  <c r="K60" i="20" l="1"/>
  <c r="R60" i="20" s="1"/>
  <c r="M60" i="20"/>
  <c r="T60" i="20" s="1"/>
  <c r="N60" i="20"/>
  <c r="Q60" i="20" s="1"/>
  <c r="L60" i="20"/>
  <c r="S60" i="20" s="1"/>
  <c r="I61" i="20"/>
  <c r="V56" i="20"/>
  <c r="U57" i="20"/>
  <c r="L58" i="20"/>
  <c r="S58" i="20" s="1"/>
  <c r="M58" i="20"/>
  <c r="T58" i="20" s="1"/>
  <c r="K58" i="20"/>
  <c r="R58" i="20" s="1"/>
  <c r="N58" i="20"/>
  <c r="Q58" i="20" s="1"/>
  <c r="N61" i="20" a="1"/>
  <c r="M61" i="20" a="1"/>
  <c r="L61" i="20" a="1"/>
  <c r="K61" i="20" a="1"/>
  <c r="P31" i="18"/>
  <c r="AB41" i="18"/>
  <c r="AB43" i="18"/>
  <c r="L59" i="20" a="1"/>
  <c r="O56" i="18"/>
  <c r="M13" i="18"/>
  <c r="N59" i="20" a="1"/>
  <c r="AM43" i="18"/>
  <c r="AE12" i="18"/>
  <c r="AC43" i="18"/>
  <c r="M18" i="18"/>
  <c r="AD12" i="18"/>
  <c r="M59" i="20" a="1"/>
  <c r="K59" i="20" a="1"/>
  <c r="X18" i="18"/>
  <c r="N13" i="18"/>
  <c r="K61" i="20" l="1"/>
  <c r="R61" i="20" s="1"/>
  <c r="L61" i="20"/>
  <c r="S61" i="20" s="1"/>
  <c r="M61" i="20"/>
  <c r="T61" i="20" s="1"/>
  <c r="N61" i="20"/>
  <c r="Q61" i="20" s="1"/>
  <c r="I62" i="20"/>
  <c r="V57" i="20"/>
  <c r="K59" i="20"/>
  <c r="R59" i="20" s="1"/>
  <c r="U60" i="20" s="1"/>
  <c r="M59" i="20"/>
  <c r="T59" i="20" s="1"/>
  <c r="N59" i="20"/>
  <c r="Q59" i="20" s="1"/>
  <c r="L59" i="20"/>
  <c r="S59" i="20" s="1"/>
  <c r="U58" i="20"/>
  <c r="N62" i="20" a="1"/>
  <c r="M62" i="20" a="1"/>
  <c r="L62" i="20" a="1"/>
  <c r="K62" i="20" a="1"/>
  <c r="AM18" i="18"/>
  <c r="AB18" i="18"/>
  <c r="AC13" i="18"/>
  <c r="M27" i="18"/>
  <c r="AD56" i="18"/>
  <c r="P34" i="18"/>
  <c r="AB13" i="18"/>
  <c r="AE31" i="18"/>
  <c r="M10" i="18"/>
  <c r="X10" i="18"/>
  <c r="N17" i="18"/>
  <c r="O45" i="18"/>
  <c r="U61" i="20" l="1"/>
  <c r="V61" i="20" s="1"/>
  <c r="K62" i="20"/>
  <c r="R62" i="20" s="1"/>
  <c r="L62" i="20"/>
  <c r="S62" i="20" s="1"/>
  <c r="M62" i="20"/>
  <c r="T62" i="20" s="1"/>
  <c r="N62" i="20"/>
  <c r="Q62" i="20" s="1"/>
  <c r="I63" i="20"/>
  <c r="V60" i="20"/>
  <c r="V58" i="20"/>
  <c r="U59" i="20"/>
  <c r="N63" i="20" a="1"/>
  <c r="K63" i="20" a="1"/>
  <c r="M63" i="20" a="1"/>
  <c r="L63" i="20" a="1"/>
  <c r="P24" i="18"/>
  <c r="AD45" i="18"/>
  <c r="AE34" i="18"/>
  <c r="O46" i="18"/>
  <c r="M24" i="18"/>
  <c r="X24" i="18"/>
  <c r="N27" i="18"/>
  <c r="AB10" i="18"/>
  <c r="M26" i="18"/>
  <c r="AB27" i="18"/>
  <c r="AC17" i="18"/>
  <c r="AM10" i="18"/>
  <c r="L63" i="20" l="1"/>
  <c r="S63" i="20" s="1"/>
  <c r="M63" i="20"/>
  <c r="T63" i="20" s="1"/>
  <c r="K63" i="20"/>
  <c r="R63" i="20" s="1"/>
  <c r="N63" i="20"/>
  <c r="Q63" i="20" s="1"/>
  <c r="I64" i="20"/>
  <c r="U62" i="20"/>
  <c r="V62" i="20" s="1"/>
  <c r="E26" i="18" a="1"/>
  <c r="E26" i="18" s="1"/>
  <c r="V59" i="20"/>
  <c r="K64" i="20" a="1"/>
  <c r="L64" i="20" a="1"/>
  <c r="N64" i="20" a="1"/>
  <c r="M64" i="20" a="1"/>
  <c r="AC27" i="18"/>
  <c r="AM24" i="18"/>
  <c r="AB26" i="18"/>
  <c r="M23" i="18"/>
  <c r="AB24" i="18"/>
  <c r="N9" i="18"/>
  <c r="AD46" i="18"/>
  <c r="AE24" i="18"/>
  <c r="O59" i="18"/>
  <c r="M64" i="20" l="1"/>
  <c r="T64" i="20" s="1"/>
  <c r="N64" i="20"/>
  <c r="Q64" i="20" s="1"/>
  <c r="L64" i="20"/>
  <c r="S64" i="20" s="1"/>
  <c r="K64" i="20"/>
  <c r="R64" i="20" s="1"/>
  <c r="I65" i="20"/>
  <c r="U63" i="20"/>
  <c r="V63" i="20" s="1"/>
  <c r="I26" i="18" a="1"/>
  <c r="I26" i="18" s="1"/>
  <c r="L65" i="20" a="1"/>
  <c r="K65" i="20" a="1"/>
  <c r="N65" i="20" a="1"/>
  <c r="M65" i="20" a="1"/>
  <c r="AB23" i="18"/>
  <c r="AD59" i="18"/>
  <c r="N28" i="18"/>
  <c r="AC9" i="18"/>
  <c r="O23" i="18"/>
  <c r="M65" i="20" l="1"/>
  <c r="T65" i="20" s="1"/>
  <c r="N65" i="20"/>
  <c r="Q65" i="20" s="1"/>
  <c r="K65" i="20"/>
  <c r="R65" i="20" s="1"/>
  <c r="L65" i="20"/>
  <c r="S65" i="20" s="1"/>
  <c r="I66" i="20"/>
  <c r="U64" i="20"/>
  <c r="V64" i="20" s="1"/>
  <c r="M66" i="20" a="1"/>
  <c r="N66" i="20" a="1"/>
  <c r="L66" i="20" a="1"/>
  <c r="K66" i="20" a="1"/>
  <c r="AC28" i="18"/>
  <c r="AD23" i="18"/>
  <c r="K66" i="20" l="1"/>
  <c r="R66" i="20" s="1"/>
  <c r="L66" i="20"/>
  <c r="S66" i="20" s="1"/>
  <c r="N66" i="20"/>
  <c r="Q66" i="20" s="1"/>
  <c r="M66" i="20"/>
  <c r="T66" i="20" s="1"/>
  <c r="U65" i="20"/>
  <c r="L58" i="18"/>
  <c r="L56" i="18"/>
  <c r="AA21" i="18"/>
  <c r="L21" i="18"/>
  <c r="AA56" i="18"/>
  <c r="AA58" i="18"/>
  <c r="L54" i="18"/>
  <c r="AA59" i="18"/>
  <c r="L64" i="18"/>
  <c r="L65" i="18"/>
  <c r="L63" i="18"/>
  <c r="L66" i="18"/>
  <c r="AA65" i="18"/>
  <c r="AA66" i="18"/>
  <c r="AA62" i="18"/>
  <c r="AA64" i="18"/>
  <c r="AA63" i="18"/>
  <c r="L62" i="18"/>
  <c r="L60" i="18"/>
  <c r="AA57" i="18"/>
  <c r="AA53" i="18"/>
  <c r="L52" i="18"/>
  <c r="AA51" i="18"/>
  <c r="AA49" i="18"/>
  <c r="L50" i="18"/>
  <c r="L48" i="18"/>
  <c r="AA45" i="18"/>
  <c r="L46" i="18"/>
  <c r="AA43" i="18"/>
  <c r="L44" i="18"/>
  <c r="L42" i="18"/>
  <c r="AA41" i="18"/>
  <c r="AA39" i="18"/>
  <c r="L40" i="18"/>
  <c r="L38" i="18"/>
  <c r="AA37" i="18"/>
  <c r="L36" i="18"/>
  <c r="AA35" i="18"/>
  <c r="AA33" i="18"/>
  <c r="L34" i="18"/>
  <c r="L32" i="18"/>
  <c r="AA31" i="18"/>
  <c r="L30" i="18"/>
  <c r="AA29" i="18"/>
  <c r="L28" i="18"/>
  <c r="AA27" i="18"/>
  <c r="AA25" i="18"/>
  <c r="L24" i="18"/>
  <c r="AA23" i="18"/>
  <c r="L22" i="18"/>
  <c r="L20" i="18"/>
  <c r="AA19" i="18"/>
  <c r="AA17" i="18"/>
  <c r="L18" i="18"/>
  <c r="AA15" i="18"/>
  <c r="L16" i="18"/>
  <c r="L14" i="18"/>
  <c r="AA13" i="18"/>
  <c r="L12" i="18"/>
  <c r="AA11" i="18"/>
  <c r="AA9" i="18"/>
  <c r="L10" i="18"/>
  <c r="L8" i="18"/>
  <c r="AA7" i="18"/>
  <c r="AA4" i="18"/>
  <c r="L6" i="18"/>
  <c r="AA5" i="18"/>
  <c r="L5" i="18"/>
  <c r="L4" i="18"/>
  <c r="L7" i="18"/>
  <c r="AA6" i="18"/>
  <c r="L9" i="18"/>
  <c r="AA8" i="18"/>
  <c r="AA10" i="18"/>
  <c r="L11" i="18"/>
  <c r="AA12" i="18"/>
  <c r="L13" i="18"/>
  <c r="L15" i="18"/>
  <c r="AA14" i="18"/>
  <c r="AA16" i="18"/>
  <c r="L17" i="18"/>
  <c r="AA18" i="18"/>
  <c r="L19" i="18"/>
  <c r="AA20" i="18"/>
  <c r="AA22" i="18"/>
  <c r="L23" i="18"/>
  <c r="L25" i="18"/>
  <c r="AA24" i="18"/>
  <c r="L27" i="18"/>
  <c r="L29" i="18"/>
  <c r="AA28" i="18"/>
  <c r="L31" i="18"/>
  <c r="AA30" i="18"/>
  <c r="AA32" i="18"/>
  <c r="L33" i="18"/>
  <c r="L35" i="18"/>
  <c r="AA34" i="18"/>
  <c r="L37" i="18"/>
  <c r="AA36" i="18"/>
  <c r="AA38" i="18"/>
  <c r="L39" i="18"/>
  <c r="AA40" i="18"/>
  <c r="L41" i="18"/>
  <c r="AA42" i="18"/>
  <c r="L43" i="18"/>
  <c r="AA44" i="18"/>
  <c r="L45" i="18"/>
  <c r="AA46" i="18"/>
  <c r="L49" i="18"/>
  <c r="AA48" i="18"/>
  <c r="L51" i="18"/>
  <c r="AA50" i="18"/>
  <c r="AA52" i="18"/>
  <c r="L53" i="18"/>
  <c r="L57" i="18"/>
  <c r="AA55" i="18"/>
  <c r="L47" i="18"/>
  <c r="AA47" i="18"/>
  <c r="L55" i="18"/>
  <c r="AA60" i="18"/>
  <c r="L59" i="18"/>
  <c r="U66" i="20" l="1"/>
  <c r="I58" i="18" a="1"/>
  <c r="I58" i="18" s="1"/>
  <c r="I56" i="18" a="1"/>
  <c r="I56" i="18" s="1"/>
  <c r="E21" i="18" a="1"/>
  <c r="E21" i="18" s="1"/>
  <c r="I21" i="18" a="1"/>
  <c r="I21" i="18" s="1"/>
  <c r="E56" i="18" a="1"/>
  <c r="E56" i="18" s="1"/>
  <c r="E58" i="18" a="1"/>
  <c r="E58" i="18" s="1"/>
  <c r="V66" i="20"/>
  <c r="E59" i="18" a="1"/>
  <c r="E59" i="18" s="1"/>
  <c r="I60" i="18" a="1"/>
  <c r="I60" i="18" s="1"/>
  <c r="H60" i="18"/>
  <c r="J60" i="18"/>
  <c r="E55" i="18" a="1"/>
  <c r="E55" i="18" s="1"/>
  <c r="I47" i="18" a="1"/>
  <c r="I47" i="18" s="1"/>
  <c r="E47" i="18" a="1"/>
  <c r="E47" i="18" s="1"/>
  <c r="I55" i="18" a="1"/>
  <c r="I55" i="18" s="1"/>
  <c r="E57" i="18" a="1"/>
  <c r="E57" i="18" s="1"/>
  <c r="E53" i="18" a="1"/>
  <c r="E53" i="18" s="1"/>
  <c r="I52" i="18" a="1"/>
  <c r="I52" i="18" s="1"/>
  <c r="I50" i="18" a="1"/>
  <c r="I50" i="18" s="1"/>
  <c r="E51" i="18" a="1"/>
  <c r="E51" i="18" s="1"/>
  <c r="I48" i="18" a="1"/>
  <c r="I48" i="18" s="1"/>
  <c r="E49" i="18" a="1"/>
  <c r="E49" i="18" s="1"/>
  <c r="I46" i="18" a="1"/>
  <c r="I46" i="18" s="1"/>
  <c r="E45" i="18" a="1"/>
  <c r="E45" i="18" s="1"/>
  <c r="I44" i="18" a="1"/>
  <c r="I44" i="18" s="1"/>
  <c r="E43" i="18" a="1"/>
  <c r="E43" i="18" s="1"/>
  <c r="I42" i="18" a="1"/>
  <c r="I42" i="18" s="1"/>
  <c r="E41" i="18" a="1"/>
  <c r="E41" i="18" s="1"/>
  <c r="I40" i="18" a="1"/>
  <c r="I40" i="18" s="1"/>
  <c r="E39" i="18" a="1"/>
  <c r="E39" i="18" s="1"/>
  <c r="I38" i="18" a="1"/>
  <c r="I38" i="18" s="1"/>
  <c r="I36" i="18" a="1"/>
  <c r="I36" i="18" s="1"/>
  <c r="E37" i="18" a="1"/>
  <c r="E37" i="18" s="1"/>
  <c r="I34" i="18" a="1"/>
  <c r="I34" i="18" s="1"/>
  <c r="E35" i="18" a="1"/>
  <c r="E35" i="18" s="1"/>
  <c r="E33" i="18" a="1"/>
  <c r="E33" i="18" s="1"/>
  <c r="I32" i="18" a="1"/>
  <c r="I32" i="18" s="1"/>
  <c r="I30" i="18" a="1"/>
  <c r="I30" i="18" s="1"/>
  <c r="E31" i="18" a="1"/>
  <c r="E31" i="18" s="1"/>
  <c r="I28" i="18" a="1"/>
  <c r="I28" i="18" s="1"/>
  <c r="E29" i="18" a="1"/>
  <c r="E29" i="18" s="1"/>
  <c r="E27" i="18" a="1"/>
  <c r="E27" i="18" s="1"/>
  <c r="I24" i="18" a="1"/>
  <c r="I24" i="18" s="1"/>
  <c r="E25" i="18" a="1"/>
  <c r="E25" i="18" s="1"/>
  <c r="E23" i="18" a="1"/>
  <c r="E23" i="18" s="1"/>
  <c r="I22" i="18" a="1"/>
  <c r="I22" i="18" s="1"/>
  <c r="I20" i="18" a="1"/>
  <c r="I20" i="18" s="1"/>
  <c r="E19" i="18" a="1"/>
  <c r="E19" i="18" s="1"/>
  <c r="I18" i="18" a="1"/>
  <c r="I18" i="18" s="1"/>
  <c r="E17" i="18" a="1"/>
  <c r="E17" i="18" s="1"/>
  <c r="I16" i="18" a="1"/>
  <c r="I16" i="18" s="1"/>
  <c r="I14" i="18" a="1"/>
  <c r="I14" i="18" s="1"/>
  <c r="E15" i="18" a="1"/>
  <c r="E15" i="18" s="1"/>
  <c r="E13" i="18" a="1"/>
  <c r="E13" i="18" s="1"/>
  <c r="I12" i="18" a="1"/>
  <c r="I12" i="18" s="1"/>
  <c r="E11" i="18" a="1"/>
  <c r="E11" i="18" s="1"/>
  <c r="I10" i="18" a="1"/>
  <c r="I10" i="18" s="1"/>
  <c r="I8" i="18" a="1"/>
  <c r="I8" i="18" s="1"/>
  <c r="E9" i="18" a="1"/>
  <c r="E9" i="18" s="1"/>
  <c r="I6" i="18" a="1"/>
  <c r="I6" i="18" s="1"/>
  <c r="E7" i="18" a="1"/>
  <c r="E7" i="18" s="1"/>
  <c r="E4" i="18" a="1"/>
  <c r="E4" i="18" s="1"/>
  <c r="E5" i="18" a="1"/>
  <c r="E5" i="18" s="1"/>
  <c r="I5" i="18" a="1"/>
  <c r="I5" i="18" s="1"/>
  <c r="E6" i="18" a="1"/>
  <c r="E6" i="18" s="1"/>
  <c r="I4" i="18" a="1"/>
  <c r="I4" i="18" s="1"/>
  <c r="I7" i="18" a="1"/>
  <c r="I7" i="18" s="1"/>
  <c r="E8" i="18" a="1"/>
  <c r="E8" i="18" s="1"/>
  <c r="E10" i="18" a="1"/>
  <c r="E10" i="18" s="1"/>
  <c r="I9" i="18" a="1"/>
  <c r="I9" i="18" s="1"/>
  <c r="I11" i="18" a="1"/>
  <c r="I11" i="18" s="1"/>
  <c r="E12" i="18" a="1"/>
  <c r="E12" i="18" s="1"/>
  <c r="I13" i="18" a="1"/>
  <c r="I13" i="18" s="1"/>
  <c r="E14" i="18" a="1"/>
  <c r="E14" i="18" s="1"/>
  <c r="E16" i="18" a="1"/>
  <c r="E16" i="18" s="1"/>
  <c r="I15" i="18" a="1"/>
  <c r="I15" i="18" s="1"/>
  <c r="E18" i="18" a="1"/>
  <c r="E18" i="18" s="1"/>
  <c r="I17" i="18" a="1"/>
  <c r="I17" i="18" s="1"/>
  <c r="I19" i="18" a="1"/>
  <c r="I19" i="18" s="1"/>
  <c r="E20" i="18" a="1"/>
  <c r="E20" i="18" s="1"/>
  <c r="E22" i="18" a="1"/>
  <c r="E22" i="18" s="1"/>
  <c r="I23" i="18" a="1"/>
  <c r="I23" i="18" s="1"/>
  <c r="E24" i="18" a="1"/>
  <c r="E24" i="18" s="1"/>
  <c r="I25" i="18" a="1"/>
  <c r="I25" i="18" s="1"/>
  <c r="I27" i="18" a="1"/>
  <c r="I27" i="18" s="1"/>
  <c r="E28" i="18" a="1"/>
  <c r="E28" i="18" s="1"/>
  <c r="I29" i="18" a="1"/>
  <c r="I29" i="18" s="1"/>
  <c r="E30" i="18" a="1"/>
  <c r="E30" i="18" s="1"/>
  <c r="I31" i="18" a="1"/>
  <c r="I31" i="18" s="1"/>
  <c r="E32" i="18" a="1"/>
  <c r="E32" i="18" s="1"/>
  <c r="E34" i="18" a="1"/>
  <c r="E34" i="18" s="1"/>
  <c r="I33" i="18" a="1"/>
  <c r="I33" i="18" s="1"/>
  <c r="I35" i="18" a="1"/>
  <c r="I35" i="18" s="1"/>
  <c r="E36" i="18" a="1"/>
  <c r="E36" i="18" s="1"/>
  <c r="I37" i="18" a="1"/>
  <c r="I37" i="18" s="1"/>
  <c r="E38" i="18" a="1"/>
  <c r="E38" i="18" s="1"/>
  <c r="E40" i="18" a="1"/>
  <c r="E40" i="18" s="1"/>
  <c r="I39" i="18" a="1"/>
  <c r="I39" i="18" s="1"/>
  <c r="I41" i="18" a="1"/>
  <c r="I41" i="18" s="1"/>
  <c r="E42" i="18" a="1"/>
  <c r="E42" i="18" s="1"/>
  <c r="E44" i="18" a="1"/>
  <c r="E44" i="18" s="1"/>
  <c r="I43" i="18" a="1"/>
  <c r="I43" i="18" s="1"/>
  <c r="E46" i="18" a="1"/>
  <c r="E46" i="18" s="1"/>
  <c r="I45" i="18" a="1"/>
  <c r="I45" i="18" s="1"/>
  <c r="E48" i="18" a="1"/>
  <c r="E48" i="18" s="1"/>
  <c r="E50" i="18" a="1"/>
  <c r="E50" i="18" s="1"/>
  <c r="I49" i="18" a="1"/>
  <c r="I49" i="18" s="1"/>
  <c r="I51" i="18" a="1"/>
  <c r="I51" i="18" s="1"/>
  <c r="E52" i="18" a="1"/>
  <c r="E52" i="18" s="1"/>
  <c r="I53" i="18" a="1"/>
  <c r="I53" i="18" s="1"/>
  <c r="I57" i="18" a="1"/>
  <c r="I57" i="18" s="1"/>
  <c r="D60" i="18"/>
  <c r="F60" i="18"/>
  <c r="E60" i="18" a="1"/>
  <c r="E60" i="18" s="1"/>
  <c r="E62" i="18" a="1"/>
  <c r="E62" i="18" s="1"/>
  <c r="D62" i="18"/>
  <c r="F62" i="18"/>
  <c r="H63" i="18"/>
  <c r="J63" i="18"/>
  <c r="I63" i="18" a="1"/>
  <c r="I63" i="18" s="1"/>
  <c r="I64" i="18" a="1"/>
  <c r="I64" i="18" s="1"/>
  <c r="H64" i="18"/>
  <c r="J64" i="18"/>
  <c r="I62" i="18" a="1"/>
  <c r="I62" i="18" s="1"/>
  <c r="H62" i="18"/>
  <c r="J62" i="18"/>
  <c r="I66" i="18" a="1"/>
  <c r="I66" i="18" s="1"/>
  <c r="H66" i="18"/>
  <c r="J66" i="18"/>
  <c r="J65" i="18"/>
  <c r="I65" i="18" a="1"/>
  <c r="I65" i="18" s="1"/>
  <c r="H65" i="18"/>
  <c r="E66" i="18" a="1"/>
  <c r="E66" i="18" s="1"/>
  <c r="F66" i="18"/>
  <c r="D66" i="18"/>
  <c r="E63" i="18" a="1"/>
  <c r="E63" i="18" s="1"/>
  <c r="F63" i="18"/>
  <c r="D63" i="18"/>
  <c r="F65" i="18"/>
  <c r="D65" i="18"/>
  <c r="E65" i="18" a="1"/>
  <c r="E65" i="18" s="1"/>
  <c r="E64" i="18" a="1"/>
  <c r="E64" i="18" s="1"/>
  <c r="D64" i="18"/>
  <c r="F64" i="18"/>
  <c r="I59" i="18" a="1"/>
  <c r="I59" i="18" s="1"/>
  <c r="E54" i="18" a="1"/>
  <c r="E54" i="18" s="1"/>
  <c r="V65" i="20"/>
  <c r="D31" i="18"/>
  <c r="F31" i="18"/>
  <c r="L61" i="18"/>
  <c r="AA61" i="18"/>
  <c r="AA54" i="18"/>
  <c r="E61" i="18" l="1" a="1"/>
  <c r="E61" i="18" s="1"/>
  <c r="G61" i="18" s="1"/>
  <c r="D61" i="18"/>
  <c r="F61" i="18"/>
  <c r="K60" i="18"/>
  <c r="H61" i="18"/>
  <c r="I61" i="18" a="1"/>
  <c r="I61" i="18" s="1"/>
  <c r="K61" i="18" s="1"/>
  <c r="J61" i="18"/>
  <c r="K64" i="18"/>
  <c r="K65" i="18"/>
  <c r="I54" i="18" a="1"/>
  <c r="I54" i="18" s="1"/>
  <c r="K63" i="18"/>
  <c r="G64" i="18"/>
  <c r="G65" i="18"/>
  <c r="K66" i="18"/>
  <c r="G62" i="18"/>
  <c r="G63" i="18"/>
  <c r="K62" i="18"/>
  <c r="G66" i="18"/>
  <c r="G60" i="18"/>
  <c r="J31" i="18"/>
  <c r="H31" i="18"/>
  <c r="G31" i="18"/>
  <c r="K31" i="18" l="1"/>
  <c r="F4" i="18" l="1"/>
  <c r="D4" i="18"/>
  <c r="F30" i="18"/>
  <c r="D30" i="18"/>
  <c r="G30" i="18" l="1"/>
  <c r="H4" i="18"/>
  <c r="J4" i="18"/>
  <c r="D55" i="18"/>
  <c r="F55" i="18"/>
  <c r="H30" i="18"/>
  <c r="J30" i="18"/>
  <c r="F56" i="18"/>
  <c r="D56" i="18"/>
  <c r="F29" i="18"/>
  <c r="D29" i="18"/>
  <c r="G4" i="18"/>
  <c r="G29" i="18" l="1"/>
  <c r="G55" i="18"/>
  <c r="J56" i="18"/>
  <c r="H56" i="18"/>
  <c r="H29" i="18"/>
  <c r="J29" i="18"/>
  <c r="F15" i="18"/>
  <c r="D15" i="18"/>
  <c r="J55" i="18"/>
  <c r="H55" i="18"/>
  <c r="K30" i="18"/>
  <c r="G56" i="18"/>
  <c r="K4" i="18"/>
  <c r="K29" i="18" l="1"/>
  <c r="G15" i="18"/>
  <c r="K55" i="18" l="1"/>
  <c r="F58" i="18"/>
  <c r="D58" i="18"/>
  <c r="D57" i="18"/>
  <c r="F57" i="18"/>
  <c r="H15" i="18"/>
  <c r="J15" i="18"/>
  <c r="K56" i="18"/>
  <c r="K15" i="18" l="1"/>
  <c r="D36" i="18"/>
  <c r="F36" i="18"/>
  <c r="H58" i="18"/>
  <c r="J58" i="18"/>
  <c r="H57" i="18"/>
  <c r="J57" i="18"/>
  <c r="G57" i="18"/>
  <c r="G58" i="18"/>
  <c r="D16" i="18" l="1"/>
  <c r="F16" i="18"/>
  <c r="H36" i="18"/>
  <c r="J36" i="18"/>
  <c r="D52" i="18"/>
  <c r="F52" i="18"/>
  <c r="D6" i="18"/>
  <c r="F6" i="18"/>
  <c r="D33" i="18"/>
  <c r="F33" i="18"/>
  <c r="D10" i="18"/>
  <c r="F10" i="18"/>
  <c r="D49" i="18"/>
  <c r="F49" i="18"/>
  <c r="F26" i="18"/>
  <c r="D26" i="18"/>
  <c r="K57" i="18"/>
  <c r="K58" i="18"/>
  <c r="G36" i="18"/>
  <c r="G26" i="18" l="1"/>
  <c r="G33" i="18"/>
  <c r="H16" i="18" l="1"/>
  <c r="J16" i="18"/>
  <c r="D39" i="18"/>
  <c r="F39" i="18"/>
  <c r="H52" i="18"/>
  <c r="J52" i="18"/>
  <c r="D41" i="18"/>
  <c r="F41" i="18"/>
  <c r="J6" i="18"/>
  <c r="H6" i="18"/>
  <c r="J33" i="18"/>
  <c r="H33" i="18"/>
  <c r="H10" i="18"/>
  <c r="J10" i="18"/>
  <c r="J49" i="18"/>
  <c r="H49" i="18"/>
  <c r="D17" i="18"/>
  <c r="F17" i="18"/>
  <c r="D44" i="18"/>
  <c r="F44" i="18"/>
  <c r="H26" i="18"/>
  <c r="J26" i="18"/>
  <c r="G6" i="18"/>
  <c r="G49" i="18"/>
  <c r="K36" i="18"/>
  <c r="G10" i="18"/>
  <c r="G16" i="18"/>
  <c r="G52" i="18"/>
  <c r="F9" i="18"/>
  <c r="D9" i="18"/>
  <c r="K26" i="18" l="1"/>
  <c r="G39" i="18"/>
  <c r="F21" i="18" l="1"/>
  <c r="D21" i="18"/>
  <c r="H41" i="18"/>
  <c r="J41" i="18"/>
  <c r="D54" i="18"/>
  <c r="F54" i="18"/>
  <c r="D22" i="18"/>
  <c r="F22" i="18"/>
  <c r="D24" i="18"/>
  <c r="F24" i="18"/>
  <c r="J17" i="18"/>
  <c r="H17" i="18"/>
  <c r="D48" i="18"/>
  <c r="F48" i="18"/>
  <c r="H44" i="18"/>
  <c r="J44" i="18"/>
  <c r="H39" i="18"/>
  <c r="J39" i="18"/>
  <c r="G17" i="18"/>
  <c r="K52" i="18"/>
  <c r="K33" i="18"/>
  <c r="K49" i="18"/>
  <c r="K6" i="18"/>
  <c r="G41" i="18"/>
  <c r="K16" i="18"/>
  <c r="G44" i="18"/>
  <c r="K10" i="18"/>
  <c r="G9" i="18"/>
  <c r="J9" i="18"/>
  <c r="H9" i="18"/>
  <c r="K17" i="18" l="1"/>
  <c r="G54" i="18"/>
  <c r="K44" i="18" l="1"/>
  <c r="K39" i="18"/>
  <c r="D23" i="18"/>
  <c r="F23" i="18"/>
  <c r="H54" i="18"/>
  <c r="J54" i="18"/>
  <c r="D38" i="18"/>
  <c r="F38" i="18"/>
  <c r="D42" i="18"/>
  <c r="F42" i="18"/>
  <c r="H22" i="18"/>
  <c r="J22" i="18"/>
  <c r="D8" i="18"/>
  <c r="F8" i="18"/>
  <c r="H24" i="18"/>
  <c r="J24" i="18"/>
  <c r="F14" i="18"/>
  <c r="D14" i="18"/>
  <c r="J48" i="18"/>
  <c r="H48" i="18"/>
  <c r="D51" i="18"/>
  <c r="F51" i="18"/>
  <c r="D12" i="18"/>
  <c r="F12" i="18"/>
  <c r="J21" i="18"/>
  <c r="H21" i="18"/>
  <c r="G22" i="18"/>
  <c r="G21" i="18"/>
  <c r="G48" i="18"/>
  <c r="K41" i="18"/>
  <c r="G24" i="18"/>
  <c r="K9" i="18"/>
  <c r="K24" i="18" l="1"/>
  <c r="K48" i="18"/>
  <c r="K22" i="18"/>
  <c r="G51" i="18"/>
  <c r="K54" i="18"/>
  <c r="K21" i="18"/>
  <c r="G14" i="18"/>
  <c r="F19" i="18"/>
  <c r="D19" i="18"/>
  <c r="D43" i="18"/>
  <c r="F43" i="18"/>
  <c r="J23" i="18"/>
  <c r="H23" i="18"/>
  <c r="D28" i="18"/>
  <c r="F28" i="18"/>
  <c r="H38" i="18"/>
  <c r="J38" i="18"/>
  <c r="D27" i="18"/>
  <c r="F27" i="18"/>
  <c r="D5" i="18"/>
  <c r="F5" i="18"/>
  <c r="J42" i="18"/>
  <c r="H42" i="18"/>
  <c r="F25" i="18"/>
  <c r="D25" i="18"/>
  <c r="H8" i="18"/>
  <c r="J8" i="18"/>
  <c r="F53" i="18"/>
  <c r="D53" i="18"/>
  <c r="D11" i="18"/>
  <c r="F11" i="18"/>
  <c r="J14" i="18"/>
  <c r="H14" i="18"/>
  <c r="H51" i="18"/>
  <c r="J51" i="18"/>
  <c r="D13" i="18"/>
  <c r="F13" i="18"/>
  <c r="D50" i="18"/>
  <c r="F50" i="18"/>
  <c r="J12" i="18"/>
  <c r="H12" i="18"/>
  <c r="D20" i="18"/>
  <c r="F20" i="18"/>
  <c r="D34" i="18"/>
  <c r="F34" i="18"/>
  <c r="G23" i="18"/>
  <c r="G12" i="18"/>
  <c r="G8" i="18"/>
  <c r="G38" i="18"/>
  <c r="G42" i="18"/>
  <c r="G43" i="18" l="1"/>
  <c r="G28" i="18"/>
  <c r="G13" i="18"/>
  <c r="K12" i="18"/>
  <c r="G50" i="18"/>
  <c r="G11" i="18"/>
  <c r="K42" i="18"/>
  <c r="K23" i="18" l="1"/>
  <c r="H19" i="18"/>
  <c r="J19" i="18"/>
  <c r="J28" i="18"/>
  <c r="H28" i="18"/>
  <c r="H27" i="18"/>
  <c r="J27" i="18"/>
  <c r="D45" i="18"/>
  <c r="F45" i="18"/>
  <c r="J5" i="18"/>
  <c r="H5" i="18"/>
  <c r="H25" i="18"/>
  <c r="J25" i="18"/>
  <c r="J53" i="18"/>
  <c r="H53" i="18"/>
  <c r="J11" i="18"/>
  <c r="H11" i="18"/>
  <c r="J13" i="18"/>
  <c r="H13" i="18"/>
  <c r="H50" i="18"/>
  <c r="J50" i="18"/>
  <c r="J20" i="18"/>
  <c r="H20" i="18"/>
  <c r="D32" i="18"/>
  <c r="F32" i="18"/>
  <c r="J34" i="18"/>
  <c r="H34" i="18"/>
  <c r="J43" i="18"/>
  <c r="H43" i="18"/>
  <c r="K8" i="18"/>
  <c r="G27" i="18"/>
  <c r="K14" i="18"/>
  <c r="G34" i="18"/>
  <c r="G25" i="18"/>
  <c r="K38" i="18"/>
  <c r="G53" i="18"/>
  <c r="G20" i="18"/>
  <c r="K51" i="18"/>
  <c r="G5" i="18"/>
  <c r="G19" i="18"/>
  <c r="K27" i="18" l="1"/>
  <c r="G32" i="18"/>
  <c r="K25" i="18"/>
  <c r="H45" i="18"/>
  <c r="J45" i="18"/>
  <c r="F40" i="18"/>
  <c r="D40" i="18"/>
  <c r="H32" i="18"/>
  <c r="J32" i="18"/>
  <c r="G45" i="18"/>
  <c r="K34" i="18"/>
  <c r="K53" i="18"/>
  <c r="K50" i="18"/>
  <c r="K20" i="18"/>
  <c r="K13" i="18"/>
  <c r="K28" i="18"/>
  <c r="K19" i="18"/>
  <c r="K43" i="18"/>
  <c r="K11" i="18"/>
  <c r="K5" i="18"/>
  <c r="F37" i="18" l="1"/>
  <c r="D37" i="18"/>
  <c r="H40" i="18"/>
  <c r="J40" i="18"/>
  <c r="K32" i="18"/>
  <c r="K45" i="18"/>
  <c r="G40" i="18"/>
  <c r="G37" i="18" l="1"/>
  <c r="D47" i="18" l="1"/>
  <c r="F47" i="18"/>
  <c r="H37" i="18"/>
  <c r="J37" i="18"/>
  <c r="K40" i="18"/>
  <c r="J47" i="18" l="1"/>
  <c r="H47" i="18"/>
  <c r="D35" i="18"/>
  <c r="F35" i="18"/>
  <c r="K37" i="18"/>
  <c r="G47" i="18"/>
  <c r="D59" i="18" l="1"/>
  <c r="F59" i="18"/>
  <c r="J35" i="18"/>
  <c r="H35" i="18"/>
  <c r="G35" i="18"/>
  <c r="K47" i="18"/>
  <c r="H7" i="18" l="1"/>
  <c r="J7" i="18"/>
  <c r="D7" i="18"/>
  <c r="F7" i="18"/>
  <c r="H59" i="18"/>
  <c r="J59" i="18"/>
  <c r="K35" i="18"/>
  <c r="G59" i="18"/>
  <c r="G7" i="18" l="1"/>
  <c r="K7" i="18"/>
  <c r="F18" i="18"/>
  <c r="D18" i="18"/>
  <c r="D46" i="18" l="1"/>
  <c r="F46" i="18"/>
  <c r="H18" i="18"/>
  <c r="J18" i="18"/>
  <c r="K59" i="18"/>
  <c r="G18" i="18"/>
  <c r="G46" i="18" l="1"/>
  <c r="J46" i="18"/>
  <c r="H46" i="18"/>
  <c r="K18" i="18"/>
  <c r="K46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<sst xmlns="http://schemas.openxmlformats.org/spreadsheetml/2006/main" count="645" uniqueCount="244">
  <si>
    <t xml:space="preserve">      dtype=object)</t>
  </si>
  <si>
    <t xml:space="preserve">        Name: Min</t>
  </si>
  <si>
    <t xml:space="preserve"> dtype: float64</t>
  </si>
  <si>
    <t xml:space="preserve">                                   Name: Min</t>
  </si>
  <si>
    <t xml:space="preserve"> None]</t>
  </si>
  <si>
    <t xml:space="preserve">        'EaAir']</t>
  </si>
  <si>
    <t xml:space="preserve">        'froot_tip']</t>
  </si>
  <si>
    <t xml:space="preserve">        'WatHL']</t>
  </si>
  <si>
    <t xml:space="preserve">        'OHConc']</t>
  </si>
  <si>
    <t xml:space="preserve"> 'Sw']</t>
  </si>
  <si>
    <t xml:space="preserve"> 'Kf']</t>
  </si>
  <si>
    <t xml:space="preserve">        'VFrootbody']</t>
  </si>
  <si>
    <t xml:space="preserve"> 'Ss']</t>
  </si>
  <si>
    <t xml:space="preserve"> 'Kn']</t>
  </si>
  <si>
    <t xml:space="preserve"> 'Cs']</t>
  </si>
  <si>
    <t xml:space="preserve"> 'Q']</t>
  </si>
  <si>
    <t xml:space="preserve">        'VFrootxylem']</t>
  </si>
  <si>
    <t xml:space="preserve">        'E_plas']</t>
  </si>
  <si>
    <t xml:space="preserve">        'f_apo']</t>
  </si>
  <si>
    <t xml:space="preserve">        'k_sg']</t>
  </si>
  <si>
    <t xml:space="preserve">        'VFapoplast']</t>
  </si>
  <si>
    <t xml:space="preserve">        'If_sw']</t>
  </si>
  <si>
    <t xml:space="preserve">        'lamb']</t>
  </si>
  <si>
    <t xml:space="preserve">        'pH_cyt']</t>
  </si>
  <si>
    <t xml:space="preserve">        'k_rd']</t>
  </si>
  <si>
    <t xml:space="preserve">        'SoilHL']</t>
  </si>
  <si>
    <t xml:space="preserve">        'Beta']</t>
  </si>
  <si>
    <t xml:space="preserve"> 'Sh']</t>
  </si>
  <si>
    <t xml:space="preserve">        'Aroot']</t>
  </si>
  <si>
    <t xml:space="preserve">        'wmim']</t>
  </si>
  <si>
    <t xml:space="preserve">        'AF_soil']</t>
  </si>
  <si>
    <t xml:space="preserve"> 'Kn2']</t>
  </si>
  <si>
    <t xml:space="preserve">        'Emax']</t>
  </si>
  <si>
    <t xml:space="preserve">        'alpha']</t>
  </si>
  <si>
    <t xml:space="preserve">        'Udx']</t>
  </si>
  <si>
    <t xml:space="preserve"> 'Cd']</t>
  </si>
  <si>
    <t xml:space="preserve">        'VFrootcyl']</t>
  </si>
  <si>
    <t xml:space="preserve"> 'Ew']</t>
  </si>
  <si>
    <t xml:space="preserve">        'Ytopsoil']</t>
  </si>
  <si>
    <t xml:space="preserve"> 'Up']</t>
  </si>
  <si>
    <t xml:space="preserve">        'thetam']</t>
  </si>
  <si>
    <t xml:space="preserve">        'k_rg']</t>
  </si>
  <si>
    <t xml:space="preserve">        'VFroot']</t>
  </si>
  <si>
    <t xml:space="preserve">        'AirOHRateConst']</t>
  </si>
  <si>
    <t xml:space="preserve"> 'Sfc']</t>
  </si>
  <si>
    <t xml:space="preserve">        'Ymob_immob']</t>
  </si>
  <si>
    <t xml:space="preserve"> 'Ks']</t>
  </si>
  <si>
    <t xml:space="preserve">        'LAI']</t>
  </si>
  <si>
    <t xml:space="preserve"> 'Ea']</t>
  </si>
  <si>
    <t xml:space="preserve">        'ksa']</t>
  </si>
  <si>
    <t xml:space="preserve"> 'Koc']</t>
  </si>
  <si>
    <t xml:space="preserve">        'kmw']</t>
  </si>
  <si>
    <t>sign</t>
  </si>
  <si>
    <t>param</t>
  </si>
  <si>
    <t>% advected</t>
  </si>
  <si>
    <t>% transformed</t>
  </si>
  <si>
    <t>Run</t>
  </si>
  <si>
    <t>Row Ind</t>
  </si>
  <si>
    <t>Sign</t>
  </si>
  <si>
    <t>Parameter</t>
  </si>
  <si>
    <t>None</t>
  </si>
  <si>
    <t>EaAir</t>
  </si>
  <si>
    <t>Rlf</t>
  </si>
  <si>
    <t>froot_tip</t>
  </si>
  <si>
    <t>WatHL</t>
  </si>
  <si>
    <t>OHConc</t>
  </si>
  <si>
    <t>Sw</t>
  </si>
  <si>
    <t>VFrootbody</t>
  </si>
  <si>
    <t>Ss</t>
  </si>
  <si>
    <t>Kn</t>
  </si>
  <si>
    <t>Cs</t>
  </si>
  <si>
    <t>Q</t>
  </si>
  <si>
    <t>VFrootxylem</t>
  </si>
  <si>
    <t>Urx</t>
  </si>
  <si>
    <t>E_plas</t>
  </si>
  <si>
    <t>f_apo</t>
  </si>
  <si>
    <t>kwe</t>
  </si>
  <si>
    <t>k_sg</t>
  </si>
  <si>
    <t>kcw</t>
  </si>
  <si>
    <t>VFapoplast</t>
  </si>
  <si>
    <t>If_sw</t>
  </si>
  <si>
    <t>lamb</t>
  </si>
  <si>
    <t>pH_cyt</t>
  </si>
  <si>
    <t>k_rd</t>
  </si>
  <si>
    <t>kma</t>
  </si>
  <si>
    <t>SoilHL</t>
  </si>
  <si>
    <t>Beta</t>
  </si>
  <si>
    <t>Sh</t>
  </si>
  <si>
    <t>LAI</t>
  </si>
  <si>
    <t>Aroot</t>
  </si>
  <si>
    <t>Ifw</t>
  </si>
  <si>
    <t>ksa</t>
  </si>
  <si>
    <t>AF_soil</t>
  </si>
  <si>
    <t>Kn2</t>
  </si>
  <si>
    <t>Emax</t>
  </si>
  <si>
    <t>alpha</t>
  </si>
  <si>
    <t>Udx</t>
  </si>
  <si>
    <t>Cd</t>
  </si>
  <si>
    <t>VFrootcyl</t>
  </si>
  <si>
    <t>Ew</t>
  </si>
  <si>
    <t>U42</t>
  </si>
  <si>
    <t>Ytopsoil</t>
  </si>
  <si>
    <t>Up</t>
  </si>
  <si>
    <t>thetam</t>
  </si>
  <si>
    <t>kxw</t>
  </si>
  <si>
    <t>k_rg</t>
  </si>
  <si>
    <t>VFroot</t>
  </si>
  <si>
    <t>Ilw</t>
  </si>
  <si>
    <t>AirOHRateConst</t>
  </si>
  <si>
    <t>Sfc</t>
  </si>
  <si>
    <t>kmw</t>
  </si>
  <si>
    <t>Ymob_immob</t>
  </si>
  <si>
    <t>Ks</t>
  </si>
  <si>
    <t>Ea</t>
  </si>
  <si>
    <t>EEadv</t>
  </si>
  <si>
    <t>EEtra</t>
  </si>
  <si>
    <t>u</t>
  </si>
  <si>
    <t>abs(u)</t>
  </si>
  <si>
    <t>sigma</t>
  </si>
  <si>
    <t>RSD</t>
  </si>
  <si>
    <t>µ</t>
  </si>
  <si>
    <t>|µ|</t>
  </si>
  <si>
    <r>
      <t>K</t>
    </r>
    <r>
      <rPr>
        <vertAlign val="subscript"/>
        <sz val="11"/>
        <color theme="1"/>
        <rFont val="Calibri"/>
        <family val="2"/>
        <scheme val="minor"/>
      </rPr>
      <t>oc</t>
    </r>
  </si>
  <si>
    <r>
      <t>K</t>
    </r>
    <r>
      <rPr>
        <vertAlign val="subscript"/>
        <sz val="11"/>
        <color theme="1"/>
        <rFont val="Calibri"/>
        <family val="2"/>
        <scheme val="minor"/>
      </rPr>
      <t>f</t>
    </r>
  </si>
  <si>
    <r>
      <t>w</t>
    </r>
    <r>
      <rPr>
        <vertAlign val="subscript"/>
        <sz val="11"/>
        <color theme="1"/>
        <rFont val="Calibri"/>
        <family val="2"/>
        <scheme val="minor"/>
      </rPr>
      <t>mim</t>
    </r>
  </si>
  <si>
    <r>
      <t>θ</t>
    </r>
    <r>
      <rPr>
        <vertAlign val="subscript"/>
        <sz val="11"/>
        <color theme="1"/>
        <rFont val="Calibri"/>
        <family val="2"/>
        <scheme val="minor"/>
      </rPr>
      <t>m</t>
    </r>
  </si>
  <si>
    <r>
      <t>Y</t>
    </r>
    <r>
      <rPr>
        <vertAlign val="subscript"/>
        <sz val="11"/>
        <color theme="1"/>
        <rFont val="Calibri"/>
        <family val="2"/>
        <scheme val="minor"/>
      </rPr>
      <t>m/im</t>
    </r>
  </si>
  <si>
    <r>
      <t>AF</t>
    </r>
    <r>
      <rPr>
        <vertAlign val="subscript"/>
        <sz val="11"/>
        <color theme="1"/>
        <rFont val="Calibri"/>
        <family val="2"/>
        <scheme val="minor"/>
      </rPr>
      <t>M</t>
    </r>
  </si>
  <si>
    <r>
      <t>E</t>
    </r>
    <r>
      <rPr>
        <vertAlign val="subscript"/>
        <sz val="11"/>
        <color theme="1"/>
        <rFont val="Calibri"/>
        <family val="2"/>
        <scheme val="minor"/>
      </rPr>
      <t>a</t>
    </r>
  </si>
  <si>
    <t>α</t>
  </si>
  <si>
    <r>
      <t>C</t>
    </r>
    <r>
      <rPr>
        <vertAlign val="subscript"/>
        <sz val="11"/>
        <color theme="1"/>
        <rFont val="Calibri"/>
        <family val="2"/>
        <scheme val="minor"/>
      </rPr>
      <t>d</t>
    </r>
  </si>
  <si>
    <r>
      <t>E</t>
    </r>
    <r>
      <rPr>
        <vertAlign val="subscript"/>
        <sz val="11"/>
        <color theme="1"/>
        <rFont val="Calibri"/>
        <family val="2"/>
        <scheme val="minor"/>
      </rPr>
      <t>max</t>
    </r>
  </si>
  <si>
    <r>
      <t>S</t>
    </r>
    <r>
      <rPr>
        <vertAlign val="subscript"/>
        <sz val="11"/>
        <color theme="1"/>
        <rFont val="Calibri"/>
        <family val="2"/>
        <scheme val="minor"/>
      </rPr>
      <t>s</t>
    </r>
  </si>
  <si>
    <r>
      <t>S</t>
    </r>
    <r>
      <rPr>
        <vertAlign val="subscript"/>
        <sz val="11"/>
        <color theme="1"/>
        <rFont val="Calibri"/>
        <family val="2"/>
        <scheme val="minor"/>
      </rPr>
      <t>fc</t>
    </r>
  </si>
  <si>
    <r>
      <t>S</t>
    </r>
    <r>
      <rPr>
        <vertAlign val="subscript"/>
        <sz val="11"/>
        <color theme="1"/>
        <rFont val="Calibri"/>
        <family val="2"/>
        <scheme val="minor"/>
      </rPr>
      <t>w</t>
    </r>
  </si>
  <si>
    <r>
      <t>C</t>
    </r>
    <r>
      <rPr>
        <vertAlign val="subscript"/>
        <sz val="11"/>
        <color theme="1"/>
        <rFont val="Calibri"/>
        <family val="2"/>
        <scheme val="minor"/>
      </rPr>
      <t>s</t>
    </r>
  </si>
  <si>
    <r>
      <t>T</t>
    </r>
    <r>
      <rPr>
        <vertAlign val="subscript"/>
        <sz val="11"/>
        <color theme="1"/>
        <rFont val="Calibri"/>
        <family val="2"/>
        <scheme val="minor"/>
      </rPr>
      <t>1/2,W</t>
    </r>
  </si>
  <si>
    <r>
      <t>K</t>
    </r>
    <r>
      <rPr>
        <vertAlign val="subscript"/>
        <sz val="11"/>
        <color theme="1"/>
        <rFont val="Calibri"/>
        <family val="2"/>
        <scheme val="minor"/>
      </rPr>
      <t>n</t>
    </r>
  </si>
  <si>
    <r>
      <t>T</t>
    </r>
    <r>
      <rPr>
        <vertAlign val="subscript"/>
        <sz val="11"/>
        <color theme="1"/>
        <rFont val="Calibri"/>
        <family val="2"/>
        <scheme val="minor"/>
      </rPr>
      <t>1/2,M</t>
    </r>
  </si>
  <si>
    <r>
      <t>EE</t>
    </r>
    <r>
      <rPr>
        <vertAlign val="subscript"/>
        <sz val="12"/>
        <color theme="1"/>
        <rFont val="Calibri"/>
        <family val="2"/>
        <scheme val="minor"/>
      </rPr>
      <t>µ</t>
    </r>
  </si>
  <si>
    <r>
      <t>EE</t>
    </r>
    <r>
      <rPr>
        <vertAlign val="subscript"/>
        <sz val="12"/>
        <color theme="1"/>
        <rFont val="Calibri"/>
        <family val="2"/>
        <scheme val="minor"/>
      </rPr>
      <t>|µ|</t>
    </r>
  </si>
  <si>
    <r>
      <t>EE</t>
    </r>
    <r>
      <rPr>
        <vertAlign val="subscript"/>
        <sz val="12"/>
        <color theme="1"/>
        <rFont val="Calibri"/>
        <family val="2"/>
        <scheme val="minor"/>
      </rPr>
      <t>σ</t>
    </r>
  </si>
  <si>
    <t>% Advected through underdrain</t>
  </si>
  <si>
    <t>% Transformed</t>
  </si>
  <si>
    <r>
      <t>E</t>
    </r>
    <r>
      <rPr>
        <vertAlign val="subscript"/>
        <sz val="11"/>
        <color theme="1"/>
        <rFont val="Calibri"/>
        <family val="2"/>
        <scheme val="minor"/>
      </rPr>
      <t>W</t>
    </r>
  </si>
  <si>
    <r>
      <t>k</t>
    </r>
    <r>
      <rPr>
        <vertAlign val="subscript"/>
        <sz val="11"/>
        <color theme="1"/>
        <rFont val="Calibri"/>
        <family val="2"/>
        <scheme val="minor"/>
      </rPr>
      <t>ma</t>
    </r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</si>
  <si>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</si>
  <si>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t>β</t>
  </si>
  <si>
    <r>
      <t>A</t>
    </r>
    <r>
      <rPr>
        <vertAlign val="subscript"/>
        <sz val="11"/>
        <color theme="1"/>
        <rFont val="Calibri"/>
        <family val="2"/>
        <scheme val="minor"/>
      </rPr>
      <t>root</t>
    </r>
  </si>
  <si>
    <r>
      <t>K</t>
    </r>
    <r>
      <rPr>
        <vertAlign val="subscript"/>
        <sz val="11"/>
        <color theme="1"/>
        <rFont val="Calibri"/>
        <family val="2"/>
        <scheme val="minor"/>
      </rPr>
      <t>n2</t>
    </r>
  </si>
  <si>
    <r>
      <t>VF</t>
    </r>
    <r>
      <rPr>
        <vertAlign val="subscript"/>
        <sz val="11"/>
        <color theme="1"/>
        <rFont val="Calibri"/>
        <family val="2"/>
        <scheme val="minor"/>
      </rPr>
      <t>rb</t>
    </r>
  </si>
  <si>
    <r>
      <t>VF</t>
    </r>
    <r>
      <rPr>
        <vertAlign val="subscript"/>
        <sz val="11"/>
        <color theme="1"/>
        <rFont val="Calibri"/>
        <family val="2"/>
        <scheme val="minor"/>
      </rPr>
      <t>rc</t>
    </r>
  </si>
  <si>
    <r>
      <t>VF</t>
    </r>
    <r>
      <rPr>
        <vertAlign val="subscript"/>
        <sz val="11"/>
        <color theme="1"/>
        <rFont val="Calibri"/>
        <family val="2"/>
        <scheme val="minor"/>
      </rPr>
      <t>rx</t>
    </r>
  </si>
  <si>
    <r>
      <t>k</t>
    </r>
    <r>
      <rPr>
        <vertAlign val="subscript"/>
        <sz val="11"/>
        <color theme="1"/>
        <rFont val="Calibri"/>
        <family val="2"/>
        <scheme val="minor"/>
      </rPr>
      <t>cw</t>
    </r>
  </si>
  <si>
    <r>
      <t>E</t>
    </r>
    <r>
      <rPr>
        <vertAlign val="subscript"/>
        <sz val="11"/>
        <color theme="1"/>
        <rFont val="Calibri"/>
        <family val="2"/>
        <scheme val="minor"/>
      </rPr>
      <t>plas</t>
    </r>
  </si>
  <si>
    <r>
      <t>E</t>
    </r>
    <r>
      <rPr>
        <vertAlign val="subscript"/>
        <sz val="11"/>
        <color theme="1"/>
        <rFont val="Calibri"/>
        <family val="2"/>
        <scheme val="minor"/>
      </rPr>
      <t>A,air</t>
    </r>
  </si>
  <si>
    <r>
      <t>f</t>
    </r>
    <r>
      <rPr>
        <vertAlign val="subscript"/>
        <sz val="11"/>
        <color theme="1"/>
        <rFont val="Calibri"/>
        <family val="2"/>
        <scheme val="minor"/>
      </rPr>
      <t>apo</t>
    </r>
  </si>
  <si>
    <r>
      <t>f</t>
    </r>
    <r>
      <rPr>
        <vertAlign val="subscript"/>
        <sz val="11"/>
        <color theme="1"/>
        <rFont val="Calibri"/>
        <family val="2"/>
        <scheme val="minor"/>
      </rPr>
      <t>root tip</t>
    </r>
  </si>
  <si>
    <r>
      <t>I</t>
    </r>
    <r>
      <rPr>
        <vertAlign val="subscript"/>
        <sz val="11"/>
        <color theme="1"/>
        <rFont val="Calibri"/>
        <family val="2"/>
        <scheme val="minor"/>
      </rPr>
      <t>f_sw</t>
    </r>
  </si>
  <si>
    <r>
      <t>k</t>
    </r>
    <r>
      <rPr>
        <vertAlign val="subscript"/>
        <sz val="11"/>
        <color theme="1"/>
        <rFont val="Calibri"/>
        <family val="2"/>
        <scheme val="minor"/>
      </rPr>
      <t>OH</t>
    </r>
    <r>
      <rPr>
        <sz val="11"/>
        <color theme="1"/>
        <rFont val="Calibri"/>
        <family val="2"/>
        <scheme val="minor"/>
      </rPr>
      <t>,</t>
    </r>
    <r>
      <rPr>
        <vertAlign val="subscript"/>
        <sz val="11"/>
        <color theme="1"/>
        <rFont val="Calibri"/>
        <family val="2"/>
        <scheme val="minor"/>
      </rPr>
      <t>A</t>
    </r>
  </si>
  <si>
    <r>
      <t>I</t>
    </r>
    <r>
      <rPr>
        <vertAlign val="subscript"/>
        <sz val="11"/>
        <color theme="1"/>
        <rFont val="Calibri"/>
        <family val="2"/>
        <scheme val="minor"/>
      </rPr>
      <t>lw</t>
    </r>
  </si>
  <si>
    <r>
      <t>k</t>
    </r>
    <r>
      <rPr>
        <vertAlign val="subscript"/>
        <sz val="11"/>
        <color theme="1"/>
        <rFont val="Calibri"/>
        <family val="2"/>
        <scheme val="minor"/>
      </rPr>
      <t>rd</t>
    </r>
  </si>
  <si>
    <r>
      <t>k</t>
    </r>
    <r>
      <rPr>
        <vertAlign val="subscript"/>
        <sz val="11"/>
        <color theme="1"/>
        <rFont val="Calibri"/>
        <family val="2"/>
        <scheme val="minor"/>
      </rPr>
      <t>rg</t>
    </r>
  </si>
  <si>
    <r>
      <t>k</t>
    </r>
    <r>
      <rPr>
        <vertAlign val="subscript"/>
        <sz val="11"/>
        <color theme="1"/>
        <rFont val="Calibri"/>
        <family val="2"/>
        <scheme val="minor"/>
      </rPr>
      <t>sg</t>
    </r>
  </si>
  <si>
    <r>
      <t>k</t>
    </r>
    <r>
      <rPr>
        <vertAlign val="subscript"/>
        <sz val="11"/>
        <color theme="1"/>
        <rFont val="Calibri"/>
        <family val="2"/>
        <scheme val="minor"/>
      </rPr>
      <t>mw</t>
    </r>
  </si>
  <si>
    <r>
      <t>K</t>
    </r>
    <r>
      <rPr>
        <vertAlign val="subscript"/>
        <sz val="11"/>
        <color theme="1"/>
        <rFont val="Calibri"/>
        <family val="2"/>
        <scheme val="minor"/>
      </rPr>
      <t>s</t>
    </r>
  </si>
  <si>
    <r>
      <t>k</t>
    </r>
    <r>
      <rPr>
        <vertAlign val="subscript"/>
        <sz val="11"/>
        <color theme="1"/>
        <rFont val="Calibri"/>
        <family val="2"/>
        <scheme val="minor"/>
      </rPr>
      <t>sa</t>
    </r>
  </si>
  <si>
    <r>
      <t>k</t>
    </r>
    <r>
      <rPr>
        <vertAlign val="subscript"/>
        <sz val="11"/>
        <color theme="1"/>
        <rFont val="Calibri"/>
        <family val="2"/>
        <scheme val="minor"/>
      </rPr>
      <t>we</t>
    </r>
  </si>
  <si>
    <r>
      <t>k</t>
    </r>
    <r>
      <rPr>
        <vertAlign val="subscript"/>
        <sz val="11"/>
        <color theme="1"/>
        <rFont val="Calibri"/>
        <family val="2"/>
        <scheme val="minor"/>
      </rPr>
      <t>xw</t>
    </r>
  </si>
  <si>
    <t>λ</t>
  </si>
  <si>
    <r>
      <t>[OH]</t>
    </r>
    <r>
      <rPr>
        <vertAlign val="subscript"/>
        <sz val="11"/>
        <color theme="1"/>
        <rFont val="Calibri"/>
        <family val="2"/>
        <scheme val="minor"/>
      </rPr>
      <t>A</t>
    </r>
  </si>
  <si>
    <r>
      <t>pH</t>
    </r>
    <r>
      <rPr>
        <vertAlign val="subscript"/>
        <sz val="11"/>
        <color theme="1"/>
        <rFont val="Calibri"/>
        <family val="2"/>
        <scheme val="minor"/>
      </rPr>
      <t>cyt</t>
    </r>
  </si>
  <si>
    <r>
      <t>R</t>
    </r>
    <r>
      <rPr>
        <vertAlign val="subscript"/>
        <sz val="11"/>
        <color theme="1"/>
        <rFont val="Calibri"/>
        <family val="2"/>
        <scheme val="minor"/>
      </rPr>
      <t>lf</t>
    </r>
  </si>
  <si>
    <r>
      <t>U</t>
    </r>
    <r>
      <rPr>
        <vertAlign val="subscript"/>
        <sz val="11"/>
        <color theme="1"/>
        <rFont val="Calibri"/>
        <family val="2"/>
        <scheme val="minor"/>
      </rPr>
      <t>42</t>
    </r>
  </si>
  <si>
    <r>
      <t>U</t>
    </r>
    <r>
      <rPr>
        <vertAlign val="subscript"/>
        <sz val="11"/>
        <color theme="1"/>
        <rFont val="Calibri"/>
        <family val="2"/>
        <scheme val="minor"/>
      </rPr>
      <t>dx</t>
    </r>
  </si>
  <si>
    <r>
      <t>Y</t>
    </r>
    <r>
      <rPr>
        <vertAlign val="subscript"/>
        <sz val="11"/>
        <color theme="1"/>
        <rFont val="Calibri"/>
        <family val="2"/>
        <scheme val="minor"/>
      </rPr>
      <t>topsoil</t>
    </r>
  </si>
  <si>
    <t>B81</t>
  </si>
  <si>
    <t xml:space="preserve"> 'V']</t>
  </si>
  <si>
    <t xml:space="preserve">        'WatDiffCoeff']</t>
  </si>
  <si>
    <t xml:space="preserve">        'AirDiffCoeff']</t>
  </si>
  <si>
    <t xml:space="preserve"> 'A']</t>
  </si>
  <si>
    <t xml:space="preserve"> 'B']</t>
  </si>
  <si>
    <t xml:space="preserve"> 'S']</t>
  </si>
  <si>
    <t>A</t>
  </si>
  <si>
    <t>B</t>
  </si>
  <si>
    <t>WatDiffCoeff</t>
  </si>
  <si>
    <t>S</t>
  </si>
  <si>
    <t>wmim</t>
  </si>
  <si>
    <t>Koc</t>
  </si>
  <si>
    <t>V</t>
  </si>
  <si>
    <t>AirDiffCoeff</t>
  </si>
  <si>
    <t>Kf</t>
  </si>
  <si>
    <t>L</t>
  </si>
  <si>
    <t>array([[EHDPP    0.316241</t>
  </si>
  <si>
    <t xml:space="preserve"> EHDPP    0.020718</t>
  </si>
  <si>
    <t xml:space="preserve">       [EHDPP    0.316241</t>
  </si>
  <si>
    <t xml:space="preserve">       [EHDPP    0.003557</t>
  </si>
  <si>
    <t xml:space="preserve"> EHDPP    0.029933</t>
  </si>
  <si>
    <t xml:space="preserve">       [EHDPP    0.032424</t>
  </si>
  <si>
    <t xml:space="preserve"> EHDPP    0.029116</t>
  </si>
  <si>
    <t xml:space="preserve">        'kwe']</t>
  </si>
  <si>
    <t xml:space="preserve">       [EHDPP    0.030765</t>
  </si>
  <si>
    <t xml:space="preserve"> EHDPP    0.029166</t>
  </si>
  <si>
    <t xml:space="preserve">        'U42']</t>
  </si>
  <si>
    <t xml:space="preserve"> 'Urx']</t>
  </si>
  <si>
    <t xml:space="preserve"> 'kxw']</t>
  </si>
  <si>
    <t xml:space="preserve"> 'Rlf']</t>
  </si>
  <si>
    <t xml:space="preserve">       [EHDPP    0.034079</t>
  </si>
  <si>
    <t xml:space="preserve"> EHDPP    0.02907</t>
  </si>
  <si>
    <t xml:space="preserve">       [EHDPP    0.033229</t>
  </si>
  <si>
    <t xml:space="preserve"> EHDPP    0.029088</t>
  </si>
  <si>
    <t xml:space="preserve">       [EHDPP    0.021052</t>
  </si>
  <si>
    <t xml:space="preserve"> EHDPP    0.029454</t>
  </si>
  <si>
    <t xml:space="preserve">        'Ilw']</t>
  </si>
  <si>
    <t xml:space="preserve">       [EHDPP    0.021053</t>
  </si>
  <si>
    <t xml:space="preserve"> EHDPP    0.029456</t>
  </si>
  <si>
    <t xml:space="preserve">        'kma']</t>
  </si>
  <si>
    <t xml:space="preserve">       [EHDPP    0.061929</t>
  </si>
  <si>
    <t xml:space="preserve"> EHDPP    0.028249</t>
  </si>
  <si>
    <t xml:space="preserve"> EHDPP    0.08541</t>
  </si>
  <si>
    <t xml:space="preserve">       [EHDPP    0.021047</t>
  </si>
  <si>
    <t xml:space="preserve"> EHDPP    0.148749</t>
  </si>
  <si>
    <t xml:space="preserve">       [EHDPP    0.003393</t>
  </si>
  <si>
    <t xml:space="preserve"> EHDPP    0.104125</t>
  </si>
  <si>
    <t xml:space="preserve">       [EHDPP    0.003957</t>
  </si>
  <si>
    <t xml:space="preserve"> EHDPP    0.10404</t>
  </si>
  <si>
    <t xml:space="preserve">       [EHDPP    0.004769</t>
  </si>
  <si>
    <t xml:space="preserve"> EHDPP    0.104546</t>
  </si>
  <si>
    <t xml:space="preserve">       [EHDPP    0.007276</t>
  </si>
  <si>
    <t xml:space="preserve"> EHDPP    0.106784</t>
  </si>
  <si>
    <t xml:space="preserve">        'kcw']</t>
  </si>
  <si>
    <t xml:space="preserve">       [EHDPP    0.007267</t>
  </si>
  <si>
    <t xml:space="preserve"> EHDPP    0.107524</t>
  </si>
  <si>
    <t xml:space="preserve">       [EHDPP    0.0074</t>
  </si>
  <si>
    <t xml:space="preserve"> EHDPP    0.106819</t>
  </si>
  <si>
    <t xml:space="preserve"> EHDPP    0.106812</t>
  </si>
  <si>
    <t xml:space="preserve">       [EHDPP    0.023128</t>
  </si>
  <si>
    <t xml:space="preserve"> EHDPP    0.104437</t>
  </si>
  <si>
    <t xml:space="preserve">       [EHDPP    0.020808</t>
  </si>
  <si>
    <t xml:space="preserve"> EHDPP    0.109035</t>
  </si>
  <si>
    <t xml:space="preserve"> 'Ifw']</t>
  </si>
  <si>
    <t xml:space="preserve">       [EHDPP    0.01682</t>
  </si>
  <si>
    <t xml:space="preserve"> EHDPP    0.117238</t>
  </si>
  <si>
    <t xml:space="preserve"> 'L']]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</si>
</sst>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2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/>
    <xf numFmtId="164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164" fontId="0" fillId="0" borderId="1" xfId="0" applyNumberFormat="1" applyBorder="1"/>
    <xf numFmtId="0" fontId="2" fillId="0" borderId="3" xfId="0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1" xfId="0" applyNumberFormat="1" applyBorder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right"/>
    </xf>
    <xf numFmtId="2" fontId="0" fillId="0" borderId="0" xfId="0" applyNumberFormat="1" applyBorder="1"/>
    <xf numFmtId="2" fontId="0" fillId="0" borderId="3" xfId="0" applyNumberFormat="1" applyBorder="1"/>
    <xf numFmtId="2" fontId="0" fillId="0" borderId="2" xfId="0" applyNumberFormat="1" applyBorder="1"/>
    <xf numFmtId="0" fontId="2" fillId="0" borderId="0" xfId="0" applyFont="1" applyAlignment="1">
      <alignment horizontal="right"/>
    </xf>
    <xf numFmtId="2" fontId="0" fillId="0" borderId="0" xfId="0" applyNumberFormat="1" applyBorder="1" applyAlignment="1">
      <alignment horizontal="right"/>
    </xf>
    <xf numFmtId="164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FC40-A772-44E4-B432-AB74A9F5B785}">
  <dimension ref="A1:AO79"/>
  <sheetViews>
    <sheetView workbookViewId="0">
      <selection activeCell="N10" sqref="N10"/>
    </sheetView>
  </sheetViews>
  <sheetFormatPr defaultRowHeight="15" x14ac:dyDescent="0.25"/>
  <cols>
    <col min="3" max="3" width="16.140625" customWidth="1"/>
  </cols>
  <sheetData>
    <row r="1" spans="1:41" ht="18.75" x14ac:dyDescent="0.35">
      <c r="E1" s="16" t="s">
        <v>139</v>
      </c>
      <c r="F1" s="16" t="s">
        <v>140</v>
      </c>
      <c r="G1" s="16" t="s">
        <v>141</v>
      </c>
    </row>
    <row r="2" spans="1:41" x14ac:dyDescent="0.25">
      <c r="D2" s="5" t="s">
        <v>114</v>
      </c>
      <c r="H2" s="5" t="s">
        <v>115</v>
      </c>
      <c r="L2" s="5" t="s">
        <v>176</v>
      </c>
      <c r="AA2" s="5" t="str">
        <f>L2</f>
        <v>B81</v>
      </c>
      <c r="AB2">
        <f t="shared" ref="AB2:AO2" si="0">M2</f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 s="3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</row>
    <row r="3" spans="1:41" x14ac:dyDescent="0.25">
      <c r="B3" s="6" t="s">
        <v>59</v>
      </c>
      <c r="C3" s="6" t="s">
        <v>59</v>
      </c>
      <c r="D3" s="12" t="s">
        <v>120</v>
      </c>
      <c r="E3" s="6" t="s">
        <v>121</v>
      </c>
      <c r="F3" s="6" t="s">
        <v>118</v>
      </c>
      <c r="G3" s="6" t="s">
        <v>119</v>
      </c>
      <c r="H3" s="10" t="s">
        <v>116</v>
      </c>
      <c r="I3" s="6" t="s">
        <v>117</v>
      </c>
      <c r="J3" s="6" t="s">
        <v>118</v>
      </c>
      <c r="K3" s="6" t="s">
        <v>119</v>
      </c>
      <c r="L3" s="7" t="s">
        <v>114</v>
      </c>
      <c r="M3" s="8" t="s">
        <v>114</v>
      </c>
      <c r="N3" s="8" t="s">
        <v>114</v>
      </c>
      <c r="O3" s="8" t="s">
        <v>114</v>
      </c>
      <c r="P3" s="8" t="s">
        <v>114</v>
      </c>
      <c r="Q3" s="8" t="s">
        <v>114</v>
      </c>
      <c r="R3" s="8" t="s">
        <v>114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114</v>
      </c>
      <c r="X3" s="8" t="s">
        <v>114</v>
      </c>
      <c r="Y3" s="8" t="s">
        <v>114</v>
      </c>
      <c r="Z3" s="8" t="s">
        <v>114</v>
      </c>
      <c r="AA3" s="7" t="s">
        <v>115</v>
      </c>
      <c r="AB3" s="8" t="s">
        <v>115</v>
      </c>
      <c r="AC3" s="8" t="s">
        <v>115</v>
      </c>
      <c r="AD3" s="8" t="s">
        <v>115</v>
      </c>
      <c r="AE3" s="8" t="s">
        <v>115</v>
      </c>
      <c r="AF3" s="8" t="s">
        <v>115</v>
      </c>
      <c r="AG3" s="8" t="s">
        <v>115</v>
      </c>
      <c r="AH3" s="8" t="s">
        <v>115</v>
      </c>
      <c r="AI3" s="8" t="s">
        <v>115</v>
      </c>
      <c r="AJ3" s="8" t="s">
        <v>115</v>
      </c>
      <c r="AK3" s="8" t="s">
        <v>115</v>
      </c>
      <c r="AL3" s="8" t="s">
        <v>115</v>
      </c>
      <c r="AM3" s="8" t="s">
        <v>115</v>
      </c>
      <c r="AN3" s="8" t="s">
        <v>115</v>
      </c>
      <c r="AO3" s="8" t="s">
        <v>115</v>
      </c>
    </row>
    <row r="4" spans="1:41" ht="18" x14ac:dyDescent="0.35">
      <c r="A4" s="4" t="s">
        <v>122</v>
      </c>
      <c r="B4" s="4"/>
      <c r="C4" s="4" t="s">
        <v>101</v>
      </c>
      <c r="D4" s="13">
        <f t="shared" ref="D4:D35" ca="1" si="1">AVERAGE(L4:Z4)</f>
        <v>0</v>
      </c>
      <c r="E4" s="14" t="e" cm="1">
        <f t="array" aca="1" ref="E4" ca="1">AVERAGE(ABS(L4:Z4))</f>
        <v>#VALUE!</v>
      </c>
      <c r="F4" s="14" t="e">
        <f t="shared" ref="F4:F35" ca="1" si="2">_xlfn.STDEV.S(L4:Z4)</f>
        <v>#DIV/0!</v>
      </c>
      <c r="G4" s="9">
        <f t="shared" ref="G4:G35" ca="1" si="3">IFERROR(F4/E4,0)</f>
        <v>0</v>
      </c>
      <c r="H4" s="15">
        <f t="shared" ref="H4:H35" ca="1" si="4">AVERAGE(AA4:AO4)</f>
        <v>0</v>
      </c>
      <c r="I4" s="14" t="e">
        <f t="array" aca="1" ref="I4" ca="1">AVERAGE(ABS(AA4:AO4))</f>
        <v>#VALUE!</v>
      </c>
      <c r="J4" s="14" t="e">
        <f t="shared" ref="J4:J35" ca="1" si="5">_xlfn.STDEV.S(AA4:AO4)</f>
        <v>#DIV/0!</v>
      </c>
      <c r="K4" s="9">
        <f t="shared" ref="K4:K35" ca="1" si="6">IFERROR(J4/I4,0)</f>
        <v>0</v>
      </c>
      <c r="L4" s="5">
        <f ca="1">IFERROR(VLOOKUP($C4,INDIRECT("'"&amp;L$2&amp;"'"&amp;"!Q3:V66"),5,FALSE),"")</f>
        <v>0</v>
      </c>
      <c r="M4" t="str">
        <f t="shared" ref="M4:Z13" ca="1" si="7">IFERROR(VLOOKUP($C4,INDIRECT("'"&amp;M$2&amp;"'"&amp;"!Q3:V59"),5,FALSE),"")</f>
        <v/>
      </c>
      <c r="N4" t="str">
        <f t="shared" ca="1" si="7"/>
        <v/>
      </c>
      <c r="O4" t="str">
        <f t="shared" ca="1" si="7"/>
        <v/>
      </c>
      <c r="P4" t="str">
        <f t="shared" ca="1" si="7"/>
        <v/>
      </c>
      <c r="Q4" t="str">
        <f t="shared" ca="1" si="7"/>
        <v/>
      </c>
      <c r="R4" t="str">
        <f t="shared" ca="1" si="7"/>
        <v/>
      </c>
      <c r="S4" t="str">
        <f t="shared" ca="1" si="7"/>
        <v/>
      </c>
      <c r="T4" t="str">
        <f t="shared" ca="1" si="7"/>
        <v/>
      </c>
      <c r="U4" t="str">
        <f t="shared" ca="1" si="7"/>
        <v/>
      </c>
      <c r="V4" t="str">
        <f t="shared" ca="1" si="7"/>
        <v/>
      </c>
      <c r="W4" t="str">
        <f t="shared" ca="1" si="7"/>
        <v/>
      </c>
      <c r="X4" t="str">
        <f t="shared" ca="1" si="7"/>
        <v/>
      </c>
      <c r="Y4" t="str">
        <f t="shared" ca="1" si="7"/>
        <v/>
      </c>
      <c r="Z4" t="str">
        <f t="shared" ca="1" si="7"/>
        <v/>
      </c>
      <c r="AA4" s="5">
        <f ca="1">IFERROR(VLOOKUP($C4,INDIRECT("'"&amp;L$2&amp;"'"&amp;"!Q3:V66"),6,FALSE),"")</f>
        <v>0</v>
      </c>
      <c r="AB4" t="str">
        <f t="shared" ref="AB4:AB35" ca="1" si="8">IFERROR(VLOOKUP($C4,INDIRECT("'"&amp;M$2&amp;"'"&amp;"!Q3:V59"),6,FALSE),"")</f>
        <v/>
      </c>
      <c r="AC4" t="str">
        <f t="shared" ref="AC4:AC35" ca="1" si="9">IFERROR(VLOOKUP($C4,INDIRECT("'"&amp;N$2&amp;"'"&amp;"!Q3:V59"),6,FALSE),"")</f>
        <v/>
      </c>
      <c r="AD4" t="str">
        <f t="shared" ref="AD4:AD35" ca="1" si="10">IFERROR(VLOOKUP($C4,INDIRECT("'"&amp;O$2&amp;"'"&amp;"!Q3:V59"),6,FALSE),"")</f>
        <v/>
      </c>
      <c r="AE4" t="str">
        <f t="shared" ref="AE4:AE35" ca="1" si="11">IFERROR(VLOOKUP($C4,INDIRECT("'"&amp;P$2&amp;"'"&amp;"!Q3:V59"),6,FALSE),"")</f>
        <v/>
      </c>
      <c r="AF4" t="str">
        <f t="shared" ref="AF4:AF35" ca="1" si="12">IFERROR(VLOOKUP($C4,INDIRECT("'"&amp;Q$2&amp;"'"&amp;"!Q3:V59"),6,FALSE),"")</f>
        <v/>
      </c>
      <c r="AG4" t="str">
        <f t="shared" ref="AG4:AG35" ca="1" si="13">IFERROR(VLOOKUP($C4,INDIRECT("'"&amp;R$2&amp;"'"&amp;"!Q3:V59"),6,FALSE),"")</f>
        <v/>
      </c>
      <c r="AH4" t="str">
        <f t="shared" ref="AH4:AH35" ca="1" si="14">IFERROR(VLOOKUP($C4,INDIRECT("'"&amp;S$2&amp;"'"&amp;"!Q3:V59"),6,FALSE),"")</f>
        <v/>
      </c>
      <c r="AI4" t="str">
        <f t="shared" ref="AI4:AI35" ca="1" si="15">IFERROR(VLOOKUP($C4,INDIRECT("'"&amp;T$2&amp;"'"&amp;"!Q3:V59"),6,FALSE),"")</f>
        <v/>
      </c>
      <c r="AJ4" t="str">
        <f t="shared" ref="AJ4:AJ35" ca="1" si="16">IFERROR(VLOOKUP($C4,INDIRECT("'"&amp;U$2&amp;"'"&amp;"!Q3:V59"),6,FALSE),"")</f>
        <v/>
      </c>
      <c r="AK4" t="str">
        <f t="shared" ref="AK4:AK35" ca="1" si="17">IFERROR(VLOOKUP($C4,INDIRECT("'"&amp;V$2&amp;"'"&amp;"!Q3:V59"),6,FALSE),"")</f>
        <v/>
      </c>
      <c r="AL4" t="str">
        <f t="shared" ref="AL4:AL35" ca="1" si="18">IFERROR(VLOOKUP($C4,INDIRECT("'"&amp;W$2&amp;"'"&amp;"!Q3:V59"),6,FALSE),"")</f>
        <v/>
      </c>
      <c r="AM4" t="str">
        <f t="shared" ref="AM4:AM35" ca="1" si="19">IFERROR(VLOOKUP($C4,INDIRECT("'"&amp;X$2&amp;"'"&amp;"!Q3:V59"),6,FALSE),"")</f>
        <v/>
      </c>
      <c r="AN4" t="str">
        <f t="shared" ref="AN4:AN35" ca="1" si="20">IFERROR(VLOOKUP($C4,INDIRECT("'"&amp;Y$2&amp;"'"&amp;"!Q3:V59"),6,FALSE),"")</f>
        <v/>
      </c>
      <c r="AO4" t="str">
        <f t="shared" ref="AO4:AO35" ca="1" si="21">IFERROR(VLOOKUP($C4,INDIRECT("'"&amp;Z$2&amp;"'"&amp;"!Q3:V59"),6,FALSE),"")</f>
        <v/>
      </c>
    </row>
    <row r="5" spans="1:41" ht="18" x14ac:dyDescent="0.35">
      <c r="A5" s="4" t="s">
        <v>123</v>
      </c>
      <c r="B5" s="4"/>
      <c r="C5" s="4" t="s">
        <v>109</v>
      </c>
      <c r="D5" s="13">
        <f t="shared" ca="1" si="1"/>
        <v>0</v>
      </c>
      <c r="E5" s="14" t="e" cm="1">
        <f t="array" aca="1" ref="E5" ca="1">AVERAGE(ABS(L5:Z5))</f>
        <v>#VALUE!</v>
      </c>
      <c r="F5" s="14" t="e">
        <f t="shared" ca="1" si="2"/>
        <v>#DIV/0!</v>
      </c>
      <c r="G5" s="9">
        <f t="shared" ca="1" si="3"/>
        <v>0</v>
      </c>
      <c r="H5" s="15">
        <f t="shared" ca="1" si="4"/>
        <v>0</v>
      </c>
      <c r="I5" s="14" t="e">
        <f t="array" aca="1" ref="I5" ca="1">AVERAGE(ABS(AA5:AO5))</f>
        <v>#VALUE!</v>
      </c>
      <c r="J5" s="14" t="e">
        <f t="shared" ca="1" si="5"/>
        <v>#DIV/0!</v>
      </c>
      <c r="K5" s="9">
        <f t="shared" ca="1" si="6"/>
        <v>0</v>
      </c>
      <c r="L5" s="5">
        <f t="shared" ref="L5:L66" ca="1" si="22">IFERROR(VLOOKUP($C5,INDIRECT("'"&amp;L$2&amp;"'"&amp;"!Q3:V66"),5,FALSE),"")</f>
        <v>0</v>
      </c>
      <c r="M5" t="str">
        <f t="shared" ca="1" si="7"/>
        <v/>
      </c>
      <c r="N5" t="str">
        <f t="shared" ca="1" si="7"/>
        <v/>
      </c>
      <c r="O5" t="str">
        <f t="shared" ca="1" si="7"/>
        <v/>
      </c>
      <c r="P5" t="str">
        <f t="shared" ca="1" si="7"/>
        <v/>
      </c>
      <c r="Q5" t="str">
        <f t="shared" ca="1" si="7"/>
        <v/>
      </c>
      <c r="R5" t="str">
        <f t="shared" ca="1" si="7"/>
        <v/>
      </c>
      <c r="S5" t="str">
        <f t="shared" ca="1" si="7"/>
        <v/>
      </c>
      <c r="T5" t="str">
        <f t="shared" ca="1" si="7"/>
        <v/>
      </c>
      <c r="U5" t="str">
        <f t="shared" ca="1" si="7"/>
        <v/>
      </c>
      <c r="V5" t="str">
        <f t="shared" ca="1" si="7"/>
        <v/>
      </c>
      <c r="W5" t="str">
        <f t="shared" ca="1" si="7"/>
        <v/>
      </c>
      <c r="X5" t="str">
        <f t="shared" ca="1" si="7"/>
        <v/>
      </c>
      <c r="Y5" t="str">
        <f t="shared" ca="1" si="7"/>
        <v/>
      </c>
      <c r="Z5" t="str">
        <f t="shared" ca="1" si="7"/>
        <v/>
      </c>
      <c r="AA5" s="5">
        <f t="shared" ref="AA5:AA66" ca="1" si="23">IFERROR(VLOOKUP($C5,INDIRECT("'"&amp;L$2&amp;"'"&amp;"!Q3:V66"),6,FALSE),"")</f>
        <v>0</v>
      </c>
      <c r="AB5" t="str">
        <f t="shared" ca="1" si="8"/>
        <v/>
      </c>
      <c r="AC5" t="str">
        <f t="shared" ca="1" si="9"/>
        <v/>
      </c>
      <c r="AD5" t="str">
        <f t="shared" ca="1" si="10"/>
        <v/>
      </c>
      <c r="AE5" t="str">
        <f t="shared" ca="1" si="11"/>
        <v/>
      </c>
      <c r="AF5" t="str">
        <f t="shared" ca="1" si="12"/>
        <v/>
      </c>
      <c r="AG5" t="str">
        <f t="shared" ca="1" si="13"/>
        <v/>
      </c>
      <c r="AH5" t="str">
        <f t="shared" ca="1" si="14"/>
        <v/>
      </c>
      <c r="AI5" t="str">
        <f t="shared" ca="1" si="15"/>
        <v/>
      </c>
      <c r="AJ5" t="str">
        <f t="shared" ca="1" si="16"/>
        <v/>
      </c>
      <c r="AK5" t="str">
        <f t="shared" ca="1" si="17"/>
        <v/>
      </c>
      <c r="AL5" t="str">
        <f t="shared" ca="1" si="18"/>
        <v/>
      </c>
      <c r="AM5" t="str">
        <f t="shared" ca="1" si="19"/>
        <v/>
      </c>
      <c r="AN5" t="str">
        <f t="shared" ca="1" si="20"/>
        <v/>
      </c>
      <c r="AO5" t="str">
        <f t="shared" ca="1" si="21"/>
        <v/>
      </c>
    </row>
    <row r="6" spans="1:41" ht="18" x14ac:dyDescent="0.35">
      <c r="A6" s="4" t="s">
        <v>124</v>
      </c>
      <c r="B6" s="4"/>
      <c r="C6" s="4" t="s">
        <v>69</v>
      </c>
      <c r="D6" s="13">
        <f t="shared" ca="1" si="1"/>
        <v>-2.4885000000000011E-3</v>
      </c>
      <c r="E6" s="14" t="e" cm="1">
        <f t="array" aca="1" ref="E6" ca="1">AVERAGE(ABS(L6:Z6))</f>
        <v>#VALUE!</v>
      </c>
      <c r="F6" s="14" t="e">
        <f t="shared" ca="1" si="2"/>
        <v>#DIV/0!</v>
      </c>
      <c r="G6" s="9">
        <f t="shared" ca="1" si="3"/>
        <v>0</v>
      </c>
      <c r="H6" s="15">
        <f t="shared" ca="1" si="4"/>
        <v>-1.8663750000000545E-7</v>
      </c>
      <c r="I6" s="14" t="e">
        <f t="array" aca="1" ref="I6" ca="1">AVERAGE(ABS(AA6:AO6))</f>
        <v>#VALUE!</v>
      </c>
      <c r="J6" s="14" t="e">
        <f t="shared" ca="1" si="5"/>
        <v>#DIV/0!</v>
      </c>
      <c r="K6" s="9">
        <f t="shared" ca="1" si="6"/>
        <v>0</v>
      </c>
      <c r="L6" s="5">
        <f t="shared" ca="1" si="22"/>
        <v>-2.4885000000000011E-3</v>
      </c>
      <c r="M6" t="str">
        <f t="shared" ca="1" si="7"/>
        <v/>
      </c>
      <c r="N6" t="str">
        <f t="shared" ca="1" si="7"/>
        <v/>
      </c>
      <c r="O6" t="str">
        <f t="shared" ca="1" si="7"/>
        <v/>
      </c>
      <c r="P6" t="str">
        <f t="shared" ca="1" si="7"/>
        <v/>
      </c>
      <c r="Q6" t="str">
        <f t="shared" ca="1" si="7"/>
        <v/>
      </c>
      <c r="R6" t="str">
        <f t="shared" ca="1" si="7"/>
        <v/>
      </c>
      <c r="S6" t="str">
        <f t="shared" ca="1" si="7"/>
        <v/>
      </c>
      <c r="T6" t="str">
        <f t="shared" ca="1" si="7"/>
        <v/>
      </c>
      <c r="U6" t="str">
        <f t="shared" ca="1" si="7"/>
        <v/>
      </c>
      <c r="V6" t="str">
        <f t="shared" ca="1" si="7"/>
        <v/>
      </c>
      <c r="W6" t="str">
        <f t="shared" ca="1" si="7"/>
        <v/>
      </c>
      <c r="X6" t="str">
        <f t="shared" ca="1" si="7"/>
        <v/>
      </c>
      <c r="Y6" t="str">
        <f t="shared" ca="1" si="7"/>
        <v/>
      </c>
      <c r="Z6" t="str">
        <f t="shared" ca="1" si="7"/>
        <v/>
      </c>
      <c r="AA6" s="5">
        <f t="shared" ca="1" si="23"/>
        <v>-1.8663750000000545E-7</v>
      </c>
      <c r="AB6" t="str">
        <f t="shared" ca="1" si="8"/>
        <v/>
      </c>
      <c r="AC6" t="str">
        <f t="shared" ca="1" si="9"/>
        <v/>
      </c>
      <c r="AD6" t="str">
        <f t="shared" ca="1" si="10"/>
        <v/>
      </c>
      <c r="AE6" t="str">
        <f t="shared" ca="1" si="11"/>
        <v/>
      </c>
      <c r="AF6" t="str">
        <f t="shared" ca="1" si="12"/>
        <v/>
      </c>
      <c r="AG6" t="str">
        <f t="shared" ca="1" si="13"/>
        <v/>
      </c>
      <c r="AH6" t="str">
        <f t="shared" ca="1" si="14"/>
        <v/>
      </c>
      <c r="AI6" t="str">
        <f t="shared" ca="1" si="15"/>
        <v/>
      </c>
      <c r="AJ6" t="str">
        <f t="shared" ca="1" si="16"/>
        <v/>
      </c>
      <c r="AK6" t="str">
        <f t="shared" ca="1" si="17"/>
        <v/>
      </c>
      <c r="AL6" t="str">
        <f t="shared" ca="1" si="18"/>
        <v/>
      </c>
      <c r="AM6" t="str">
        <f t="shared" ca="1" si="19"/>
        <v/>
      </c>
      <c r="AN6" t="str">
        <f t="shared" ca="1" si="20"/>
        <v/>
      </c>
      <c r="AO6" t="str">
        <f t="shared" ca="1" si="21"/>
        <v/>
      </c>
    </row>
    <row r="7" spans="1:41" ht="18" x14ac:dyDescent="0.35">
      <c r="A7" s="4" t="s">
        <v>125</v>
      </c>
      <c r="B7" s="4"/>
      <c r="C7" s="4" t="s">
        <v>90</v>
      </c>
      <c r="D7" s="13">
        <f t="shared" ca="1" si="1"/>
        <v>0</v>
      </c>
      <c r="E7" s="14" t="e" cm="1">
        <f t="array" aca="1" ref="E7" ca="1">AVERAGE(ABS(L7:Z7))</f>
        <v>#VALUE!</v>
      </c>
      <c r="F7" s="14" t="e">
        <f t="shared" ca="1" si="2"/>
        <v>#DIV/0!</v>
      </c>
      <c r="G7" s="9">
        <f t="shared" ca="1" si="3"/>
        <v>0</v>
      </c>
      <c r="H7" s="15">
        <f t="shared" ca="1" si="4"/>
        <v>0</v>
      </c>
      <c r="I7" s="14" t="e">
        <f t="array" aca="1" ref="I7" ca="1">AVERAGE(ABS(AA7:AO7))</f>
        <v>#VALUE!</v>
      </c>
      <c r="J7" s="14" t="e">
        <f t="shared" ca="1" si="5"/>
        <v>#DIV/0!</v>
      </c>
      <c r="K7" s="9">
        <f t="shared" ca="1" si="6"/>
        <v>0</v>
      </c>
      <c r="L7" s="5">
        <f t="shared" ca="1" si="22"/>
        <v>0</v>
      </c>
      <c r="M7" t="str">
        <f t="shared" ca="1" si="7"/>
        <v/>
      </c>
      <c r="N7" t="str">
        <f t="shared" ca="1" si="7"/>
        <v/>
      </c>
      <c r="O7" t="str">
        <f t="shared" ca="1" si="7"/>
        <v/>
      </c>
      <c r="P7" t="str">
        <f t="shared" ca="1" si="7"/>
        <v/>
      </c>
      <c r="Q7" t="str">
        <f t="shared" ca="1" si="7"/>
        <v/>
      </c>
      <c r="R7" t="str">
        <f t="shared" ca="1" si="7"/>
        <v/>
      </c>
      <c r="S7" t="str">
        <f t="shared" ca="1" si="7"/>
        <v/>
      </c>
      <c r="T7" t="str">
        <f t="shared" ca="1" si="7"/>
        <v/>
      </c>
      <c r="U7" t="str">
        <f t="shared" ca="1" si="7"/>
        <v/>
      </c>
      <c r="V7" t="str">
        <f t="shared" ca="1" si="7"/>
        <v/>
      </c>
      <c r="W7" t="str">
        <f t="shared" ca="1" si="7"/>
        <v/>
      </c>
      <c r="X7" t="str">
        <f t="shared" ca="1" si="7"/>
        <v/>
      </c>
      <c r="Y7" t="str">
        <f t="shared" ca="1" si="7"/>
        <v/>
      </c>
      <c r="Z7" t="str">
        <f t="shared" ca="1" si="7"/>
        <v/>
      </c>
      <c r="AA7" s="5">
        <f t="shared" ca="1" si="23"/>
        <v>0</v>
      </c>
      <c r="AB7" t="str">
        <f t="shared" ca="1" si="8"/>
        <v/>
      </c>
      <c r="AC7" t="str">
        <f t="shared" ca="1" si="9"/>
        <v/>
      </c>
      <c r="AD7" t="str">
        <f t="shared" ca="1" si="10"/>
        <v/>
      </c>
      <c r="AE7" t="str">
        <f t="shared" ca="1" si="11"/>
        <v/>
      </c>
      <c r="AF7" t="str">
        <f t="shared" ca="1" si="12"/>
        <v/>
      </c>
      <c r="AG7" t="str">
        <f t="shared" ca="1" si="13"/>
        <v/>
      </c>
      <c r="AH7" t="str">
        <f t="shared" ca="1" si="14"/>
        <v/>
      </c>
      <c r="AI7" t="str">
        <f t="shared" ca="1" si="15"/>
        <v/>
      </c>
      <c r="AJ7" t="str">
        <f t="shared" ca="1" si="16"/>
        <v/>
      </c>
      <c r="AK7" t="str">
        <f t="shared" ca="1" si="17"/>
        <v/>
      </c>
      <c r="AL7" t="str">
        <f t="shared" ca="1" si="18"/>
        <v/>
      </c>
      <c r="AM7" t="str">
        <f t="shared" ca="1" si="19"/>
        <v/>
      </c>
      <c r="AN7" t="str">
        <f t="shared" ca="1" si="20"/>
        <v/>
      </c>
      <c r="AO7" t="str">
        <f t="shared" ca="1" si="21"/>
        <v/>
      </c>
    </row>
    <row r="8" spans="1:41" ht="18" x14ac:dyDescent="0.35">
      <c r="A8" s="4" t="s">
        <v>126</v>
      </c>
      <c r="B8" s="4"/>
      <c r="C8" s="4" t="s">
        <v>87</v>
      </c>
      <c r="D8" s="13">
        <f t="shared" ca="1" si="1"/>
        <v>0</v>
      </c>
      <c r="E8" s="14" t="e" cm="1">
        <f t="array" aca="1" ref="E8" ca="1">AVERAGE(ABS(L8:Z8))</f>
        <v>#VALUE!</v>
      </c>
      <c r="F8" s="14" t="e">
        <f t="shared" ca="1" si="2"/>
        <v>#DIV/0!</v>
      </c>
      <c r="G8" s="9">
        <f t="shared" ca="1" si="3"/>
        <v>0</v>
      </c>
      <c r="H8" s="15">
        <f t="shared" ca="1" si="4"/>
        <v>0</v>
      </c>
      <c r="I8" s="14" t="e">
        <f t="array" aca="1" ref="I8" ca="1">AVERAGE(ABS(AA8:AO8))</f>
        <v>#VALUE!</v>
      </c>
      <c r="J8" s="14" t="e">
        <f t="shared" ca="1" si="5"/>
        <v>#DIV/0!</v>
      </c>
      <c r="K8" s="9">
        <f t="shared" ca="1" si="6"/>
        <v>0</v>
      </c>
      <c r="L8" s="5">
        <f t="shared" ca="1" si="22"/>
        <v>0</v>
      </c>
      <c r="M8" t="str">
        <f t="shared" ca="1" si="7"/>
        <v/>
      </c>
      <c r="N8" t="str">
        <f t="shared" ca="1" si="7"/>
        <v/>
      </c>
      <c r="O8" t="str">
        <f t="shared" ca="1" si="7"/>
        <v/>
      </c>
      <c r="P8" t="str">
        <f t="shared" ca="1" si="7"/>
        <v/>
      </c>
      <c r="Q8" t="str">
        <f t="shared" ca="1" si="7"/>
        <v/>
      </c>
      <c r="R8" t="str">
        <f t="shared" ca="1" si="7"/>
        <v/>
      </c>
      <c r="S8" t="str">
        <f t="shared" ca="1" si="7"/>
        <v/>
      </c>
      <c r="T8" t="str">
        <f t="shared" ca="1" si="7"/>
        <v/>
      </c>
      <c r="U8" t="str">
        <f t="shared" ca="1" si="7"/>
        <v/>
      </c>
      <c r="V8" t="str">
        <f t="shared" ca="1" si="7"/>
        <v/>
      </c>
      <c r="W8" t="str">
        <f t="shared" ca="1" si="7"/>
        <v/>
      </c>
      <c r="X8" t="str">
        <f t="shared" ca="1" si="7"/>
        <v/>
      </c>
      <c r="Y8" t="str">
        <f t="shared" ca="1" si="7"/>
        <v/>
      </c>
      <c r="Z8" t="str">
        <f t="shared" ca="1" si="7"/>
        <v/>
      </c>
      <c r="AA8" s="5">
        <f t="shared" ca="1" si="23"/>
        <v>0</v>
      </c>
      <c r="AB8" t="str">
        <f t="shared" ca="1" si="8"/>
        <v/>
      </c>
      <c r="AC8" t="str">
        <f t="shared" ca="1" si="9"/>
        <v/>
      </c>
      <c r="AD8" t="str">
        <f t="shared" ca="1" si="10"/>
        <v/>
      </c>
      <c r="AE8" t="str">
        <f t="shared" ca="1" si="11"/>
        <v/>
      </c>
      <c r="AF8" t="str">
        <f t="shared" ca="1" si="12"/>
        <v/>
      </c>
      <c r="AG8" t="str">
        <f t="shared" ca="1" si="13"/>
        <v/>
      </c>
      <c r="AH8" t="str">
        <f t="shared" ca="1" si="14"/>
        <v/>
      </c>
      <c r="AI8" t="str">
        <f t="shared" ca="1" si="15"/>
        <v/>
      </c>
      <c r="AJ8" t="str">
        <f t="shared" ca="1" si="16"/>
        <v/>
      </c>
      <c r="AK8" t="str">
        <f t="shared" ca="1" si="17"/>
        <v/>
      </c>
      <c r="AL8" t="str">
        <f t="shared" ca="1" si="18"/>
        <v/>
      </c>
      <c r="AM8" t="str">
        <f t="shared" ca="1" si="19"/>
        <v/>
      </c>
      <c r="AN8" t="str">
        <f t="shared" ca="1" si="20"/>
        <v/>
      </c>
      <c r="AO8" t="str">
        <f t="shared" ca="1" si="21"/>
        <v/>
      </c>
    </row>
    <row r="9" spans="1:41" ht="18" x14ac:dyDescent="0.35">
      <c r="A9" s="4" t="s">
        <v>127</v>
      </c>
      <c r="B9" s="4"/>
      <c r="C9" s="4" t="s">
        <v>183</v>
      </c>
      <c r="D9" s="13">
        <f t="shared" ca="1" si="1"/>
        <v>0</v>
      </c>
      <c r="E9" s="14" t="e" cm="1">
        <f t="array" aca="1" ref="E9" ca="1">AVERAGE(ABS(L9:Z9))</f>
        <v>#VALUE!</v>
      </c>
      <c r="F9" s="9" t="e">
        <f t="shared" ca="1" si="2"/>
        <v>#DIV/0!</v>
      </c>
      <c r="G9" s="9">
        <f t="shared" ca="1" si="3"/>
        <v>0</v>
      </c>
      <c r="H9" s="11">
        <f t="shared" ca="1" si="4"/>
        <v>0</v>
      </c>
      <c r="I9" s="9" t="e">
        <f t="array" aca="1" ref="I9" ca="1">AVERAGE(ABS(AA9:AO9))</f>
        <v>#VALUE!</v>
      </c>
      <c r="J9" s="9" t="e">
        <f t="shared" ca="1" si="5"/>
        <v>#DIV/0!</v>
      </c>
      <c r="K9" s="9">
        <f t="shared" ca="1" si="6"/>
        <v>0</v>
      </c>
      <c r="L9" s="5">
        <f t="shared" ca="1" si="22"/>
        <v>0</v>
      </c>
      <c r="M9" t="str">
        <f t="shared" ca="1" si="7"/>
        <v/>
      </c>
      <c r="N9" t="str">
        <f t="shared" ca="1" si="7"/>
        <v/>
      </c>
      <c r="O9" t="str">
        <f t="shared" ca="1" si="7"/>
        <v/>
      </c>
      <c r="P9" t="str">
        <f t="shared" ca="1" si="7"/>
        <v/>
      </c>
      <c r="Q9" t="str">
        <f t="shared" ca="1" si="7"/>
        <v/>
      </c>
      <c r="R9" t="str">
        <f t="shared" ca="1" si="7"/>
        <v/>
      </c>
      <c r="S9" t="str">
        <f t="shared" ca="1" si="7"/>
        <v/>
      </c>
      <c r="T9" t="str">
        <f t="shared" ca="1" si="7"/>
        <v/>
      </c>
      <c r="U9" t="str">
        <f t="shared" ca="1" si="7"/>
        <v/>
      </c>
      <c r="V9" t="str">
        <f t="shared" ca="1" si="7"/>
        <v/>
      </c>
      <c r="W9" t="str">
        <f t="shared" ca="1" si="7"/>
        <v/>
      </c>
      <c r="X9" t="str">
        <f t="shared" ca="1" si="7"/>
        <v/>
      </c>
      <c r="Y9" t="str">
        <f t="shared" ca="1" si="7"/>
        <v/>
      </c>
      <c r="Z9" t="str">
        <f t="shared" ca="1" si="7"/>
        <v/>
      </c>
      <c r="AA9" s="5">
        <f t="shared" ca="1" si="23"/>
        <v>0</v>
      </c>
      <c r="AB9" t="str">
        <f t="shared" ca="1" si="8"/>
        <v/>
      </c>
      <c r="AC9" t="str">
        <f t="shared" ca="1" si="9"/>
        <v/>
      </c>
      <c r="AD9" t="str">
        <f t="shared" ca="1" si="10"/>
        <v/>
      </c>
      <c r="AE9" t="str">
        <f t="shared" ca="1" si="11"/>
        <v/>
      </c>
      <c r="AF9" t="str">
        <f t="shared" ca="1" si="12"/>
        <v/>
      </c>
      <c r="AG9" t="str">
        <f t="shared" ca="1" si="13"/>
        <v/>
      </c>
      <c r="AH9" t="str">
        <f t="shared" ca="1" si="14"/>
        <v/>
      </c>
      <c r="AI9" t="str">
        <f t="shared" ca="1" si="15"/>
        <v/>
      </c>
      <c r="AJ9" t="str">
        <f t="shared" ca="1" si="16"/>
        <v/>
      </c>
      <c r="AK9" t="str">
        <f t="shared" ca="1" si="17"/>
        <v/>
      </c>
      <c r="AL9" t="str">
        <f t="shared" ca="1" si="18"/>
        <v/>
      </c>
      <c r="AM9" t="str">
        <f t="shared" ca="1" si="19"/>
        <v/>
      </c>
      <c r="AN9" t="str">
        <f t="shared" ca="1" si="20"/>
        <v/>
      </c>
      <c r="AO9" t="str">
        <f t="shared" ca="1" si="21"/>
        <v/>
      </c>
    </row>
    <row r="10" spans="1:41" x14ac:dyDescent="0.25">
      <c r="A10" s="4" t="s">
        <v>129</v>
      </c>
      <c r="B10" s="4"/>
      <c r="C10" s="4" t="s">
        <v>184</v>
      </c>
      <c r="D10" s="13">
        <f t="shared" ca="1" si="1"/>
        <v>-4.9709999999999963E-3</v>
      </c>
      <c r="E10" s="14" t="e" cm="1">
        <f t="array" aca="1" ref="E10" ca="1">AVERAGE(ABS(L10:Z10))</f>
        <v>#VALUE!</v>
      </c>
      <c r="F10" s="9" t="e">
        <f t="shared" ca="1" si="2"/>
        <v>#DIV/0!</v>
      </c>
      <c r="G10" s="9">
        <f t="shared" ca="1" si="3"/>
        <v>0</v>
      </c>
      <c r="H10" s="11">
        <f t="shared" ca="1" si="4"/>
        <v>7.1582400000001685E-7</v>
      </c>
      <c r="I10" s="9" t="e">
        <f t="array" aca="1" ref="I10" ca="1">AVERAGE(ABS(AA10:AO10))</f>
        <v>#VALUE!</v>
      </c>
      <c r="J10" s="9" t="e">
        <f t="shared" ca="1" si="5"/>
        <v>#DIV/0!</v>
      </c>
      <c r="K10" s="9">
        <f t="shared" ca="1" si="6"/>
        <v>0</v>
      </c>
      <c r="L10" s="5">
        <f t="shared" ca="1" si="22"/>
        <v>-4.9709999999999963E-3</v>
      </c>
      <c r="M10" t="str">
        <f t="shared" ca="1" si="7"/>
        <v/>
      </c>
      <c r="N10" t="str">
        <f t="shared" ca="1" si="7"/>
        <v/>
      </c>
      <c r="O10" t="str">
        <f t="shared" ca="1" si="7"/>
        <v/>
      </c>
      <c r="P10" t="str">
        <f t="shared" ca="1" si="7"/>
        <v/>
      </c>
      <c r="Q10" t="str">
        <f t="shared" ca="1" si="7"/>
        <v/>
      </c>
      <c r="R10" t="str">
        <f t="shared" ca="1" si="7"/>
        <v/>
      </c>
      <c r="S10" t="str">
        <f t="shared" ca="1" si="7"/>
        <v/>
      </c>
      <c r="T10" t="str">
        <f t="shared" ca="1" si="7"/>
        <v/>
      </c>
      <c r="U10" t="str">
        <f t="shared" ca="1" si="7"/>
        <v/>
      </c>
      <c r="V10" t="str">
        <f t="shared" ca="1" si="7"/>
        <v/>
      </c>
      <c r="W10" t="str">
        <f t="shared" ca="1" si="7"/>
        <v/>
      </c>
      <c r="X10" t="str">
        <f t="shared" ca="1" si="7"/>
        <v/>
      </c>
      <c r="Y10" t="str">
        <f t="shared" ca="1" si="7"/>
        <v/>
      </c>
      <c r="Z10" t="str">
        <f t="shared" ca="1" si="7"/>
        <v/>
      </c>
      <c r="AA10" s="5">
        <f t="shared" ca="1" si="23"/>
        <v>7.1582400000001685E-7</v>
      </c>
      <c r="AB10" t="str">
        <f t="shared" ca="1" si="8"/>
        <v/>
      </c>
      <c r="AC10" t="str">
        <f t="shared" ca="1" si="9"/>
        <v/>
      </c>
      <c r="AD10" t="str">
        <f t="shared" ca="1" si="10"/>
        <v/>
      </c>
      <c r="AE10" t="str">
        <f t="shared" ca="1" si="11"/>
        <v/>
      </c>
      <c r="AF10" t="str">
        <f t="shared" ca="1" si="12"/>
        <v/>
      </c>
      <c r="AG10" t="str">
        <f t="shared" ca="1" si="13"/>
        <v/>
      </c>
      <c r="AH10" t="str">
        <f t="shared" ca="1" si="14"/>
        <v/>
      </c>
      <c r="AI10" t="str">
        <f t="shared" ca="1" si="15"/>
        <v/>
      </c>
      <c r="AJ10" t="str">
        <f t="shared" ca="1" si="16"/>
        <v/>
      </c>
      <c r="AK10" t="str">
        <f t="shared" ca="1" si="17"/>
        <v/>
      </c>
      <c r="AL10" t="str">
        <f t="shared" ca="1" si="18"/>
        <v/>
      </c>
      <c r="AM10" t="str">
        <f t="shared" ca="1" si="19"/>
        <v/>
      </c>
      <c r="AN10" t="str">
        <f t="shared" ca="1" si="20"/>
        <v/>
      </c>
      <c r="AO10" t="str">
        <f t="shared" ca="1" si="21"/>
        <v/>
      </c>
    </row>
    <row r="11" spans="1:41" ht="18" x14ac:dyDescent="0.35">
      <c r="A11" s="4" t="s">
        <v>131</v>
      </c>
      <c r="B11" s="4"/>
      <c r="C11" s="4" t="s">
        <v>75</v>
      </c>
      <c r="D11" s="13">
        <f t="shared" ca="1" si="1"/>
        <v>0</v>
      </c>
      <c r="E11" s="14" t="e" cm="1">
        <f t="array" aca="1" ref="E11" ca="1">AVERAGE(ABS(L11:Z11))</f>
        <v>#VALUE!</v>
      </c>
      <c r="F11" s="9" t="e">
        <f t="shared" ca="1" si="2"/>
        <v>#DIV/0!</v>
      </c>
      <c r="G11" s="9">
        <f t="shared" ca="1" si="3"/>
        <v>0</v>
      </c>
      <c r="H11" s="11">
        <f t="shared" ca="1" si="4"/>
        <v>0</v>
      </c>
      <c r="I11" s="9" t="e">
        <f t="array" aca="1" ref="I11" ca="1">AVERAGE(ABS(AA11:AO11))</f>
        <v>#VALUE!</v>
      </c>
      <c r="J11" s="9" t="e">
        <f t="shared" ca="1" si="5"/>
        <v>#DIV/0!</v>
      </c>
      <c r="K11" s="9">
        <f t="shared" ca="1" si="6"/>
        <v>0</v>
      </c>
      <c r="L11" s="5">
        <f t="shared" ca="1" si="22"/>
        <v>0</v>
      </c>
      <c r="M11" t="str">
        <f t="shared" ca="1" si="7"/>
        <v/>
      </c>
      <c r="N11" t="str">
        <f t="shared" ca="1" si="7"/>
        <v/>
      </c>
      <c r="O11" t="str">
        <f t="shared" ca="1" si="7"/>
        <v/>
      </c>
      <c r="P11" t="str">
        <f t="shared" ca="1" si="7"/>
        <v/>
      </c>
      <c r="Q11" t="str">
        <f t="shared" ca="1" si="7"/>
        <v/>
      </c>
      <c r="R11" t="str">
        <f t="shared" ca="1" si="7"/>
        <v/>
      </c>
      <c r="S11" t="str">
        <f t="shared" ca="1" si="7"/>
        <v/>
      </c>
      <c r="T11" t="str">
        <f t="shared" ca="1" si="7"/>
        <v/>
      </c>
      <c r="U11" t="str">
        <f t="shared" ca="1" si="7"/>
        <v/>
      </c>
      <c r="V11" t="str">
        <f t="shared" ca="1" si="7"/>
        <v/>
      </c>
      <c r="W11" t="str">
        <f t="shared" ca="1" si="7"/>
        <v/>
      </c>
      <c r="X11" t="str">
        <f t="shared" ca="1" si="7"/>
        <v/>
      </c>
      <c r="Y11" t="str">
        <f t="shared" ca="1" si="7"/>
        <v/>
      </c>
      <c r="Z11" t="str">
        <f t="shared" ca="1" si="7"/>
        <v/>
      </c>
      <c r="AA11" s="5">
        <f t="shared" ca="1" si="23"/>
        <v>0</v>
      </c>
      <c r="AB11" t="str">
        <f t="shared" ca="1" si="8"/>
        <v/>
      </c>
      <c r="AC11" t="str">
        <f t="shared" ca="1" si="9"/>
        <v/>
      </c>
      <c r="AD11" t="str">
        <f t="shared" ca="1" si="10"/>
        <v/>
      </c>
      <c r="AE11" t="str">
        <f t="shared" ca="1" si="11"/>
        <v/>
      </c>
      <c r="AF11" t="str">
        <f t="shared" ca="1" si="12"/>
        <v/>
      </c>
      <c r="AG11" t="str">
        <f t="shared" ca="1" si="13"/>
        <v/>
      </c>
      <c r="AH11" t="str">
        <f t="shared" ca="1" si="14"/>
        <v/>
      </c>
      <c r="AI11" t="str">
        <f t="shared" ca="1" si="15"/>
        <v/>
      </c>
      <c r="AJ11" t="str">
        <f t="shared" ca="1" si="16"/>
        <v/>
      </c>
      <c r="AK11" t="str">
        <f t="shared" ca="1" si="17"/>
        <v/>
      </c>
      <c r="AL11" t="str">
        <f t="shared" ca="1" si="18"/>
        <v/>
      </c>
      <c r="AM11" t="str">
        <f t="shared" ca="1" si="19"/>
        <v/>
      </c>
      <c r="AN11" t="str">
        <f t="shared" ca="1" si="20"/>
        <v/>
      </c>
      <c r="AO11" t="str">
        <f t="shared" ca="1" si="21"/>
        <v/>
      </c>
    </row>
    <row r="12" spans="1:41" ht="18" x14ac:dyDescent="0.35">
      <c r="A12" s="4" t="s">
        <v>137</v>
      </c>
      <c r="B12" s="4"/>
      <c r="C12" s="4" t="s">
        <v>64</v>
      </c>
      <c r="D12" s="13">
        <f t="shared" ca="1" si="1"/>
        <v>1.3500000000000491E-5</v>
      </c>
      <c r="E12" s="14" t="e" cm="1">
        <f t="array" aca="1" ref="E12" ca="1">AVERAGE(ABS(L12:Z12))</f>
        <v>#VALUE!</v>
      </c>
      <c r="F12" s="9" t="e">
        <f t="shared" ca="1" si="2"/>
        <v>#DIV/0!</v>
      </c>
      <c r="G12" s="9">
        <f t="shared" ca="1" si="3"/>
        <v>0</v>
      </c>
      <c r="H12" s="11">
        <f t="shared" ca="1" si="4"/>
        <v>1.4985000000000356E-8</v>
      </c>
      <c r="I12" s="9" t="e">
        <f t="array" aca="1" ref="I12" ca="1">AVERAGE(ABS(AA12:AO12))</f>
        <v>#VALUE!</v>
      </c>
      <c r="J12" s="9" t="e">
        <f t="shared" ca="1" si="5"/>
        <v>#DIV/0!</v>
      </c>
      <c r="K12" s="9">
        <f t="shared" ca="1" si="6"/>
        <v>0</v>
      </c>
      <c r="L12" s="5">
        <f t="shared" ca="1" si="22"/>
        <v>1.3500000000000491E-5</v>
      </c>
      <c r="M12" t="str">
        <f t="shared" ca="1" si="7"/>
        <v/>
      </c>
      <c r="N12" t="str">
        <f t="shared" ca="1" si="7"/>
        <v/>
      </c>
      <c r="O12" t="str">
        <f t="shared" ca="1" si="7"/>
        <v/>
      </c>
      <c r="P12" t="str">
        <f t="shared" ca="1" si="7"/>
        <v/>
      </c>
      <c r="Q12" t="str">
        <f t="shared" ca="1" si="7"/>
        <v/>
      </c>
      <c r="R12" t="str">
        <f t="shared" ca="1" si="7"/>
        <v/>
      </c>
      <c r="S12" t="str">
        <f t="shared" ca="1" si="7"/>
        <v/>
      </c>
      <c r="T12" t="str">
        <f t="shared" ca="1" si="7"/>
        <v/>
      </c>
      <c r="U12" t="str">
        <f t="shared" ca="1" si="7"/>
        <v/>
      </c>
      <c r="V12" t="str">
        <f t="shared" ca="1" si="7"/>
        <v/>
      </c>
      <c r="W12" t="str">
        <f t="shared" ca="1" si="7"/>
        <v/>
      </c>
      <c r="X12" t="str">
        <f t="shared" ca="1" si="7"/>
        <v/>
      </c>
      <c r="Y12" t="str">
        <f t="shared" ca="1" si="7"/>
        <v/>
      </c>
      <c r="Z12" t="str">
        <f t="shared" ca="1" si="7"/>
        <v/>
      </c>
      <c r="AA12" s="5">
        <f t="shared" ca="1" si="23"/>
        <v>1.4985000000000356E-8</v>
      </c>
      <c r="AB12" t="str">
        <f t="shared" ca="1" si="8"/>
        <v/>
      </c>
      <c r="AC12" t="str">
        <f t="shared" ca="1" si="9"/>
        <v/>
      </c>
      <c r="AD12" t="str">
        <f t="shared" ca="1" si="10"/>
        <v/>
      </c>
      <c r="AE12" t="str">
        <f t="shared" ca="1" si="11"/>
        <v/>
      </c>
      <c r="AF12" t="str">
        <f t="shared" ca="1" si="12"/>
        <v/>
      </c>
      <c r="AG12" t="str">
        <f t="shared" ca="1" si="13"/>
        <v/>
      </c>
      <c r="AH12" t="str">
        <f t="shared" ca="1" si="14"/>
        <v/>
      </c>
      <c r="AI12" t="str">
        <f t="shared" ca="1" si="15"/>
        <v/>
      </c>
      <c r="AJ12" t="str">
        <f t="shared" ca="1" si="16"/>
        <v/>
      </c>
      <c r="AK12" t="str">
        <f t="shared" ca="1" si="17"/>
        <v/>
      </c>
      <c r="AL12" t="str">
        <f t="shared" ca="1" si="18"/>
        <v/>
      </c>
      <c r="AM12" t="str">
        <f t="shared" ca="1" si="19"/>
        <v/>
      </c>
      <c r="AN12" t="str">
        <f t="shared" ca="1" si="20"/>
        <v/>
      </c>
      <c r="AO12" t="str">
        <f t="shared" ca="1" si="21"/>
        <v/>
      </c>
    </row>
    <row r="13" spans="1:41" ht="18" x14ac:dyDescent="0.35">
      <c r="A13" s="4" t="s">
        <v>134</v>
      </c>
      <c r="B13" s="4"/>
      <c r="C13" s="4" t="s">
        <v>185</v>
      </c>
      <c r="D13" s="13">
        <f t="shared" ca="1" si="1"/>
        <v>-6.1315499999999995E-2</v>
      </c>
      <c r="E13" s="14" t="e" cm="1">
        <f t="array" aca="1" ref="E13" ca="1">AVERAGE(ABS(L13:Z13))</f>
        <v>#VALUE!</v>
      </c>
      <c r="F13" s="9" t="e">
        <f t="shared" ca="1" si="2"/>
        <v>#DIV/0!</v>
      </c>
      <c r="G13" s="9">
        <f t="shared" ca="1" si="3"/>
        <v>0</v>
      </c>
      <c r="H13" s="11">
        <f t="shared" ca="1" si="4"/>
        <v>-1.108277662500001E-4</v>
      </c>
      <c r="I13" s="9" t="e">
        <f t="array" aca="1" ref="I13" ca="1">AVERAGE(ABS(AA13:AO13))</f>
        <v>#VALUE!</v>
      </c>
      <c r="J13" s="9" t="e">
        <f t="shared" ca="1" si="5"/>
        <v>#DIV/0!</v>
      </c>
      <c r="K13" s="9">
        <f t="shared" ca="1" si="6"/>
        <v>0</v>
      </c>
      <c r="L13" s="5">
        <f t="shared" ca="1" si="22"/>
        <v>-6.1315499999999995E-2</v>
      </c>
      <c r="M13" t="str">
        <f t="shared" ca="1" si="7"/>
        <v/>
      </c>
      <c r="N13" t="str">
        <f t="shared" ca="1" si="7"/>
        <v/>
      </c>
      <c r="O13" t="str">
        <f t="shared" ca="1" si="7"/>
        <v/>
      </c>
      <c r="P13" t="str">
        <f t="shared" ca="1" si="7"/>
        <v/>
      </c>
      <c r="Q13" t="str">
        <f t="shared" ca="1" si="7"/>
        <v/>
      </c>
      <c r="R13" t="str">
        <f t="shared" ca="1" si="7"/>
        <v/>
      </c>
      <c r="S13" t="str">
        <f t="shared" ca="1" si="7"/>
        <v/>
      </c>
      <c r="T13" t="str">
        <f t="shared" ca="1" si="7"/>
        <v/>
      </c>
      <c r="U13" t="str">
        <f t="shared" ca="1" si="7"/>
        <v/>
      </c>
      <c r="V13" t="str">
        <f t="shared" ca="1" si="7"/>
        <v/>
      </c>
      <c r="W13" t="str">
        <f t="shared" ca="1" si="7"/>
        <v/>
      </c>
      <c r="X13" t="str">
        <f t="shared" ca="1" si="7"/>
        <v/>
      </c>
      <c r="Y13" t="str">
        <f t="shared" ca="1" si="7"/>
        <v/>
      </c>
      <c r="Z13" t="str">
        <f t="shared" ca="1" si="7"/>
        <v/>
      </c>
      <c r="AA13" s="5">
        <f t="shared" ca="1" si="23"/>
        <v>-1.108277662500001E-4</v>
      </c>
      <c r="AB13" t="str">
        <f t="shared" ca="1" si="8"/>
        <v/>
      </c>
      <c r="AC13" t="str">
        <f t="shared" ca="1" si="9"/>
        <v/>
      </c>
      <c r="AD13" t="str">
        <f t="shared" ca="1" si="10"/>
        <v/>
      </c>
      <c r="AE13" t="str">
        <f t="shared" ca="1" si="11"/>
        <v/>
      </c>
      <c r="AF13" t="str">
        <f t="shared" ca="1" si="12"/>
        <v/>
      </c>
      <c r="AG13" t="str">
        <f t="shared" ca="1" si="13"/>
        <v/>
      </c>
      <c r="AH13" t="str">
        <f t="shared" ca="1" si="14"/>
        <v/>
      </c>
      <c r="AI13" t="str">
        <f t="shared" ca="1" si="15"/>
        <v/>
      </c>
      <c r="AJ13" t="str">
        <f t="shared" ca="1" si="16"/>
        <v/>
      </c>
      <c r="AK13" t="str">
        <f t="shared" ca="1" si="17"/>
        <v/>
      </c>
      <c r="AL13" t="str">
        <f t="shared" ca="1" si="18"/>
        <v/>
      </c>
      <c r="AM13" t="str">
        <f t="shared" ca="1" si="19"/>
        <v/>
      </c>
      <c r="AN13" t="str">
        <f t="shared" ca="1" si="20"/>
        <v/>
      </c>
      <c r="AO13" t="str">
        <f t="shared" ca="1" si="21"/>
        <v/>
      </c>
    </row>
    <row r="14" spans="1:41" ht="18" x14ac:dyDescent="0.35">
      <c r="A14" s="4" t="s">
        <v>130</v>
      </c>
      <c r="B14" s="4"/>
      <c r="C14" s="4" t="s">
        <v>104</v>
      </c>
      <c r="D14" s="13">
        <f t="shared" ca="1" si="1"/>
        <v>0</v>
      </c>
      <c r="E14" s="14" t="e" cm="1">
        <f t="array" aca="1" ref="E14" ca="1">AVERAGE(ABS(L14:Z14))</f>
        <v>#VALUE!</v>
      </c>
      <c r="F14" s="9" t="e">
        <f t="shared" ca="1" si="2"/>
        <v>#DIV/0!</v>
      </c>
      <c r="G14" s="9">
        <f t="shared" ca="1" si="3"/>
        <v>0</v>
      </c>
      <c r="H14" s="11">
        <f t="shared" ca="1" si="4"/>
        <v>0</v>
      </c>
      <c r="I14" s="9" t="e">
        <f t="array" aca="1" ref="I14" ca="1">AVERAGE(ABS(AA14:AO14))</f>
        <v>#VALUE!</v>
      </c>
      <c r="J14" s="9" t="e">
        <f t="shared" ca="1" si="5"/>
        <v>#DIV/0!</v>
      </c>
      <c r="K14" s="9">
        <f t="shared" ca="1" si="6"/>
        <v>0</v>
      </c>
      <c r="L14" s="5">
        <f t="shared" ca="1" si="22"/>
        <v>0</v>
      </c>
      <c r="M14" t="str">
        <f t="shared" ref="M14:Z23" ca="1" si="24">IFERROR(VLOOKUP($C14,INDIRECT("'"&amp;M$2&amp;"'"&amp;"!Q3:V59"),5,FALSE),"")</f>
        <v/>
      </c>
      <c r="N14" t="str">
        <f t="shared" ca="1" si="24"/>
        <v/>
      </c>
      <c r="O14" t="str">
        <f t="shared" ca="1" si="24"/>
        <v/>
      </c>
      <c r="P14" t="str">
        <f t="shared" ca="1" si="24"/>
        <v/>
      </c>
      <c r="Q14" t="str">
        <f t="shared" ca="1" si="24"/>
        <v/>
      </c>
      <c r="R14" t="str">
        <f t="shared" ca="1" si="24"/>
        <v/>
      </c>
      <c r="S14" t="str">
        <f t="shared" ca="1" si="24"/>
        <v/>
      </c>
      <c r="T14" t="str">
        <f t="shared" ca="1" si="24"/>
        <v/>
      </c>
      <c r="U14" t="str">
        <f t="shared" ca="1" si="24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s="5">
        <f t="shared" ca="1" si="23"/>
        <v>0</v>
      </c>
      <c r="AB14" t="str">
        <f t="shared" ca="1" si="8"/>
        <v/>
      </c>
      <c r="AC14" t="str">
        <f t="shared" ca="1" si="9"/>
        <v/>
      </c>
      <c r="AD14" t="str">
        <f t="shared" ca="1" si="10"/>
        <v/>
      </c>
      <c r="AE14" t="str">
        <f t="shared" ca="1" si="11"/>
        <v/>
      </c>
      <c r="AF14" t="str">
        <f t="shared" ca="1" si="12"/>
        <v/>
      </c>
      <c r="AG14" t="str">
        <f t="shared" ca="1" si="13"/>
        <v/>
      </c>
      <c r="AH14" t="str">
        <f t="shared" ca="1" si="14"/>
        <v/>
      </c>
      <c r="AI14" t="str">
        <f t="shared" ca="1" si="15"/>
        <v/>
      </c>
      <c r="AJ14" t="str">
        <f t="shared" ca="1" si="16"/>
        <v/>
      </c>
      <c r="AK14" t="str">
        <f t="shared" ca="1" si="17"/>
        <v/>
      </c>
      <c r="AL14" t="str">
        <f t="shared" ca="1" si="18"/>
        <v/>
      </c>
      <c r="AM14" t="str">
        <f t="shared" ca="1" si="19"/>
        <v/>
      </c>
      <c r="AN14" t="str">
        <f t="shared" ca="1" si="20"/>
        <v/>
      </c>
      <c r="AO14" t="str">
        <f t="shared" ca="1" si="21"/>
        <v/>
      </c>
    </row>
    <row r="15" spans="1:41" ht="18" x14ac:dyDescent="0.35">
      <c r="A15" s="4" t="s">
        <v>135</v>
      </c>
      <c r="B15" s="4"/>
      <c r="C15" s="4" t="s">
        <v>61</v>
      </c>
      <c r="D15" s="13">
        <f t="shared" ca="1" si="1"/>
        <v>0</v>
      </c>
      <c r="E15" s="14" t="e" cm="1">
        <f t="array" aca="1" ref="E15" ca="1">AVERAGE(ABS(L15:Z15))</f>
        <v>#VALUE!</v>
      </c>
      <c r="F15" s="9" t="e">
        <f t="shared" ca="1" si="2"/>
        <v>#DIV/0!</v>
      </c>
      <c r="G15" s="9">
        <f t="shared" ca="1" si="3"/>
        <v>0</v>
      </c>
      <c r="H15" s="11">
        <f t="shared" ca="1" si="4"/>
        <v>0</v>
      </c>
      <c r="I15" s="9" t="e">
        <f t="array" aca="1" ref="I15" ca="1">AVERAGE(ABS(AA15:AO15))</f>
        <v>#VALUE!</v>
      </c>
      <c r="J15" s="9" t="e">
        <f t="shared" ca="1" si="5"/>
        <v>#DIV/0!</v>
      </c>
      <c r="K15" s="9">
        <f t="shared" ca="1" si="6"/>
        <v>0</v>
      </c>
      <c r="L15" s="5">
        <f t="shared" ca="1" si="22"/>
        <v>0</v>
      </c>
      <c r="M15" t="str">
        <f t="shared" ca="1" si="24"/>
        <v/>
      </c>
      <c r="N15" t="str">
        <f t="shared" ca="1" si="24"/>
        <v/>
      </c>
      <c r="O15" t="str">
        <f t="shared" ca="1" si="24"/>
        <v/>
      </c>
      <c r="P15" t="str">
        <f t="shared" ca="1" si="24"/>
        <v/>
      </c>
      <c r="Q15" t="str">
        <f t="shared" ca="1" si="24"/>
        <v/>
      </c>
      <c r="R15" t="str">
        <f t="shared" ca="1" si="24"/>
        <v/>
      </c>
      <c r="S15" t="str">
        <f t="shared" ca="1" si="24"/>
        <v/>
      </c>
      <c r="T15" t="str">
        <f t="shared" ca="1" si="24"/>
        <v/>
      </c>
      <c r="U15" t="str">
        <f t="shared" ca="1" si="24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s="5">
        <f t="shared" ca="1" si="23"/>
        <v>0</v>
      </c>
      <c r="AB15" t="str">
        <f t="shared" ca="1" si="8"/>
        <v/>
      </c>
      <c r="AC15" t="str">
        <f t="shared" ca="1" si="9"/>
        <v/>
      </c>
      <c r="AD15" t="str">
        <f t="shared" ca="1" si="10"/>
        <v/>
      </c>
      <c r="AE15" t="str">
        <f t="shared" ca="1" si="11"/>
        <v/>
      </c>
      <c r="AF15" t="str">
        <f t="shared" ca="1" si="12"/>
        <v/>
      </c>
      <c r="AG15" t="str">
        <f t="shared" ca="1" si="13"/>
        <v/>
      </c>
      <c r="AH15" t="str">
        <f t="shared" ca="1" si="14"/>
        <v/>
      </c>
      <c r="AI15" t="str">
        <f t="shared" ca="1" si="15"/>
        <v/>
      </c>
      <c r="AJ15" t="str">
        <f t="shared" ca="1" si="16"/>
        <v/>
      </c>
      <c r="AK15" t="str">
        <f t="shared" ca="1" si="17"/>
        <v/>
      </c>
      <c r="AL15" t="str">
        <f t="shared" ca="1" si="18"/>
        <v/>
      </c>
      <c r="AM15" t="str">
        <f t="shared" ca="1" si="19"/>
        <v/>
      </c>
      <c r="AN15" t="str">
        <f t="shared" ca="1" si="20"/>
        <v/>
      </c>
      <c r="AO15" t="str">
        <f t="shared" ca="1" si="21"/>
        <v/>
      </c>
    </row>
    <row r="16" spans="1:41" ht="18" x14ac:dyDescent="0.35">
      <c r="A16" s="4" t="s">
        <v>133</v>
      </c>
      <c r="B16" s="4"/>
      <c r="C16" s="4" t="s">
        <v>113</v>
      </c>
      <c r="D16" s="13">
        <f t="shared" ca="1" si="1"/>
        <v>7.5000000000022965E-6</v>
      </c>
      <c r="E16" s="14" t="e" cm="1">
        <f t="array" aca="1" ref="E16" ca="1">AVERAGE(ABS(L16:Z16))</f>
        <v>#VALUE!</v>
      </c>
      <c r="F16" s="9" t="e">
        <f t="shared" ca="1" si="2"/>
        <v>#DIV/0!</v>
      </c>
      <c r="G16" s="9">
        <f t="shared" ca="1" si="3"/>
        <v>0</v>
      </c>
      <c r="H16" s="11">
        <f t="shared" ca="1" si="4"/>
        <v>7.1256375000021808E-7</v>
      </c>
      <c r="I16" s="9" t="e">
        <f t="array" aca="1" ref="I16" ca="1">AVERAGE(ABS(AA16:AO16))</f>
        <v>#VALUE!</v>
      </c>
      <c r="J16" s="9" t="e">
        <f t="shared" ca="1" si="5"/>
        <v>#DIV/0!</v>
      </c>
      <c r="K16" s="9">
        <f t="shared" ca="1" si="6"/>
        <v>0</v>
      </c>
      <c r="L16" s="5">
        <f t="shared" ca="1" si="22"/>
        <v>7.5000000000022965E-6</v>
      </c>
      <c r="M16" t="str">
        <f t="shared" ca="1" si="24"/>
        <v/>
      </c>
      <c r="N16" t="str">
        <f t="shared" ca="1" si="24"/>
        <v/>
      </c>
      <c r="O16" t="str">
        <f t="shared" ca="1" si="24"/>
        <v/>
      </c>
      <c r="P16" t="str">
        <f t="shared" ca="1" si="24"/>
        <v/>
      </c>
      <c r="Q16" t="str">
        <f t="shared" ca="1" si="24"/>
        <v/>
      </c>
      <c r="R16" t="str">
        <f t="shared" ca="1" si="24"/>
        <v/>
      </c>
      <c r="S16" t="str">
        <f t="shared" ca="1" si="24"/>
        <v/>
      </c>
      <c r="T16" t="str">
        <f t="shared" ca="1" si="24"/>
        <v/>
      </c>
      <c r="U16" t="str">
        <f t="shared" ca="1" si="24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s="5">
        <f t="shared" ca="1" si="23"/>
        <v>7.1256375000021808E-7</v>
      </c>
      <c r="AB16" t="str">
        <f t="shared" ca="1" si="8"/>
        <v/>
      </c>
      <c r="AC16" t="str">
        <f t="shared" ca="1" si="9"/>
        <v/>
      </c>
      <c r="AD16" t="str">
        <f t="shared" ca="1" si="10"/>
        <v/>
      </c>
      <c r="AE16" t="str">
        <f t="shared" ca="1" si="11"/>
        <v/>
      </c>
      <c r="AF16" t="str">
        <f t="shared" ca="1" si="12"/>
        <v/>
      </c>
      <c r="AG16" t="str">
        <f t="shared" ca="1" si="13"/>
        <v/>
      </c>
      <c r="AH16" t="str">
        <f t="shared" ca="1" si="14"/>
        <v/>
      </c>
      <c r="AI16" t="str">
        <f t="shared" ca="1" si="15"/>
        <v/>
      </c>
      <c r="AJ16" t="str">
        <f t="shared" ca="1" si="16"/>
        <v/>
      </c>
      <c r="AK16" t="str">
        <f t="shared" ca="1" si="17"/>
        <v/>
      </c>
      <c r="AL16" t="str">
        <f t="shared" ca="1" si="18"/>
        <v/>
      </c>
      <c r="AM16" t="str">
        <f t="shared" ca="1" si="19"/>
        <v/>
      </c>
      <c r="AN16" t="str">
        <f t="shared" ca="1" si="20"/>
        <v/>
      </c>
      <c r="AO16" t="str">
        <f t="shared" ca="1" si="21"/>
        <v/>
      </c>
    </row>
    <row r="17" spans="1:41" ht="18" x14ac:dyDescent="0.35">
      <c r="A17" s="4" t="s">
        <v>132</v>
      </c>
      <c r="B17" s="4"/>
      <c r="C17" s="4" t="s">
        <v>186</v>
      </c>
      <c r="D17" s="13">
        <f t="shared" ca="1" si="1"/>
        <v>-1.9950000000000046E-4</v>
      </c>
      <c r="E17" s="14" t="e" cm="1">
        <f t="array" aca="1" ref="E17" ca="1">AVERAGE(ABS(L17:Z17))</f>
        <v>#VALUE!</v>
      </c>
      <c r="F17" s="9" t="e">
        <f t="shared" ca="1" si="2"/>
        <v>#DIV/0!</v>
      </c>
      <c r="G17" s="9">
        <f t="shared" ca="1" si="3"/>
        <v>0</v>
      </c>
      <c r="H17" s="11">
        <f t="shared" ca="1" si="4"/>
        <v>2.1097124999999968E-7</v>
      </c>
      <c r="I17" s="9" t="e">
        <f t="array" aca="1" ref="I17" ca="1">AVERAGE(ABS(AA17:AO17))</f>
        <v>#VALUE!</v>
      </c>
      <c r="J17" s="9" t="e">
        <f t="shared" ca="1" si="5"/>
        <v>#DIV/0!</v>
      </c>
      <c r="K17" s="9">
        <f t="shared" ca="1" si="6"/>
        <v>0</v>
      </c>
      <c r="L17" s="5">
        <f t="shared" ca="1" si="22"/>
        <v>-1.9950000000000046E-4</v>
      </c>
      <c r="M17" t="str">
        <f t="shared" ca="1" si="24"/>
        <v/>
      </c>
      <c r="N17" t="str">
        <f t="shared" ca="1" si="24"/>
        <v/>
      </c>
      <c r="O17" t="str">
        <f t="shared" ca="1" si="24"/>
        <v/>
      </c>
      <c r="P17" t="str">
        <f t="shared" ca="1" si="24"/>
        <v/>
      </c>
      <c r="Q17" t="str">
        <f t="shared" ca="1" si="24"/>
        <v/>
      </c>
      <c r="R17" t="str">
        <f t="shared" ca="1" si="24"/>
        <v/>
      </c>
      <c r="S17" t="str">
        <f t="shared" ca="1" si="24"/>
        <v/>
      </c>
      <c r="T17" t="str">
        <f t="shared" ca="1" si="24"/>
        <v/>
      </c>
      <c r="U17" t="str">
        <f t="shared" ca="1" si="24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s="5">
        <f t="shared" ca="1" si="23"/>
        <v>2.1097124999999968E-7</v>
      </c>
      <c r="AB17" t="str">
        <f t="shared" ca="1" si="8"/>
        <v/>
      </c>
      <c r="AC17" t="str">
        <f t="shared" ca="1" si="9"/>
        <v/>
      </c>
      <c r="AD17" t="str">
        <f t="shared" ca="1" si="10"/>
        <v/>
      </c>
      <c r="AE17" t="str">
        <f t="shared" ca="1" si="11"/>
        <v/>
      </c>
      <c r="AF17" t="str">
        <f t="shared" ca="1" si="12"/>
        <v/>
      </c>
      <c r="AG17" t="str">
        <f t="shared" ca="1" si="13"/>
        <v/>
      </c>
      <c r="AH17" t="str">
        <f t="shared" ca="1" si="14"/>
        <v/>
      </c>
      <c r="AI17" t="str">
        <f t="shared" ca="1" si="15"/>
        <v/>
      </c>
      <c r="AJ17" t="str">
        <f t="shared" ca="1" si="16"/>
        <v/>
      </c>
      <c r="AK17" t="str">
        <f t="shared" ca="1" si="17"/>
        <v/>
      </c>
      <c r="AL17" t="str">
        <f t="shared" ca="1" si="18"/>
        <v/>
      </c>
      <c r="AM17" t="str">
        <f t="shared" ca="1" si="19"/>
        <v/>
      </c>
      <c r="AN17" t="str">
        <f t="shared" ca="1" si="20"/>
        <v/>
      </c>
      <c r="AO17" t="str">
        <f t="shared" ca="1" si="21"/>
        <v/>
      </c>
    </row>
    <row r="18" spans="1:41" ht="18" x14ac:dyDescent="0.35">
      <c r="A18" s="4" t="s">
        <v>136</v>
      </c>
      <c r="B18" s="4"/>
      <c r="C18" s="4" t="s">
        <v>66</v>
      </c>
      <c r="D18" s="13">
        <f t="shared" ca="1" si="1"/>
        <v>0</v>
      </c>
      <c r="E18" s="14" t="e" cm="1">
        <f t="array" aca="1" ref="E18" ca="1">AVERAGE(ABS(L18:Z18))</f>
        <v>#VALUE!</v>
      </c>
      <c r="F18" s="14" t="e">
        <f t="shared" ca="1" si="2"/>
        <v>#DIV/0!</v>
      </c>
      <c r="G18" s="9">
        <f t="shared" ca="1" si="3"/>
        <v>0</v>
      </c>
      <c r="H18" s="15">
        <f t="shared" ca="1" si="4"/>
        <v>0</v>
      </c>
      <c r="I18" s="14" t="e">
        <f t="array" aca="1" ref="I18" ca="1">AVERAGE(ABS(AA18:AO18))</f>
        <v>#VALUE!</v>
      </c>
      <c r="J18" s="14" t="e">
        <f t="shared" ca="1" si="5"/>
        <v>#DIV/0!</v>
      </c>
      <c r="K18" s="9">
        <f t="shared" ca="1" si="6"/>
        <v>0</v>
      </c>
      <c r="L18" s="5">
        <f t="shared" ca="1" si="22"/>
        <v>0</v>
      </c>
      <c r="M18" t="str">
        <f t="shared" ca="1" si="24"/>
        <v/>
      </c>
      <c r="N18" t="str">
        <f t="shared" ca="1" si="24"/>
        <v/>
      </c>
      <c r="O18" t="str">
        <f t="shared" ca="1" si="24"/>
        <v/>
      </c>
      <c r="P18" t="str">
        <f t="shared" ca="1" si="24"/>
        <v/>
      </c>
      <c r="Q18" t="str">
        <f t="shared" ca="1" si="24"/>
        <v/>
      </c>
      <c r="R18" t="str">
        <f t="shared" ca="1" si="24"/>
        <v/>
      </c>
      <c r="S18" t="str">
        <f t="shared" ca="1" si="24"/>
        <v/>
      </c>
      <c r="T18" t="str">
        <f t="shared" ca="1" si="24"/>
        <v/>
      </c>
      <c r="U18" t="str">
        <f t="shared" ca="1" si="24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s="5">
        <f t="shared" ca="1" si="23"/>
        <v>0</v>
      </c>
      <c r="AB18" t="str">
        <f t="shared" ca="1" si="8"/>
        <v/>
      </c>
      <c r="AC18" t="str">
        <f t="shared" ca="1" si="9"/>
        <v/>
      </c>
      <c r="AD18" t="str">
        <f t="shared" ca="1" si="10"/>
        <v/>
      </c>
      <c r="AE18" t="str">
        <f t="shared" ca="1" si="11"/>
        <v/>
      </c>
      <c r="AF18" t="str">
        <f t="shared" ca="1" si="12"/>
        <v/>
      </c>
      <c r="AG18" t="str">
        <f t="shared" ca="1" si="13"/>
        <v/>
      </c>
      <c r="AH18" t="str">
        <f t="shared" ca="1" si="14"/>
        <v/>
      </c>
      <c r="AI18" t="str">
        <f t="shared" ca="1" si="15"/>
        <v/>
      </c>
      <c r="AJ18" t="str">
        <f t="shared" ca="1" si="16"/>
        <v/>
      </c>
      <c r="AK18" t="str">
        <f t="shared" ca="1" si="17"/>
        <v/>
      </c>
      <c r="AL18" t="str">
        <f t="shared" ca="1" si="18"/>
        <v/>
      </c>
      <c r="AM18" t="str">
        <f t="shared" ca="1" si="19"/>
        <v/>
      </c>
      <c r="AN18" t="str">
        <f t="shared" ca="1" si="20"/>
        <v/>
      </c>
      <c r="AO18" t="str">
        <f t="shared" ca="1" si="21"/>
        <v/>
      </c>
    </row>
    <row r="19" spans="1:41" ht="18" x14ac:dyDescent="0.35">
      <c r="A19" s="4" t="s">
        <v>128</v>
      </c>
      <c r="B19" s="4"/>
      <c r="C19" s="4" t="s">
        <v>74</v>
      </c>
      <c r="D19" s="13">
        <f t="shared" ca="1" si="1"/>
        <v>0</v>
      </c>
      <c r="E19" s="14" t="e" cm="1">
        <f t="array" aca="1" ref="E19" ca="1">AVERAGE(ABS(L19:Z19))</f>
        <v>#VALUE!</v>
      </c>
      <c r="F19" s="9" t="e">
        <f t="shared" ca="1" si="2"/>
        <v>#DIV/0!</v>
      </c>
      <c r="G19" s="9">
        <f t="shared" ca="1" si="3"/>
        <v>0</v>
      </c>
      <c r="H19" s="11">
        <f t="shared" ca="1" si="4"/>
        <v>0</v>
      </c>
      <c r="I19" s="9" t="e">
        <f t="array" aca="1" ref="I19" ca="1">AVERAGE(ABS(AA19:AO19))</f>
        <v>#VALUE!</v>
      </c>
      <c r="J19" s="9" t="e">
        <f t="shared" ca="1" si="5"/>
        <v>#DIV/0!</v>
      </c>
      <c r="K19" s="9">
        <f t="shared" ca="1" si="6"/>
        <v>0</v>
      </c>
      <c r="L19" s="5">
        <f t="shared" ca="1" si="22"/>
        <v>0</v>
      </c>
      <c r="M19" t="str">
        <f t="shared" ca="1" si="24"/>
        <v/>
      </c>
      <c r="N19" t="str">
        <f t="shared" ca="1" si="24"/>
        <v/>
      </c>
      <c r="O19" t="str">
        <f t="shared" ca="1" si="24"/>
        <v/>
      </c>
      <c r="P19" t="str">
        <f t="shared" ca="1" si="24"/>
        <v/>
      </c>
      <c r="Q19" t="str">
        <f t="shared" ca="1" si="24"/>
        <v/>
      </c>
      <c r="R19" t="str">
        <f t="shared" ca="1" si="24"/>
        <v/>
      </c>
      <c r="S19" t="str">
        <f t="shared" ca="1" si="24"/>
        <v/>
      </c>
      <c r="T19" t="str">
        <f t="shared" ca="1" si="24"/>
        <v/>
      </c>
      <c r="U19" t="str">
        <f t="shared" ca="1" si="24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s="5">
        <f t="shared" ca="1" si="23"/>
        <v>0</v>
      </c>
      <c r="AB19" t="str">
        <f t="shared" ca="1" si="8"/>
        <v/>
      </c>
      <c r="AC19" t="str">
        <f t="shared" ca="1" si="9"/>
        <v/>
      </c>
      <c r="AD19" t="str">
        <f t="shared" ca="1" si="10"/>
        <v/>
      </c>
      <c r="AE19" t="str">
        <f t="shared" ca="1" si="11"/>
        <v/>
      </c>
      <c r="AF19" t="str">
        <f t="shared" ca="1" si="12"/>
        <v/>
      </c>
      <c r="AG19" t="str">
        <f t="shared" ca="1" si="13"/>
        <v/>
      </c>
      <c r="AH19" t="str">
        <f t="shared" ca="1" si="14"/>
        <v/>
      </c>
      <c r="AI19" t="str">
        <f t="shared" ca="1" si="15"/>
        <v/>
      </c>
      <c r="AJ19" t="str">
        <f t="shared" ca="1" si="16"/>
        <v/>
      </c>
      <c r="AK19" t="str">
        <f t="shared" ca="1" si="17"/>
        <v/>
      </c>
      <c r="AL19" t="str">
        <f t="shared" ca="1" si="18"/>
        <v/>
      </c>
      <c r="AM19" t="str">
        <f t="shared" ca="1" si="19"/>
        <v/>
      </c>
      <c r="AN19" t="str">
        <f t="shared" ca="1" si="20"/>
        <v/>
      </c>
      <c r="AO19" t="str">
        <f t="shared" ca="1" si="21"/>
        <v/>
      </c>
    </row>
    <row r="20" spans="1:41" ht="18" x14ac:dyDescent="0.35">
      <c r="A20" s="4" t="s">
        <v>144</v>
      </c>
      <c r="B20" s="4"/>
      <c r="C20" s="4" t="s">
        <v>83</v>
      </c>
      <c r="D20" s="13">
        <f t="shared" ca="1" si="1"/>
        <v>0</v>
      </c>
      <c r="E20" s="14" t="e" cm="1">
        <f t="array" aca="1" ref="E20" ca="1">AVERAGE(ABS(L20:Z20))</f>
        <v>#VALUE!</v>
      </c>
      <c r="F20" s="9" t="e">
        <f t="shared" ca="1" si="2"/>
        <v>#DIV/0!</v>
      </c>
      <c r="G20" s="9">
        <f t="shared" ca="1" si="3"/>
        <v>0</v>
      </c>
      <c r="H20" s="11">
        <f t="shared" ca="1" si="4"/>
        <v>0</v>
      </c>
      <c r="I20" s="9" t="e">
        <f t="array" aca="1" ref="I20" ca="1">AVERAGE(ABS(AA20:AO20))</f>
        <v>#VALUE!</v>
      </c>
      <c r="J20" s="9" t="e">
        <f t="shared" ca="1" si="5"/>
        <v>#DIV/0!</v>
      </c>
      <c r="K20" s="9">
        <f t="shared" ca="1" si="6"/>
        <v>0</v>
      </c>
      <c r="L20" s="5">
        <f t="shared" ca="1" si="22"/>
        <v>0</v>
      </c>
      <c r="M20" t="str">
        <f t="shared" ca="1" si="24"/>
        <v/>
      </c>
      <c r="N20" t="str">
        <f t="shared" ca="1" si="24"/>
        <v/>
      </c>
      <c r="O20" t="str">
        <f t="shared" ca="1" si="24"/>
        <v/>
      </c>
      <c r="P20" t="str">
        <f t="shared" ca="1" si="24"/>
        <v/>
      </c>
      <c r="Q20" t="str">
        <f t="shared" ca="1" si="24"/>
        <v/>
      </c>
      <c r="R20" t="str">
        <f t="shared" ca="1" si="24"/>
        <v/>
      </c>
      <c r="S20" t="str">
        <f t="shared" ca="1" si="24"/>
        <v/>
      </c>
      <c r="T20" t="str">
        <f t="shared" ca="1" si="24"/>
        <v/>
      </c>
      <c r="U20" t="str">
        <f t="shared" ca="1" si="24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s="5">
        <f t="shared" ca="1" si="23"/>
        <v>0</v>
      </c>
      <c r="AB20" t="str">
        <f t="shared" ca="1" si="8"/>
        <v/>
      </c>
      <c r="AC20" t="str">
        <f t="shared" ca="1" si="9"/>
        <v/>
      </c>
      <c r="AD20" t="str">
        <f t="shared" ca="1" si="10"/>
        <v/>
      </c>
      <c r="AE20" t="str">
        <f t="shared" ca="1" si="11"/>
        <v/>
      </c>
      <c r="AF20" t="str">
        <f t="shared" ca="1" si="12"/>
        <v/>
      </c>
      <c r="AG20" t="str">
        <f t="shared" ca="1" si="13"/>
        <v/>
      </c>
      <c r="AH20" t="str">
        <f t="shared" ca="1" si="14"/>
        <v/>
      </c>
      <c r="AI20" t="str">
        <f t="shared" ca="1" si="15"/>
        <v/>
      </c>
      <c r="AJ20" t="str">
        <f t="shared" ca="1" si="16"/>
        <v/>
      </c>
      <c r="AK20" t="str">
        <f t="shared" ca="1" si="17"/>
        <v/>
      </c>
      <c r="AL20" t="str">
        <f t="shared" ca="1" si="18"/>
        <v/>
      </c>
      <c r="AM20" t="str">
        <f t="shared" ca="1" si="19"/>
        <v/>
      </c>
      <c r="AN20" t="str">
        <f t="shared" ca="1" si="20"/>
        <v/>
      </c>
      <c r="AO20" t="str">
        <f t="shared" ca="1" si="21"/>
        <v/>
      </c>
    </row>
    <row r="21" spans="1:41" ht="18" x14ac:dyDescent="0.35">
      <c r="A21" s="4" t="s">
        <v>145</v>
      </c>
      <c r="B21" s="4"/>
      <c r="C21" s="4" t="s">
        <v>97</v>
      </c>
      <c r="D21" s="13">
        <f t="shared" ca="1" si="1"/>
        <v>3.7605000000000008E-3</v>
      </c>
      <c r="E21" s="14" t="e" cm="1">
        <f t="array" aca="1" ref="E21" ca="1">AVERAGE(ABS(L21:Z21))</f>
        <v>#VALUE!</v>
      </c>
      <c r="F21" s="9" t="e">
        <f t="shared" ca="1" si="2"/>
        <v>#DIV/0!</v>
      </c>
      <c r="G21" s="9">
        <f t="shared" ca="1" si="3"/>
        <v>0</v>
      </c>
      <c r="H21" s="11">
        <f t="shared" ca="1" si="4"/>
        <v>1.2623998500000024E-5</v>
      </c>
      <c r="I21" s="9" t="e">
        <f t="array" aca="1" ref="I21" ca="1">AVERAGE(ABS(AA21:AO21))</f>
        <v>#VALUE!</v>
      </c>
      <c r="J21" s="9" t="e">
        <f t="shared" ca="1" si="5"/>
        <v>#DIV/0!</v>
      </c>
      <c r="K21" s="9">
        <f t="shared" ca="1" si="6"/>
        <v>0</v>
      </c>
      <c r="L21" s="5">
        <f t="shared" ca="1" si="22"/>
        <v>3.7605000000000008E-3</v>
      </c>
      <c r="M21" t="str">
        <f t="shared" ca="1" si="24"/>
        <v/>
      </c>
      <c r="N21" t="str">
        <f t="shared" ca="1" si="24"/>
        <v/>
      </c>
      <c r="O21" t="str">
        <f t="shared" ca="1" si="24"/>
        <v/>
      </c>
      <c r="P21" t="str">
        <f t="shared" ca="1" si="24"/>
        <v/>
      </c>
      <c r="Q21" t="str">
        <f t="shared" ca="1" si="24"/>
        <v/>
      </c>
      <c r="R21" t="str">
        <f t="shared" ca="1" si="24"/>
        <v/>
      </c>
      <c r="S21" t="str">
        <f t="shared" ca="1" si="24"/>
        <v/>
      </c>
      <c r="T21" t="str">
        <f t="shared" ca="1" si="24"/>
        <v/>
      </c>
      <c r="U21" t="str">
        <f t="shared" ca="1" si="24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s="5">
        <f t="shared" ca="1" si="23"/>
        <v>1.2623998500000024E-5</v>
      </c>
      <c r="AB21" t="str">
        <f t="shared" ca="1" si="8"/>
        <v/>
      </c>
      <c r="AC21" t="str">
        <f t="shared" ca="1" si="9"/>
        <v/>
      </c>
      <c r="AD21" t="str">
        <f t="shared" ca="1" si="10"/>
        <v/>
      </c>
      <c r="AE21" t="str">
        <f t="shared" ca="1" si="11"/>
        <v/>
      </c>
      <c r="AF21" t="str">
        <f t="shared" ca="1" si="12"/>
        <v/>
      </c>
      <c r="AG21" t="str">
        <f t="shared" ca="1" si="13"/>
        <v/>
      </c>
      <c r="AH21" t="str">
        <f t="shared" ca="1" si="14"/>
        <v/>
      </c>
      <c r="AI21" t="str">
        <f t="shared" ca="1" si="15"/>
        <v/>
      </c>
      <c r="AJ21" t="str">
        <f t="shared" ca="1" si="16"/>
        <v/>
      </c>
      <c r="AK21" t="str">
        <f t="shared" ca="1" si="17"/>
        <v/>
      </c>
      <c r="AL21" t="str">
        <f t="shared" ca="1" si="18"/>
        <v/>
      </c>
      <c r="AM21" t="str">
        <f t="shared" ca="1" si="19"/>
        <v/>
      </c>
      <c r="AN21" t="str">
        <f t="shared" ca="1" si="20"/>
        <v/>
      </c>
      <c r="AO21" t="str">
        <f t="shared" ca="1" si="21"/>
        <v/>
      </c>
    </row>
    <row r="22" spans="1:41" ht="18" x14ac:dyDescent="0.35">
      <c r="A22" s="4" t="s">
        <v>146</v>
      </c>
      <c r="B22" s="4"/>
      <c r="C22" s="4" t="s">
        <v>62</v>
      </c>
      <c r="D22" s="13">
        <f t="shared" ca="1" si="1"/>
        <v>0</v>
      </c>
      <c r="E22" s="14" t="e" cm="1">
        <f t="array" aca="1" ref="E22" ca="1">AVERAGE(ABS(L22:Z22))</f>
        <v>#VALUE!</v>
      </c>
      <c r="F22" s="9" t="e">
        <f t="shared" ca="1" si="2"/>
        <v>#DIV/0!</v>
      </c>
      <c r="G22" s="9">
        <f t="shared" ca="1" si="3"/>
        <v>0</v>
      </c>
      <c r="H22" s="11">
        <f t="shared" ca="1" si="4"/>
        <v>0</v>
      </c>
      <c r="I22" s="9" t="e">
        <f t="array" aca="1" ref="I22" ca="1">AVERAGE(ABS(AA22:AO22))</f>
        <v>#VALUE!</v>
      </c>
      <c r="J22" s="9" t="e">
        <f t="shared" ca="1" si="5"/>
        <v>#DIV/0!</v>
      </c>
      <c r="K22" s="9">
        <f t="shared" ca="1" si="6"/>
        <v>0</v>
      </c>
      <c r="L22" s="5">
        <f t="shared" ca="1" si="22"/>
        <v>0</v>
      </c>
      <c r="M22" t="str">
        <f t="shared" ca="1" si="24"/>
        <v/>
      </c>
      <c r="N22" t="str">
        <f t="shared" ca="1" si="24"/>
        <v/>
      </c>
      <c r="O22" t="str">
        <f t="shared" ca="1" si="24"/>
        <v/>
      </c>
      <c r="P22" t="str">
        <f t="shared" ca="1" si="24"/>
        <v/>
      </c>
      <c r="Q22" t="str">
        <f t="shared" ca="1" si="24"/>
        <v/>
      </c>
      <c r="R22" t="str">
        <f t="shared" ca="1" si="24"/>
        <v/>
      </c>
      <c r="S22" t="str">
        <f t="shared" ca="1" si="24"/>
        <v/>
      </c>
      <c r="T22" t="str">
        <f t="shared" ca="1" si="24"/>
        <v/>
      </c>
      <c r="U22" t="str">
        <f t="shared" ca="1" si="24"/>
        <v/>
      </c>
      <c r="V22" t="str">
        <f t="shared" ca="1" si="24"/>
        <v/>
      </c>
      <c r="W22" t="str">
        <f t="shared" ca="1" si="24"/>
        <v/>
      </c>
      <c r="X22" t="str">
        <f t="shared" ca="1" si="24"/>
        <v/>
      </c>
      <c r="Y22" t="str">
        <f t="shared" ca="1" si="24"/>
        <v/>
      </c>
      <c r="Z22" t="str">
        <f t="shared" ca="1" si="24"/>
        <v/>
      </c>
      <c r="AA22" s="5">
        <f t="shared" ca="1" si="23"/>
        <v>0</v>
      </c>
      <c r="AB22" t="str">
        <f t="shared" ca="1" si="8"/>
        <v/>
      </c>
      <c r="AC22" t="str">
        <f t="shared" ca="1" si="9"/>
        <v/>
      </c>
      <c r="AD22" t="str">
        <f t="shared" ca="1" si="10"/>
        <v/>
      </c>
      <c r="AE22" t="str">
        <f t="shared" ca="1" si="11"/>
        <v/>
      </c>
      <c r="AF22" t="str">
        <f t="shared" ca="1" si="12"/>
        <v/>
      </c>
      <c r="AG22" t="str">
        <f t="shared" ca="1" si="13"/>
        <v/>
      </c>
      <c r="AH22" t="str">
        <f t="shared" ca="1" si="14"/>
        <v/>
      </c>
      <c r="AI22" t="str">
        <f t="shared" ca="1" si="15"/>
        <v/>
      </c>
      <c r="AJ22" t="str">
        <f t="shared" ca="1" si="16"/>
        <v/>
      </c>
      <c r="AK22" t="str">
        <f t="shared" ca="1" si="17"/>
        <v/>
      </c>
      <c r="AL22" t="str">
        <f t="shared" ca="1" si="18"/>
        <v/>
      </c>
      <c r="AM22" t="str">
        <f t="shared" ca="1" si="19"/>
        <v/>
      </c>
      <c r="AN22" t="str">
        <f t="shared" ca="1" si="20"/>
        <v/>
      </c>
      <c r="AO22" t="str">
        <f t="shared" ca="1" si="21"/>
        <v/>
      </c>
    </row>
    <row r="23" spans="1:41" x14ac:dyDescent="0.25">
      <c r="A23" s="24" t="s">
        <v>147</v>
      </c>
      <c r="B23" s="24"/>
      <c r="C23" s="4" t="s">
        <v>107</v>
      </c>
      <c r="D23" s="13">
        <f t="shared" ca="1" si="1"/>
        <v>0</v>
      </c>
      <c r="E23" s="14" t="e" cm="1">
        <f t="array" aca="1" ref="E23" ca="1">AVERAGE(ABS(L23:Z23))</f>
        <v>#VALUE!</v>
      </c>
      <c r="F23" s="9" t="e">
        <f t="shared" ca="1" si="2"/>
        <v>#DIV/0!</v>
      </c>
      <c r="G23" s="9">
        <f t="shared" ca="1" si="3"/>
        <v>0</v>
      </c>
      <c r="H23" s="11">
        <f t="shared" ca="1" si="4"/>
        <v>0</v>
      </c>
      <c r="I23" s="9" t="e">
        <f t="array" aca="1" ref="I23" ca="1">AVERAGE(ABS(AA23:AO23))</f>
        <v>#VALUE!</v>
      </c>
      <c r="J23" s="9" t="e">
        <f t="shared" ca="1" si="5"/>
        <v>#DIV/0!</v>
      </c>
      <c r="K23" s="9">
        <f t="shared" ca="1" si="6"/>
        <v>0</v>
      </c>
      <c r="L23" s="5">
        <f t="shared" ca="1" si="22"/>
        <v>0</v>
      </c>
      <c r="M23" t="str">
        <f t="shared" ca="1" si="24"/>
        <v/>
      </c>
      <c r="N23" t="str">
        <f t="shared" ca="1" si="24"/>
        <v/>
      </c>
      <c r="O23" t="str">
        <f t="shared" ca="1" si="24"/>
        <v/>
      </c>
      <c r="P23" t="str">
        <f t="shared" ca="1" si="24"/>
        <v/>
      </c>
      <c r="Q23" t="str">
        <f t="shared" ca="1" si="24"/>
        <v/>
      </c>
      <c r="R23" t="str">
        <f t="shared" ca="1" si="24"/>
        <v/>
      </c>
      <c r="S23" t="str">
        <f t="shared" ca="1" si="24"/>
        <v/>
      </c>
      <c r="T23" t="str">
        <f t="shared" ca="1" si="24"/>
        <v/>
      </c>
      <c r="U23" t="str">
        <f t="shared" ca="1" si="24"/>
        <v/>
      </c>
      <c r="V23" t="str">
        <f t="shared" ca="1" si="24"/>
        <v/>
      </c>
      <c r="W23" t="str">
        <f t="shared" ca="1" si="24"/>
        <v/>
      </c>
      <c r="X23" t="str">
        <f t="shared" ca="1" si="24"/>
        <v/>
      </c>
      <c r="Y23" t="str">
        <f t="shared" ca="1" si="24"/>
        <v/>
      </c>
      <c r="Z23" t="str">
        <f t="shared" ca="1" si="24"/>
        <v/>
      </c>
      <c r="AA23" s="5">
        <f t="shared" ca="1" si="23"/>
        <v>0</v>
      </c>
      <c r="AB23" t="str">
        <f t="shared" ca="1" si="8"/>
        <v/>
      </c>
      <c r="AC23" t="str">
        <f t="shared" ca="1" si="9"/>
        <v/>
      </c>
      <c r="AD23" t="str">
        <f t="shared" ca="1" si="10"/>
        <v/>
      </c>
      <c r="AE23" t="str">
        <f t="shared" ca="1" si="11"/>
        <v/>
      </c>
      <c r="AF23" t="str">
        <f t="shared" ca="1" si="12"/>
        <v/>
      </c>
      <c r="AG23" t="str">
        <f t="shared" ca="1" si="13"/>
        <v/>
      </c>
      <c r="AH23" t="str">
        <f t="shared" ca="1" si="14"/>
        <v/>
      </c>
      <c r="AI23" t="str">
        <f t="shared" ca="1" si="15"/>
        <v/>
      </c>
      <c r="AJ23" t="str">
        <f t="shared" ca="1" si="16"/>
        <v/>
      </c>
      <c r="AK23" t="str">
        <f t="shared" ca="1" si="17"/>
        <v/>
      </c>
      <c r="AL23" t="str">
        <f t="shared" ca="1" si="18"/>
        <v/>
      </c>
      <c r="AM23" t="str">
        <f t="shared" ca="1" si="19"/>
        <v/>
      </c>
      <c r="AN23" t="str">
        <f t="shared" ca="1" si="20"/>
        <v/>
      </c>
      <c r="AO23" t="str">
        <f t="shared" ca="1" si="21"/>
        <v/>
      </c>
    </row>
    <row r="24" spans="1:41" ht="18" x14ac:dyDescent="0.35">
      <c r="A24" s="4" t="s">
        <v>138</v>
      </c>
      <c r="B24" s="4"/>
      <c r="C24" s="4" t="s">
        <v>98</v>
      </c>
      <c r="D24" s="13">
        <f t="shared" ca="1" si="1"/>
        <v>0</v>
      </c>
      <c r="E24" s="14" t="e" cm="1">
        <f t="array" aca="1" ref="E24" ca="1">AVERAGE(ABS(L24:Z24))</f>
        <v>#VALUE!</v>
      </c>
      <c r="F24" s="9" t="e">
        <f t="shared" ca="1" si="2"/>
        <v>#DIV/0!</v>
      </c>
      <c r="G24" s="9">
        <f t="shared" ca="1" si="3"/>
        <v>0</v>
      </c>
      <c r="H24" s="11">
        <f t="shared" ca="1" si="4"/>
        <v>0</v>
      </c>
      <c r="I24" s="9" t="e">
        <f t="array" aca="1" ref="I24" ca="1">AVERAGE(ABS(AA24:AO24))</f>
        <v>#VALUE!</v>
      </c>
      <c r="J24" s="9" t="e">
        <f t="shared" ca="1" si="5"/>
        <v>#DIV/0!</v>
      </c>
      <c r="K24" s="9">
        <f t="shared" ca="1" si="6"/>
        <v>0</v>
      </c>
      <c r="L24" s="5">
        <f t="shared" ca="1" si="22"/>
        <v>0</v>
      </c>
      <c r="M24" t="str">
        <f t="shared" ref="M24:Z33" ca="1" si="25">IFERROR(VLOOKUP($C24,INDIRECT("'"&amp;M$2&amp;"'"&amp;"!Q3:V59"),5,FALSE),"")</f>
        <v/>
      </c>
      <c r="N24" t="str">
        <f t="shared" ca="1" si="25"/>
        <v/>
      </c>
      <c r="O24" t="str">
        <f t="shared" ca="1" si="25"/>
        <v/>
      </c>
      <c r="P24" t="str">
        <f t="shared" ca="1" si="25"/>
        <v/>
      </c>
      <c r="Q24" t="str">
        <f t="shared" ca="1" si="25"/>
        <v/>
      </c>
      <c r="R24" t="str">
        <f t="shared" ca="1" si="25"/>
        <v/>
      </c>
      <c r="S24" t="str">
        <f t="shared" ca="1" si="25"/>
        <v/>
      </c>
      <c r="T24" t="str">
        <f t="shared" ca="1" si="25"/>
        <v/>
      </c>
      <c r="U24" t="str">
        <f t="shared" ca="1" si="25"/>
        <v/>
      </c>
      <c r="V24" t="str">
        <f t="shared" ca="1" si="25"/>
        <v/>
      </c>
      <c r="W24" t="str">
        <f t="shared" ca="1" si="25"/>
        <v/>
      </c>
      <c r="X24" t="str">
        <f t="shared" ca="1" si="25"/>
        <v/>
      </c>
      <c r="Y24" t="str">
        <f t="shared" ca="1" si="25"/>
        <v/>
      </c>
      <c r="Z24" t="str">
        <f t="shared" ca="1" si="25"/>
        <v/>
      </c>
      <c r="AA24" s="5">
        <f t="shared" ca="1" si="23"/>
        <v>0</v>
      </c>
      <c r="AB24" t="str">
        <f t="shared" ca="1" si="8"/>
        <v/>
      </c>
      <c r="AC24" t="str">
        <f t="shared" ca="1" si="9"/>
        <v/>
      </c>
      <c r="AD24" t="str">
        <f t="shared" ca="1" si="10"/>
        <v/>
      </c>
      <c r="AE24" t="str">
        <f t="shared" ca="1" si="11"/>
        <v/>
      </c>
      <c r="AF24" t="str">
        <f t="shared" ca="1" si="12"/>
        <v/>
      </c>
      <c r="AG24" t="str">
        <f t="shared" ca="1" si="13"/>
        <v/>
      </c>
      <c r="AH24" t="str">
        <f t="shared" ca="1" si="14"/>
        <v/>
      </c>
      <c r="AI24" t="str">
        <f t="shared" ca="1" si="15"/>
        <v/>
      </c>
      <c r="AJ24" t="str">
        <f t="shared" ca="1" si="16"/>
        <v/>
      </c>
      <c r="AK24" t="str">
        <f t="shared" ca="1" si="17"/>
        <v/>
      </c>
      <c r="AL24" t="str">
        <f t="shared" ca="1" si="18"/>
        <v/>
      </c>
      <c r="AM24" t="str">
        <f t="shared" ca="1" si="19"/>
        <v/>
      </c>
      <c r="AN24" t="str">
        <f t="shared" ca="1" si="20"/>
        <v/>
      </c>
      <c r="AO24" t="str">
        <f t="shared" ca="1" si="21"/>
        <v/>
      </c>
    </row>
    <row r="25" spans="1:41" ht="18" x14ac:dyDescent="0.35">
      <c r="A25" s="4" t="s">
        <v>148</v>
      </c>
      <c r="B25" s="4"/>
      <c r="C25" s="4" t="s">
        <v>89</v>
      </c>
      <c r="D25" s="13">
        <f t="shared" ca="1" si="1"/>
        <v>0</v>
      </c>
      <c r="E25" s="14" t="e" cm="1">
        <f t="array" aca="1" ref="E25" ca="1">AVERAGE(ABS(L25:Z25))</f>
        <v>#VALUE!</v>
      </c>
      <c r="F25" s="9" t="e">
        <f t="shared" ca="1" si="2"/>
        <v>#DIV/0!</v>
      </c>
      <c r="G25" s="9">
        <f t="shared" ca="1" si="3"/>
        <v>0</v>
      </c>
      <c r="H25" s="11">
        <f t="shared" ca="1" si="4"/>
        <v>0</v>
      </c>
      <c r="I25" s="9" t="e">
        <f t="array" aca="1" ref="I25" ca="1">AVERAGE(ABS(AA25:AO25))</f>
        <v>#VALUE!</v>
      </c>
      <c r="J25" s="9" t="e">
        <f t="shared" ca="1" si="5"/>
        <v>#DIV/0!</v>
      </c>
      <c r="K25" s="9">
        <f t="shared" ca="1" si="6"/>
        <v>0</v>
      </c>
      <c r="L25" s="5">
        <f t="shared" ca="1" si="22"/>
        <v>0</v>
      </c>
      <c r="M25" t="str">
        <f t="shared" ca="1" si="25"/>
        <v/>
      </c>
      <c r="N25" t="str">
        <f t="shared" ca="1" si="25"/>
        <v/>
      </c>
      <c r="O25" t="str">
        <f t="shared" ca="1" si="25"/>
        <v/>
      </c>
      <c r="P25" t="str">
        <f t="shared" ca="1" si="25"/>
        <v/>
      </c>
      <c r="Q25" t="str">
        <f t="shared" ca="1" si="25"/>
        <v/>
      </c>
      <c r="R25" t="str">
        <f t="shared" ca="1" si="25"/>
        <v/>
      </c>
      <c r="S25" t="str">
        <f t="shared" ca="1" si="25"/>
        <v/>
      </c>
      <c r="T25" t="str">
        <f t="shared" ca="1" si="25"/>
        <v/>
      </c>
      <c r="U25" t="str">
        <f t="shared" ca="1" si="25"/>
        <v/>
      </c>
      <c r="V25" t="str">
        <f t="shared" ca="1" si="25"/>
        <v/>
      </c>
      <c r="W25" t="str">
        <f t="shared" ca="1" si="25"/>
        <v/>
      </c>
      <c r="X25" t="str">
        <f t="shared" ca="1" si="25"/>
        <v/>
      </c>
      <c r="Y25" t="str">
        <f t="shared" ca="1" si="25"/>
        <v/>
      </c>
      <c r="Z25" t="str">
        <f t="shared" ca="1" si="25"/>
        <v/>
      </c>
      <c r="AA25" s="5">
        <f t="shared" ca="1" si="23"/>
        <v>0</v>
      </c>
      <c r="AB25" t="str">
        <f t="shared" ca="1" si="8"/>
        <v/>
      </c>
      <c r="AC25" t="str">
        <f t="shared" ca="1" si="9"/>
        <v/>
      </c>
      <c r="AD25" t="str">
        <f t="shared" ca="1" si="10"/>
        <v/>
      </c>
      <c r="AE25" t="str">
        <f t="shared" ca="1" si="11"/>
        <v/>
      </c>
      <c r="AF25" t="str">
        <f t="shared" ca="1" si="12"/>
        <v/>
      </c>
      <c r="AG25" t="str">
        <f t="shared" ca="1" si="13"/>
        <v/>
      </c>
      <c r="AH25" t="str">
        <f t="shared" ca="1" si="14"/>
        <v/>
      </c>
      <c r="AI25" t="str">
        <f t="shared" ca="1" si="15"/>
        <v/>
      </c>
      <c r="AJ25" t="str">
        <f t="shared" ca="1" si="16"/>
        <v/>
      </c>
      <c r="AK25" t="str">
        <f t="shared" ca="1" si="17"/>
        <v/>
      </c>
      <c r="AL25" t="str">
        <f t="shared" ca="1" si="18"/>
        <v/>
      </c>
      <c r="AM25" t="str">
        <f t="shared" ca="1" si="19"/>
        <v/>
      </c>
      <c r="AN25" t="str">
        <f t="shared" ca="1" si="20"/>
        <v/>
      </c>
      <c r="AO25" t="str">
        <f t="shared" ca="1" si="21"/>
        <v/>
      </c>
    </row>
    <row r="26" spans="1:41" ht="18" x14ac:dyDescent="0.35">
      <c r="A26" s="4" t="s">
        <v>149</v>
      </c>
      <c r="B26" s="4"/>
      <c r="C26" s="4" t="s">
        <v>82</v>
      </c>
      <c r="D26" s="13">
        <f t="shared" ca="1" si="1"/>
        <v>0</v>
      </c>
      <c r="E26" s="14" t="e" cm="1">
        <f t="array" aca="1" ref="E26" ca="1">AVERAGE(ABS(L26:Z26))</f>
        <v>#VALUE!</v>
      </c>
      <c r="F26" s="9" t="e">
        <f t="shared" ca="1" si="2"/>
        <v>#DIV/0!</v>
      </c>
      <c r="G26" s="9">
        <f t="shared" ca="1" si="3"/>
        <v>0</v>
      </c>
      <c r="H26" s="11">
        <f t="shared" ca="1" si="4"/>
        <v>0</v>
      </c>
      <c r="I26" s="9" t="e">
        <f t="array" aca="1" ref="I26" ca="1">AVERAGE(ABS(AA26:AO26))</f>
        <v>#VALUE!</v>
      </c>
      <c r="J26" s="9" t="e">
        <f t="shared" ca="1" si="5"/>
        <v>#DIV/0!</v>
      </c>
      <c r="K26" s="9">
        <f t="shared" ca="1" si="6"/>
        <v>0</v>
      </c>
      <c r="L26" s="5">
        <f t="shared" ca="1" si="22"/>
        <v>0</v>
      </c>
      <c r="M26" t="str">
        <f t="shared" ca="1" si="25"/>
        <v/>
      </c>
      <c r="N26" t="str">
        <f t="shared" ca="1" si="25"/>
        <v/>
      </c>
      <c r="O26" t="str">
        <f t="shared" ca="1" si="25"/>
        <v/>
      </c>
      <c r="P26" t="str">
        <f t="shared" ca="1" si="25"/>
        <v/>
      </c>
      <c r="Q26" t="str">
        <f t="shared" ca="1" si="25"/>
        <v/>
      </c>
      <c r="R26" t="str">
        <f t="shared" ca="1" si="25"/>
        <v/>
      </c>
      <c r="S26" t="str">
        <f t="shared" ca="1" si="25"/>
        <v/>
      </c>
      <c r="T26" t="str">
        <f t="shared" ca="1" si="25"/>
        <v/>
      </c>
      <c r="U26" t="str">
        <f t="shared" ca="1" si="25"/>
        <v/>
      </c>
      <c r="V26" t="str">
        <f t="shared" ca="1" si="25"/>
        <v/>
      </c>
      <c r="W26" t="str">
        <f t="shared" ca="1" si="25"/>
        <v/>
      </c>
      <c r="X26" t="str">
        <f t="shared" ca="1" si="25"/>
        <v/>
      </c>
      <c r="Y26" t="str">
        <f t="shared" ca="1" si="25"/>
        <v/>
      </c>
      <c r="Z26" t="str">
        <f t="shared" ca="1" si="25"/>
        <v/>
      </c>
      <c r="AA26" s="5">
        <f t="shared" ca="1" si="23"/>
        <v>0</v>
      </c>
      <c r="AB26" t="str">
        <f t="shared" ca="1" si="8"/>
        <v/>
      </c>
      <c r="AC26" t="str">
        <f t="shared" ca="1" si="9"/>
        <v/>
      </c>
      <c r="AD26" t="str">
        <f t="shared" ca="1" si="10"/>
        <v/>
      </c>
      <c r="AE26" t="str">
        <f t="shared" ca="1" si="11"/>
        <v/>
      </c>
      <c r="AF26" t="str">
        <f t="shared" ca="1" si="12"/>
        <v/>
      </c>
      <c r="AG26" t="str">
        <f t="shared" ca="1" si="13"/>
        <v/>
      </c>
      <c r="AH26" t="str">
        <f t="shared" ca="1" si="14"/>
        <v/>
      </c>
      <c r="AI26" t="str">
        <f t="shared" ca="1" si="15"/>
        <v/>
      </c>
      <c r="AJ26" t="str">
        <f t="shared" ca="1" si="16"/>
        <v/>
      </c>
      <c r="AK26" t="str">
        <f t="shared" ca="1" si="17"/>
        <v/>
      </c>
      <c r="AL26" t="str">
        <f t="shared" ca="1" si="18"/>
        <v/>
      </c>
      <c r="AM26" t="str">
        <f t="shared" ca="1" si="19"/>
        <v/>
      </c>
      <c r="AN26" t="str">
        <f t="shared" ca="1" si="20"/>
        <v/>
      </c>
      <c r="AO26" t="str">
        <f t="shared" ca="1" si="21"/>
        <v/>
      </c>
    </row>
    <row r="27" spans="1:41" ht="18" x14ac:dyDescent="0.35">
      <c r="A27" s="4" t="s">
        <v>150</v>
      </c>
      <c r="B27" s="4"/>
      <c r="C27" s="4" t="s">
        <v>99</v>
      </c>
      <c r="D27" s="13">
        <f t="shared" ca="1" si="1"/>
        <v>0</v>
      </c>
      <c r="E27" s="14" t="e" cm="1">
        <f t="array" aca="1" ref="E27" ca="1">AVERAGE(ABS(L27:Z27))</f>
        <v>#VALUE!</v>
      </c>
      <c r="F27" s="9" t="e">
        <f t="shared" ca="1" si="2"/>
        <v>#DIV/0!</v>
      </c>
      <c r="G27" s="9">
        <f t="shared" ca="1" si="3"/>
        <v>0</v>
      </c>
      <c r="H27" s="11">
        <f t="shared" ca="1" si="4"/>
        <v>0</v>
      </c>
      <c r="I27" s="9" t="e">
        <f t="array" aca="1" ref="I27" ca="1">AVERAGE(ABS(AA27:AO27))</f>
        <v>#VALUE!</v>
      </c>
      <c r="J27" s="9" t="e">
        <f t="shared" ca="1" si="5"/>
        <v>#DIV/0!</v>
      </c>
      <c r="K27" s="9">
        <f t="shared" ca="1" si="6"/>
        <v>0</v>
      </c>
      <c r="L27" s="5">
        <f t="shared" ca="1" si="22"/>
        <v>0</v>
      </c>
      <c r="M27" t="str">
        <f t="shared" ca="1" si="25"/>
        <v/>
      </c>
      <c r="N27" t="str">
        <f t="shared" ca="1" si="25"/>
        <v/>
      </c>
      <c r="O27" t="str">
        <f t="shared" ca="1" si="25"/>
        <v/>
      </c>
      <c r="P27" t="str">
        <f t="shared" ca="1" si="25"/>
        <v/>
      </c>
      <c r="Q27" t="str">
        <f t="shared" ca="1" si="25"/>
        <v/>
      </c>
      <c r="R27" t="str">
        <f t="shared" ca="1" si="25"/>
        <v/>
      </c>
      <c r="S27" t="str">
        <f t="shared" ca="1" si="25"/>
        <v/>
      </c>
      <c r="T27" t="str">
        <f t="shared" ca="1" si="25"/>
        <v/>
      </c>
      <c r="U27" t="str">
        <f t="shared" ca="1" si="25"/>
        <v/>
      </c>
      <c r="V27" t="str">
        <f t="shared" ca="1" si="25"/>
        <v/>
      </c>
      <c r="W27" t="str">
        <f t="shared" ca="1" si="25"/>
        <v/>
      </c>
      <c r="X27" t="str">
        <f t="shared" ca="1" si="25"/>
        <v/>
      </c>
      <c r="Y27" t="str">
        <f t="shared" ca="1" si="25"/>
        <v/>
      </c>
      <c r="Z27" t="str">
        <f t="shared" ca="1" si="25"/>
        <v/>
      </c>
      <c r="AA27" s="5">
        <f t="shared" ca="1" si="23"/>
        <v>0</v>
      </c>
      <c r="AB27" t="str">
        <f t="shared" ca="1" si="8"/>
        <v/>
      </c>
      <c r="AC27" t="str">
        <f t="shared" ca="1" si="9"/>
        <v/>
      </c>
      <c r="AD27" t="str">
        <f t="shared" ca="1" si="10"/>
        <v/>
      </c>
      <c r="AE27" t="str">
        <f t="shared" ca="1" si="11"/>
        <v/>
      </c>
      <c r="AF27" t="str">
        <f t="shared" ca="1" si="12"/>
        <v/>
      </c>
      <c r="AG27" t="str">
        <f t="shared" ca="1" si="13"/>
        <v/>
      </c>
      <c r="AH27" t="str">
        <f t="shared" ca="1" si="14"/>
        <v/>
      </c>
      <c r="AI27" t="str">
        <f t="shared" ca="1" si="15"/>
        <v/>
      </c>
      <c r="AJ27" t="str">
        <f t="shared" ca="1" si="16"/>
        <v/>
      </c>
      <c r="AK27" t="str">
        <f t="shared" ca="1" si="17"/>
        <v/>
      </c>
      <c r="AL27" t="str">
        <f t="shared" ca="1" si="18"/>
        <v/>
      </c>
      <c r="AM27" t="str">
        <f t="shared" ca="1" si="19"/>
        <v/>
      </c>
      <c r="AN27" t="str">
        <f t="shared" ca="1" si="20"/>
        <v/>
      </c>
      <c r="AO27" t="str">
        <f t="shared" ca="1" si="21"/>
        <v/>
      </c>
    </row>
    <row r="28" spans="1:41" ht="18" x14ac:dyDescent="0.35">
      <c r="A28" s="4" t="s">
        <v>151</v>
      </c>
      <c r="B28" s="4"/>
      <c r="C28" s="4" t="s">
        <v>94</v>
      </c>
      <c r="D28" s="13">
        <f t="shared" ca="1" si="1"/>
        <v>-1.2749999999999949E-3</v>
      </c>
      <c r="E28" s="14" t="e" cm="1">
        <f t="array" aca="1" ref="E28" ca="1">AVERAGE(ABS(L28:Z28))</f>
        <v>#VALUE!</v>
      </c>
      <c r="F28" s="9" t="e">
        <f t="shared" ca="1" si="2"/>
        <v>#DIV/0!</v>
      </c>
      <c r="G28" s="9">
        <f t="shared" ca="1" si="3"/>
        <v>0</v>
      </c>
      <c r="H28" s="11">
        <f t="shared" ca="1" si="4"/>
        <v>-3.4425000000001117E-8</v>
      </c>
      <c r="I28" s="9" t="e">
        <f t="array" aca="1" ref="I28" ca="1">AVERAGE(ABS(AA28:AO28))</f>
        <v>#VALUE!</v>
      </c>
      <c r="J28" s="9" t="e">
        <f t="shared" ca="1" si="5"/>
        <v>#DIV/0!</v>
      </c>
      <c r="K28" s="9">
        <f t="shared" ca="1" si="6"/>
        <v>0</v>
      </c>
      <c r="L28" s="5">
        <f t="shared" ca="1" si="22"/>
        <v>-1.2749999999999949E-3</v>
      </c>
      <c r="M28" t="str">
        <f t="shared" ca="1" si="25"/>
        <v/>
      </c>
      <c r="N28" t="str">
        <f t="shared" ca="1" si="25"/>
        <v/>
      </c>
      <c r="O28" t="str">
        <f t="shared" ca="1" si="25"/>
        <v/>
      </c>
      <c r="P28" t="str">
        <f t="shared" ca="1" si="25"/>
        <v/>
      </c>
      <c r="Q28" t="str">
        <f t="shared" ca="1" si="25"/>
        <v/>
      </c>
      <c r="R28" t="str">
        <f t="shared" ca="1" si="25"/>
        <v/>
      </c>
      <c r="S28" t="str">
        <f t="shared" ca="1" si="25"/>
        <v/>
      </c>
      <c r="T28" t="str">
        <f t="shared" ca="1" si="25"/>
        <v/>
      </c>
      <c r="U28" t="str">
        <f t="shared" ca="1" si="25"/>
        <v/>
      </c>
      <c r="V28" t="str">
        <f t="shared" ca="1" si="25"/>
        <v/>
      </c>
      <c r="W28" t="str">
        <f t="shared" ca="1" si="25"/>
        <v/>
      </c>
      <c r="X28" t="str">
        <f t="shared" ca="1" si="25"/>
        <v/>
      </c>
      <c r="Y28" t="str">
        <f t="shared" ca="1" si="25"/>
        <v/>
      </c>
      <c r="Z28" t="str">
        <f t="shared" ca="1" si="25"/>
        <v/>
      </c>
      <c r="AA28" s="5">
        <f t="shared" ca="1" si="23"/>
        <v>-3.4425000000001117E-8</v>
      </c>
      <c r="AB28" t="str">
        <f t="shared" ca="1" si="8"/>
        <v/>
      </c>
      <c r="AC28" t="str">
        <f t="shared" ca="1" si="9"/>
        <v/>
      </c>
      <c r="AD28" t="str">
        <f t="shared" ca="1" si="10"/>
        <v/>
      </c>
      <c r="AE28" t="str">
        <f t="shared" ca="1" si="11"/>
        <v/>
      </c>
      <c r="AF28" t="str">
        <f t="shared" ca="1" si="12"/>
        <v/>
      </c>
      <c r="AG28" t="str">
        <f t="shared" ca="1" si="13"/>
        <v/>
      </c>
      <c r="AH28" t="str">
        <f t="shared" ca="1" si="14"/>
        <v/>
      </c>
      <c r="AI28" t="str">
        <f t="shared" ca="1" si="15"/>
        <v/>
      </c>
      <c r="AJ28" t="str">
        <f t="shared" ca="1" si="16"/>
        <v/>
      </c>
      <c r="AK28" t="str">
        <f t="shared" ca="1" si="17"/>
        <v/>
      </c>
      <c r="AL28" t="str">
        <f t="shared" ca="1" si="18"/>
        <v/>
      </c>
      <c r="AM28" t="str">
        <f t="shared" ca="1" si="19"/>
        <v/>
      </c>
      <c r="AN28" t="str">
        <f t="shared" ca="1" si="20"/>
        <v/>
      </c>
      <c r="AO28" t="str">
        <f t="shared" ca="1" si="21"/>
        <v/>
      </c>
    </row>
    <row r="29" spans="1:41" ht="18" x14ac:dyDescent="0.35">
      <c r="A29" s="4" t="s">
        <v>152</v>
      </c>
      <c r="B29" s="4"/>
      <c r="C29" s="4" t="s">
        <v>187</v>
      </c>
      <c r="D29" s="13">
        <f t="shared" ca="1" si="1"/>
        <v>-8.459999999999991E-4</v>
      </c>
      <c r="E29" s="14" t="e" cm="1">
        <f t="array" aca="1" ref="E29" ca="1">AVERAGE(ABS(L29:Z29))</f>
        <v>#VALUE!</v>
      </c>
      <c r="F29" s="9" t="e">
        <f t="shared" ca="1" si="2"/>
        <v>#DIV/0!</v>
      </c>
      <c r="G29" s="9">
        <f t="shared" ca="1" si="3"/>
        <v>0</v>
      </c>
      <c r="H29" s="11">
        <f t="shared" ca="1" si="4"/>
        <v>1.0786500000000208E-7</v>
      </c>
      <c r="I29" s="9" t="e">
        <f t="array" aca="1" ref="I29" ca="1">AVERAGE(ABS(AA29:AO29))</f>
        <v>#VALUE!</v>
      </c>
      <c r="J29" s="9" t="e">
        <f t="shared" ca="1" si="5"/>
        <v>#DIV/0!</v>
      </c>
      <c r="K29" s="9">
        <f t="shared" ca="1" si="6"/>
        <v>0</v>
      </c>
      <c r="L29" s="5">
        <f t="shared" ca="1" si="22"/>
        <v>-8.459999999999991E-4</v>
      </c>
      <c r="M29" t="str">
        <f t="shared" ca="1" si="25"/>
        <v/>
      </c>
      <c r="N29" t="str">
        <f t="shared" ca="1" si="25"/>
        <v/>
      </c>
      <c r="O29" t="str">
        <f t="shared" ca="1" si="25"/>
        <v/>
      </c>
      <c r="P29" t="str">
        <f t="shared" ca="1" si="25"/>
        <v/>
      </c>
      <c r="Q29" t="str">
        <f t="shared" ca="1" si="25"/>
        <v/>
      </c>
      <c r="R29" t="str">
        <f t="shared" ca="1" si="25"/>
        <v/>
      </c>
      <c r="S29" t="str">
        <f t="shared" ca="1" si="25"/>
        <v/>
      </c>
      <c r="T29" t="str">
        <f t="shared" ca="1" si="25"/>
        <v/>
      </c>
      <c r="U29" t="str">
        <f t="shared" ca="1" si="25"/>
        <v/>
      </c>
      <c r="V29" t="str">
        <f t="shared" ca="1" si="25"/>
        <v/>
      </c>
      <c r="W29" t="str">
        <f t="shared" ca="1" si="25"/>
        <v/>
      </c>
      <c r="X29" t="str">
        <f t="shared" ca="1" si="25"/>
        <v/>
      </c>
      <c r="Y29" t="str">
        <f t="shared" ca="1" si="25"/>
        <v/>
      </c>
      <c r="Z29" t="str">
        <f t="shared" ca="1" si="25"/>
        <v/>
      </c>
      <c r="AA29" s="5">
        <f t="shared" ca="1" si="23"/>
        <v>1.0786500000000208E-7</v>
      </c>
      <c r="AB29" t="str">
        <f t="shared" ca="1" si="8"/>
        <v/>
      </c>
      <c r="AC29" t="str">
        <f t="shared" ca="1" si="9"/>
        <v/>
      </c>
      <c r="AD29" t="str">
        <f t="shared" ca="1" si="10"/>
        <v/>
      </c>
      <c r="AE29" t="str">
        <f t="shared" ca="1" si="11"/>
        <v/>
      </c>
      <c r="AF29" t="str">
        <f t="shared" ca="1" si="12"/>
        <v/>
      </c>
      <c r="AG29" t="str">
        <f t="shared" ca="1" si="13"/>
        <v/>
      </c>
      <c r="AH29" t="str">
        <f t="shared" ca="1" si="14"/>
        <v/>
      </c>
      <c r="AI29" t="str">
        <f t="shared" ca="1" si="15"/>
        <v/>
      </c>
      <c r="AJ29" t="str">
        <f t="shared" ca="1" si="16"/>
        <v/>
      </c>
      <c r="AK29" t="str">
        <f t="shared" ca="1" si="17"/>
        <v/>
      </c>
      <c r="AL29" t="str">
        <f t="shared" ca="1" si="18"/>
        <v/>
      </c>
      <c r="AM29" t="str">
        <f t="shared" ca="1" si="19"/>
        <v/>
      </c>
      <c r="AN29" t="str">
        <f t="shared" ca="1" si="20"/>
        <v/>
      </c>
      <c r="AO29" t="str">
        <f t="shared" ca="1" si="21"/>
        <v/>
      </c>
    </row>
    <row r="30" spans="1:41" ht="18" x14ac:dyDescent="0.35">
      <c r="A30" s="4" t="s">
        <v>153</v>
      </c>
      <c r="B30" s="4"/>
      <c r="C30" s="4" t="s">
        <v>93</v>
      </c>
      <c r="D30" s="13">
        <f t="shared" ca="1" si="1"/>
        <v>0</v>
      </c>
      <c r="E30" s="14" t="e" cm="1">
        <f t="array" aca="1" ref="E30" ca="1">AVERAGE(ABS(L30:Z30))</f>
        <v>#VALUE!</v>
      </c>
      <c r="F30" s="9" t="e">
        <f t="shared" ca="1" si="2"/>
        <v>#DIV/0!</v>
      </c>
      <c r="G30" s="9">
        <f t="shared" ca="1" si="3"/>
        <v>0</v>
      </c>
      <c r="H30" s="11">
        <f t="shared" ca="1" si="4"/>
        <v>0</v>
      </c>
      <c r="I30" s="9" t="e">
        <f t="array" aca="1" ref="I30" ca="1">AVERAGE(ABS(AA30:AO30))</f>
        <v>#VALUE!</v>
      </c>
      <c r="J30" s="9" t="e">
        <f t="shared" ca="1" si="5"/>
        <v>#DIV/0!</v>
      </c>
      <c r="K30" s="9">
        <f t="shared" ca="1" si="6"/>
        <v>0</v>
      </c>
      <c r="L30" s="5">
        <f t="shared" ca="1" si="22"/>
        <v>0</v>
      </c>
      <c r="M30" t="str">
        <f t="shared" ca="1" si="25"/>
        <v/>
      </c>
      <c r="N30" t="str">
        <f t="shared" ca="1" si="25"/>
        <v/>
      </c>
      <c r="O30" t="str">
        <f t="shared" ca="1" si="25"/>
        <v/>
      </c>
      <c r="P30" t="str">
        <f t="shared" ca="1" si="25"/>
        <v/>
      </c>
      <c r="Q30" t="str">
        <f t="shared" ca="1" si="25"/>
        <v/>
      </c>
      <c r="R30" t="str">
        <f t="shared" ca="1" si="25"/>
        <v/>
      </c>
      <c r="S30" t="str">
        <f t="shared" ca="1" si="25"/>
        <v/>
      </c>
      <c r="T30" t="str">
        <f t="shared" ca="1" si="25"/>
        <v/>
      </c>
      <c r="U30" t="str">
        <f t="shared" ca="1" si="25"/>
        <v/>
      </c>
      <c r="V30" t="str">
        <f t="shared" ca="1" si="25"/>
        <v/>
      </c>
      <c r="W30" t="str">
        <f t="shared" ca="1" si="25"/>
        <v/>
      </c>
      <c r="X30" t="str">
        <f t="shared" ca="1" si="25"/>
        <v/>
      </c>
      <c r="Y30" t="str">
        <f t="shared" ca="1" si="25"/>
        <v/>
      </c>
      <c r="Z30" t="str">
        <f t="shared" ca="1" si="25"/>
        <v/>
      </c>
      <c r="AA30" s="5">
        <f t="shared" ca="1" si="23"/>
        <v>0</v>
      </c>
      <c r="AB30" t="str">
        <f t="shared" ca="1" si="8"/>
        <v/>
      </c>
      <c r="AC30" t="str">
        <f t="shared" ca="1" si="9"/>
        <v/>
      </c>
      <c r="AD30" t="str">
        <f t="shared" ca="1" si="10"/>
        <v/>
      </c>
      <c r="AE30" t="str">
        <f t="shared" ca="1" si="11"/>
        <v/>
      </c>
      <c r="AF30" t="str">
        <f t="shared" ca="1" si="12"/>
        <v/>
      </c>
      <c r="AG30" t="str">
        <f t="shared" ca="1" si="13"/>
        <v/>
      </c>
      <c r="AH30" t="str">
        <f t="shared" ca="1" si="14"/>
        <v/>
      </c>
      <c r="AI30" t="str">
        <f t="shared" ca="1" si="15"/>
        <v/>
      </c>
      <c r="AJ30" t="str">
        <f t="shared" ca="1" si="16"/>
        <v/>
      </c>
      <c r="AK30" t="str">
        <f t="shared" ca="1" si="17"/>
        <v/>
      </c>
      <c r="AL30" t="str">
        <f t="shared" ca="1" si="18"/>
        <v/>
      </c>
      <c r="AM30" t="str">
        <f t="shared" ca="1" si="19"/>
        <v/>
      </c>
      <c r="AN30" t="str">
        <f t="shared" ca="1" si="20"/>
        <v/>
      </c>
      <c r="AO30" t="str">
        <f t="shared" ca="1" si="21"/>
        <v/>
      </c>
    </row>
    <row r="31" spans="1:41" ht="18" x14ac:dyDescent="0.35">
      <c r="A31" s="4" t="s">
        <v>150</v>
      </c>
      <c r="B31" s="4"/>
      <c r="C31" s="4" t="s">
        <v>84</v>
      </c>
      <c r="D31" s="13">
        <f t="shared" ca="1" si="1"/>
        <v>-1.499999999996296E-6</v>
      </c>
      <c r="E31" s="14" t="e" cm="1">
        <f t="array" aca="1" ref="E31" ca="1">AVERAGE(ABS(L31:Z31))</f>
        <v>#VALUE!</v>
      </c>
      <c r="F31" s="9" t="e">
        <f t="shared" ca="1" si="2"/>
        <v>#DIV/0!</v>
      </c>
      <c r="G31" s="9">
        <f t="shared" ca="1" si="3"/>
        <v>0</v>
      </c>
      <c r="H31" s="11">
        <f t="shared" ca="1" si="4"/>
        <v>-4.4999999999855823E-12</v>
      </c>
      <c r="I31" s="9" t="e">
        <f t="array" aca="1" ref="I31" ca="1">AVERAGE(ABS(AA31:AO31))</f>
        <v>#VALUE!</v>
      </c>
      <c r="J31" s="9" t="e">
        <f t="shared" ca="1" si="5"/>
        <v>#DIV/0!</v>
      </c>
      <c r="K31" s="9">
        <f t="shared" ca="1" si="6"/>
        <v>0</v>
      </c>
      <c r="L31" s="5">
        <f t="shared" ca="1" si="22"/>
        <v>-1.499999999996296E-6</v>
      </c>
      <c r="M31" t="str">
        <f t="shared" ca="1" si="25"/>
        <v/>
      </c>
      <c r="N31" t="str">
        <f t="shared" ca="1" si="25"/>
        <v/>
      </c>
      <c r="O31" t="str">
        <f t="shared" ca="1" si="25"/>
        <v/>
      </c>
      <c r="P31" t="str">
        <f t="shared" ca="1" si="25"/>
        <v/>
      </c>
      <c r="Q31" t="str">
        <f t="shared" ca="1" si="25"/>
        <v/>
      </c>
      <c r="R31" t="str">
        <f t="shared" ca="1" si="25"/>
        <v/>
      </c>
      <c r="S31" t="str">
        <f t="shared" ca="1" si="25"/>
        <v/>
      </c>
      <c r="T31" t="str">
        <f t="shared" ca="1" si="25"/>
        <v/>
      </c>
      <c r="U31" t="str">
        <f t="shared" ca="1" si="25"/>
        <v/>
      </c>
      <c r="V31" t="str">
        <f t="shared" ca="1" si="25"/>
        <v/>
      </c>
      <c r="W31" t="str">
        <f t="shared" ca="1" si="25"/>
        <v/>
      </c>
      <c r="X31" t="str">
        <f t="shared" ca="1" si="25"/>
        <v/>
      </c>
      <c r="Y31" t="str">
        <f t="shared" ca="1" si="25"/>
        <v/>
      </c>
      <c r="Z31" t="str">
        <f t="shared" ca="1" si="25"/>
        <v/>
      </c>
      <c r="AA31" s="5">
        <f t="shared" ca="1" si="23"/>
        <v>-4.4999999999855823E-12</v>
      </c>
      <c r="AB31" t="str">
        <f t="shared" ca="1" si="8"/>
        <v/>
      </c>
      <c r="AC31" t="str">
        <f t="shared" ca="1" si="9"/>
        <v/>
      </c>
      <c r="AD31" t="str">
        <f t="shared" ca="1" si="10"/>
        <v/>
      </c>
      <c r="AE31" t="str">
        <f t="shared" ca="1" si="11"/>
        <v/>
      </c>
      <c r="AF31" t="str">
        <f t="shared" ca="1" si="12"/>
        <v/>
      </c>
      <c r="AG31" t="str">
        <f t="shared" ca="1" si="13"/>
        <v/>
      </c>
      <c r="AH31" t="str">
        <f t="shared" ca="1" si="14"/>
        <v/>
      </c>
      <c r="AI31" t="str">
        <f t="shared" ca="1" si="15"/>
        <v/>
      </c>
      <c r="AJ31" t="str">
        <f t="shared" ca="1" si="16"/>
        <v/>
      </c>
      <c r="AK31" t="str">
        <f t="shared" ca="1" si="17"/>
        <v/>
      </c>
      <c r="AL31" t="str">
        <f t="shared" ca="1" si="18"/>
        <v/>
      </c>
      <c r="AM31" t="str">
        <f t="shared" ca="1" si="19"/>
        <v/>
      </c>
      <c r="AN31" t="str">
        <f t="shared" ca="1" si="20"/>
        <v/>
      </c>
      <c r="AO31" t="str">
        <f t="shared" ca="1" si="21"/>
        <v/>
      </c>
    </row>
    <row r="32" spans="1:41" ht="18" x14ac:dyDescent="0.35">
      <c r="A32" s="4" t="s">
        <v>154</v>
      </c>
      <c r="B32" s="4"/>
      <c r="C32" s="4" t="s">
        <v>102</v>
      </c>
      <c r="D32" s="13">
        <f t="shared" ca="1" si="1"/>
        <v>0</v>
      </c>
      <c r="E32" s="14" t="e" cm="1">
        <f t="array" aca="1" ref="E32" ca="1">AVERAGE(ABS(L32:Z32))</f>
        <v>#VALUE!</v>
      </c>
      <c r="F32" s="9" t="e">
        <f t="shared" ca="1" si="2"/>
        <v>#DIV/0!</v>
      </c>
      <c r="G32" s="9">
        <f t="shared" ca="1" si="3"/>
        <v>0</v>
      </c>
      <c r="H32" s="11">
        <f t="shared" ca="1" si="4"/>
        <v>0</v>
      </c>
      <c r="I32" s="9" t="e">
        <f t="array" aca="1" ref="I32" ca="1">AVERAGE(ABS(AA32:AO32))</f>
        <v>#VALUE!</v>
      </c>
      <c r="J32" s="9" t="e">
        <f t="shared" ca="1" si="5"/>
        <v>#DIV/0!</v>
      </c>
      <c r="K32" s="9">
        <f t="shared" ca="1" si="6"/>
        <v>0</v>
      </c>
      <c r="L32" s="5">
        <f t="shared" ca="1" si="22"/>
        <v>0</v>
      </c>
      <c r="M32" t="str">
        <f t="shared" ca="1" si="25"/>
        <v/>
      </c>
      <c r="N32" t="str">
        <f t="shared" ca="1" si="25"/>
        <v/>
      </c>
      <c r="O32" t="str">
        <f t="shared" ca="1" si="25"/>
        <v/>
      </c>
      <c r="P32" t="str">
        <f t="shared" ca="1" si="25"/>
        <v/>
      </c>
      <c r="Q32" t="str">
        <f t="shared" ca="1" si="25"/>
        <v/>
      </c>
      <c r="R32" t="str">
        <f t="shared" ca="1" si="25"/>
        <v/>
      </c>
      <c r="S32" t="str">
        <f t="shared" ca="1" si="25"/>
        <v/>
      </c>
      <c r="T32" t="str">
        <f t="shared" ca="1" si="25"/>
        <v/>
      </c>
      <c r="U32" t="str">
        <f t="shared" ca="1" si="25"/>
        <v/>
      </c>
      <c r="V32" t="str">
        <f t="shared" ca="1" si="25"/>
        <v/>
      </c>
      <c r="W32" t="str">
        <f t="shared" ca="1" si="25"/>
        <v/>
      </c>
      <c r="X32" t="str">
        <f t="shared" ca="1" si="25"/>
        <v/>
      </c>
      <c r="Y32" t="str">
        <f t="shared" ca="1" si="25"/>
        <v/>
      </c>
      <c r="Z32" t="str">
        <f t="shared" ca="1" si="25"/>
        <v/>
      </c>
      <c r="AA32" s="5">
        <f t="shared" ca="1" si="23"/>
        <v>0</v>
      </c>
      <c r="AB32" t="str">
        <f t="shared" ca="1" si="8"/>
        <v/>
      </c>
      <c r="AC32" t="str">
        <f t="shared" ca="1" si="9"/>
        <v/>
      </c>
      <c r="AD32" t="str">
        <f t="shared" ca="1" si="10"/>
        <v/>
      </c>
      <c r="AE32" t="str">
        <f t="shared" ca="1" si="11"/>
        <v/>
      </c>
      <c r="AF32" t="str">
        <f t="shared" ca="1" si="12"/>
        <v/>
      </c>
      <c r="AG32" t="str">
        <f t="shared" ca="1" si="13"/>
        <v/>
      </c>
      <c r="AH32" t="str">
        <f t="shared" ca="1" si="14"/>
        <v/>
      </c>
      <c r="AI32" t="str">
        <f t="shared" ca="1" si="15"/>
        <v/>
      </c>
      <c r="AJ32" t="str">
        <f t="shared" ca="1" si="16"/>
        <v/>
      </c>
      <c r="AK32" t="str">
        <f t="shared" ca="1" si="17"/>
        <v/>
      </c>
      <c r="AL32" t="str">
        <f t="shared" ca="1" si="18"/>
        <v/>
      </c>
      <c r="AM32" t="str">
        <f t="shared" ca="1" si="19"/>
        <v/>
      </c>
      <c r="AN32" t="str">
        <f t="shared" ca="1" si="20"/>
        <v/>
      </c>
      <c r="AO32" t="str">
        <f t="shared" ca="1" si="21"/>
        <v/>
      </c>
    </row>
    <row r="33" spans="1:41" ht="18" x14ac:dyDescent="0.35">
      <c r="A33" s="4" t="s">
        <v>156</v>
      </c>
      <c r="B33" s="4"/>
      <c r="C33" s="4" t="s">
        <v>111</v>
      </c>
      <c r="D33" s="13">
        <f t="shared" ca="1" si="1"/>
        <v>2.3591999999999998E-2</v>
      </c>
      <c r="E33" s="14" t="e" cm="1">
        <f t="array" aca="1" ref="E33" ca="1">AVERAGE(ABS(L33:Z33))</f>
        <v>#VALUE!</v>
      </c>
      <c r="F33" s="9" t="e">
        <f t="shared" ca="1" si="2"/>
        <v>#DIV/0!</v>
      </c>
      <c r="G33" s="9">
        <f t="shared" ca="1" si="3"/>
        <v>0</v>
      </c>
      <c r="H33" s="11">
        <f t="shared" ca="1" si="4"/>
        <v>-8.4046500000000077E-5</v>
      </c>
      <c r="I33" s="9" t="e">
        <f t="array" aca="1" ref="I33" ca="1">AVERAGE(ABS(AA33:AO33))</f>
        <v>#VALUE!</v>
      </c>
      <c r="J33" s="9" t="e">
        <f t="shared" ca="1" si="5"/>
        <v>#DIV/0!</v>
      </c>
      <c r="K33" s="9">
        <f t="shared" ca="1" si="6"/>
        <v>0</v>
      </c>
      <c r="L33" s="5">
        <f t="shared" ca="1" si="22"/>
        <v>2.3591999999999998E-2</v>
      </c>
      <c r="M33" t="str">
        <f t="shared" ca="1" si="25"/>
        <v/>
      </c>
      <c r="N33" t="str">
        <f t="shared" ca="1" si="25"/>
        <v/>
      </c>
      <c r="O33" t="str">
        <f t="shared" ca="1" si="25"/>
        <v/>
      </c>
      <c r="P33" t="str">
        <f t="shared" ca="1" si="25"/>
        <v/>
      </c>
      <c r="Q33" t="str">
        <f t="shared" ca="1" si="25"/>
        <v/>
      </c>
      <c r="R33" t="str">
        <f t="shared" ca="1" si="25"/>
        <v/>
      </c>
      <c r="S33" t="str">
        <f t="shared" ca="1" si="25"/>
        <v/>
      </c>
      <c r="T33" t="str">
        <f t="shared" ca="1" si="25"/>
        <v/>
      </c>
      <c r="U33" t="str">
        <f t="shared" ca="1" si="25"/>
        <v/>
      </c>
      <c r="V33" t="str">
        <f t="shared" ca="1" si="25"/>
        <v/>
      </c>
      <c r="W33" t="str">
        <f t="shared" ca="1" si="25"/>
        <v/>
      </c>
      <c r="X33" t="str">
        <f t="shared" ca="1" si="25"/>
        <v/>
      </c>
      <c r="Y33" t="str">
        <f t="shared" ca="1" si="25"/>
        <v/>
      </c>
      <c r="Z33" t="str">
        <f t="shared" ca="1" si="25"/>
        <v/>
      </c>
      <c r="AA33" s="5">
        <f t="shared" ca="1" si="23"/>
        <v>-8.4046500000000077E-5</v>
      </c>
      <c r="AB33" t="str">
        <f t="shared" ca="1" si="8"/>
        <v/>
      </c>
      <c r="AC33" t="str">
        <f t="shared" ca="1" si="9"/>
        <v/>
      </c>
      <c r="AD33" t="str">
        <f t="shared" ca="1" si="10"/>
        <v/>
      </c>
      <c r="AE33" t="str">
        <f t="shared" ca="1" si="11"/>
        <v/>
      </c>
      <c r="AF33" t="str">
        <f t="shared" ca="1" si="12"/>
        <v/>
      </c>
      <c r="AG33" t="str">
        <f t="shared" ca="1" si="13"/>
        <v/>
      </c>
      <c r="AH33" t="str">
        <f t="shared" ca="1" si="14"/>
        <v/>
      </c>
      <c r="AI33" t="str">
        <f t="shared" ca="1" si="15"/>
        <v/>
      </c>
      <c r="AJ33" t="str">
        <f t="shared" ca="1" si="16"/>
        <v/>
      </c>
      <c r="AK33" t="str">
        <f t="shared" ca="1" si="17"/>
        <v/>
      </c>
      <c r="AL33" t="str">
        <f t="shared" ca="1" si="18"/>
        <v/>
      </c>
      <c r="AM33" t="str">
        <f t="shared" ca="1" si="19"/>
        <v/>
      </c>
      <c r="AN33" t="str">
        <f t="shared" ca="1" si="20"/>
        <v/>
      </c>
      <c r="AO33" t="str">
        <f t="shared" ca="1" si="21"/>
        <v/>
      </c>
    </row>
    <row r="34" spans="1:41" ht="18" x14ac:dyDescent="0.35">
      <c r="A34" s="4" t="s">
        <v>156</v>
      </c>
      <c r="B34" s="4"/>
      <c r="C34" s="4" t="s">
        <v>86</v>
      </c>
      <c r="D34" s="13">
        <f t="shared" ca="1" si="1"/>
        <v>0</v>
      </c>
      <c r="E34" s="14" t="e" cm="1">
        <f t="array" aca="1" ref="E34" ca="1">AVERAGE(ABS(L34:Z34))</f>
        <v>#VALUE!</v>
      </c>
      <c r="F34" s="9" t="e">
        <f t="shared" ca="1" si="2"/>
        <v>#DIV/0!</v>
      </c>
      <c r="G34" s="9">
        <f t="shared" ca="1" si="3"/>
        <v>0</v>
      </c>
      <c r="H34" s="11">
        <f t="shared" ca="1" si="4"/>
        <v>0</v>
      </c>
      <c r="I34" s="9" t="e">
        <f t="array" aca="1" ref="I34" ca="1">AVERAGE(ABS(AA34:AO34))</f>
        <v>#VALUE!</v>
      </c>
      <c r="J34" s="9" t="e">
        <f t="shared" ca="1" si="5"/>
        <v>#DIV/0!</v>
      </c>
      <c r="K34" s="9">
        <f t="shared" ca="1" si="6"/>
        <v>0</v>
      </c>
      <c r="L34" s="5">
        <f t="shared" ca="1" si="22"/>
        <v>0</v>
      </c>
      <c r="M34" t="str">
        <f t="shared" ref="M34:Z43" ca="1" si="26">IFERROR(VLOOKUP($C34,INDIRECT("'"&amp;M$2&amp;"'"&amp;"!Q3:V59"),5,FALSE),"")</f>
        <v/>
      </c>
      <c r="N34" t="str">
        <f t="shared" ca="1" si="26"/>
        <v/>
      </c>
      <c r="O34" t="str">
        <f t="shared" ca="1" si="26"/>
        <v/>
      </c>
      <c r="P34" t="str">
        <f t="shared" ca="1" si="26"/>
        <v/>
      </c>
      <c r="Q34" t="str">
        <f t="shared" ca="1" si="26"/>
        <v/>
      </c>
      <c r="R34" t="str">
        <f t="shared" ca="1" si="26"/>
        <v/>
      </c>
      <c r="S34" t="str">
        <f t="shared" ca="1" si="26"/>
        <v/>
      </c>
      <c r="T34" t="str">
        <f t="shared" ca="1" si="26"/>
        <v/>
      </c>
      <c r="U34" t="str">
        <f t="shared" ca="1" si="26"/>
        <v/>
      </c>
      <c r="V34" t="str">
        <f t="shared" ca="1" si="26"/>
        <v/>
      </c>
      <c r="W34" t="str">
        <f t="shared" ca="1" si="26"/>
        <v/>
      </c>
      <c r="X34" t="str">
        <f t="shared" ca="1" si="26"/>
        <v/>
      </c>
      <c r="Y34" t="str">
        <f t="shared" ca="1" si="26"/>
        <v/>
      </c>
      <c r="Z34" t="str">
        <f t="shared" ca="1" si="26"/>
        <v/>
      </c>
      <c r="AA34" s="5">
        <f t="shared" ca="1" si="23"/>
        <v>0</v>
      </c>
      <c r="AB34" t="str">
        <f t="shared" ca="1" si="8"/>
        <v/>
      </c>
      <c r="AC34" t="str">
        <f t="shared" ca="1" si="9"/>
        <v/>
      </c>
      <c r="AD34" t="str">
        <f t="shared" ca="1" si="10"/>
        <v/>
      </c>
      <c r="AE34" t="str">
        <f t="shared" ca="1" si="11"/>
        <v/>
      </c>
      <c r="AF34" t="str">
        <f t="shared" ca="1" si="12"/>
        <v/>
      </c>
      <c r="AG34" t="str">
        <f t="shared" ca="1" si="13"/>
        <v/>
      </c>
      <c r="AH34" t="str">
        <f t="shared" ca="1" si="14"/>
        <v/>
      </c>
      <c r="AI34" t="str">
        <f t="shared" ca="1" si="15"/>
        <v/>
      </c>
      <c r="AJ34" t="str">
        <f t="shared" ca="1" si="16"/>
        <v/>
      </c>
      <c r="AK34" t="str">
        <f t="shared" ca="1" si="17"/>
        <v/>
      </c>
      <c r="AL34" t="str">
        <f t="shared" ca="1" si="18"/>
        <v/>
      </c>
      <c r="AM34" t="str">
        <f t="shared" ca="1" si="19"/>
        <v/>
      </c>
      <c r="AN34" t="str">
        <f t="shared" ca="1" si="20"/>
        <v/>
      </c>
      <c r="AO34" t="str">
        <f t="shared" ca="1" si="21"/>
        <v/>
      </c>
    </row>
    <row r="35" spans="1:41" ht="18" x14ac:dyDescent="0.35">
      <c r="A35" s="4" t="s">
        <v>157</v>
      </c>
      <c r="B35" s="4"/>
      <c r="C35" s="4" t="s">
        <v>70</v>
      </c>
      <c r="D35" s="13">
        <f t="shared" ca="1" si="1"/>
        <v>-1.2180000000000003E-3</v>
      </c>
      <c r="E35" s="14" t="e" cm="1">
        <f t="array" aca="1" ref="E35" ca="1">AVERAGE(ABS(L35:Z35))</f>
        <v>#VALUE!</v>
      </c>
      <c r="F35" s="9" t="e">
        <f t="shared" ca="1" si="2"/>
        <v>#DIV/0!</v>
      </c>
      <c r="G35" s="9">
        <f t="shared" ca="1" si="3"/>
        <v>0</v>
      </c>
      <c r="H35" s="11">
        <f t="shared" ca="1" si="4"/>
        <v>-9.2446200000001197E-7</v>
      </c>
      <c r="I35" s="9" t="e">
        <f t="array" aca="1" ref="I35" ca="1">AVERAGE(ABS(AA35:AO35))</f>
        <v>#VALUE!</v>
      </c>
      <c r="J35" s="9" t="e">
        <f t="shared" ca="1" si="5"/>
        <v>#DIV/0!</v>
      </c>
      <c r="K35" s="9">
        <f t="shared" ca="1" si="6"/>
        <v>0</v>
      </c>
      <c r="L35" s="5">
        <f t="shared" ca="1" si="22"/>
        <v>-1.2180000000000003E-3</v>
      </c>
      <c r="M35" t="str">
        <f t="shared" ca="1" si="26"/>
        <v/>
      </c>
      <c r="N35" t="str">
        <f t="shared" ca="1" si="26"/>
        <v/>
      </c>
      <c r="O35" t="str">
        <f t="shared" ca="1" si="26"/>
        <v/>
      </c>
      <c r="P35" t="str">
        <f t="shared" ca="1" si="26"/>
        <v/>
      </c>
      <c r="Q35" t="str">
        <f t="shared" ca="1" si="26"/>
        <v/>
      </c>
      <c r="R35" t="str">
        <f t="shared" ca="1" si="26"/>
        <v/>
      </c>
      <c r="S35" t="str">
        <f t="shared" ca="1" si="26"/>
        <v/>
      </c>
      <c r="T35" t="str">
        <f t="shared" ca="1" si="26"/>
        <v/>
      </c>
      <c r="U35" t="str">
        <f t="shared" ca="1" si="26"/>
        <v/>
      </c>
      <c r="V35" t="str">
        <f t="shared" ca="1" si="26"/>
        <v/>
      </c>
      <c r="W35" t="str">
        <f t="shared" ca="1" si="26"/>
        <v/>
      </c>
      <c r="X35" t="str">
        <f t="shared" ca="1" si="26"/>
        <v/>
      </c>
      <c r="Y35" t="str">
        <f t="shared" ca="1" si="26"/>
        <v/>
      </c>
      <c r="Z35" t="str">
        <f t="shared" ca="1" si="26"/>
        <v/>
      </c>
      <c r="AA35" s="5">
        <f t="shared" ca="1" si="23"/>
        <v>-9.2446200000001197E-7</v>
      </c>
      <c r="AB35" t="str">
        <f t="shared" ca="1" si="8"/>
        <v/>
      </c>
      <c r="AC35" t="str">
        <f t="shared" ca="1" si="9"/>
        <v/>
      </c>
      <c r="AD35" t="str">
        <f t="shared" ca="1" si="10"/>
        <v/>
      </c>
      <c r="AE35" t="str">
        <f t="shared" ca="1" si="11"/>
        <v/>
      </c>
      <c r="AF35" t="str">
        <f t="shared" ca="1" si="12"/>
        <v/>
      </c>
      <c r="AG35" t="str">
        <f t="shared" ca="1" si="13"/>
        <v/>
      </c>
      <c r="AH35" t="str">
        <f t="shared" ca="1" si="14"/>
        <v/>
      </c>
      <c r="AI35" t="str">
        <f t="shared" ca="1" si="15"/>
        <v/>
      </c>
      <c r="AJ35" t="str">
        <f t="shared" ca="1" si="16"/>
        <v/>
      </c>
      <c r="AK35" t="str">
        <f t="shared" ca="1" si="17"/>
        <v/>
      </c>
      <c r="AL35" t="str">
        <f t="shared" ca="1" si="18"/>
        <v/>
      </c>
      <c r="AM35" t="str">
        <f t="shared" ca="1" si="19"/>
        <v/>
      </c>
      <c r="AN35" t="str">
        <f t="shared" ca="1" si="20"/>
        <v/>
      </c>
      <c r="AO35" t="str">
        <f t="shared" ca="1" si="21"/>
        <v/>
      </c>
    </row>
    <row r="36" spans="1:41" ht="18" x14ac:dyDescent="0.35">
      <c r="A36" s="4" t="s">
        <v>159</v>
      </c>
      <c r="B36" s="4"/>
      <c r="C36" s="4" t="s">
        <v>63</v>
      </c>
      <c r="D36" s="13">
        <f t="shared" ref="D36:D59" ca="1" si="27">AVERAGE(L36:Z36)</f>
        <v>0</v>
      </c>
      <c r="E36" s="14" t="e" cm="1">
        <f t="array" aca="1" ref="E36" ca="1">AVERAGE(ABS(L36:Z36))</f>
        <v>#VALUE!</v>
      </c>
      <c r="F36" s="9" t="e">
        <f t="shared" ref="F36:F59" ca="1" si="28">_xlfn.STDEV.S(L36:Z36)</f>
        <v>#DIV/0!</v>
      </c>
      <c r="G36" s="9">
        <f t="shared" ref="G36:G59" ca="1" si="29">IFERROR(F36/E36,0)</f>
        <v>0</v>
      </c>
      <c r="H36" s="11">
        <f t="shared" ref="H36:H59" ca="1" si="30">AVERAGE(AA36:AO36)</f>
        <v>0</v>
      </c>
      <c r="I36" s="9" t="e">
        <f t="array" aca="1" ref="I36" ca="1">AVERAGE(ABS(AA36:AO36))</f>
        <v>#VALUE!</v>
      </c>
      <c r="J36" s="9" t="e">
        <f t="shared" ref="J36:J59" ca="1" si="31">_xlfn.STDEV.S(AA36:AO36)</f>
        <v>#DIV/0!</v>
      </c>
      <c r="K36" s="9">
        <f t="shared" ref="K36:K59" ca="1" si="32">IFERROR(J36/I36,0)</f>
        <v>0</v>
      </c>
      <c r="L36" s="5">
        <f t="shared" ca="1" si="22"/>
        <v>0</v>
      </c>
      <c r="M36" t="str">
        <f t="shared" ca="1" si="26"/>
        <v/>
      </c>
      <c r="N36" t="str">
        <f t="shared" ca="1" si="26"/>
        <v/>
      </c>
      <c r="O36" t="str">
        <f t="shared" ca="1" si="26"/>
        <v/>
      </c>
      <c r="P36" t="str">
        <f t="shared" ca="1" si="26"/>
        <v/>
      </c>
      <c r="Q36" t="str">
        <f t="shared" ca="1" si="26"/>
        <v/>
      </c>
      <c r="R36" t="str">
        <f t="shared" ca="1" si="26"/>
        <v/>
      </c>
      <c r="S36" t="str">
        <f t="shared" ca="1" si="26"/>
        <v/>
      </c>
      <c r="T36" t="str">
        <f t="shared" ca="1" si="26"/>
        <v/>
      </c>
      <c r="U36" t="str">
        <f t="shared" ca="1" si="26"/>
        <v/>
      </c>
      <c r="V36" t="str">
        <f t="shared" ca="1" si="26"/>
        <v/>
      </c>
      <c r="W36" t="str">
        <f t="shared" ca="1" si="26"/>
        <v/>
      </c>
      <c r="X36" t="str">
        <f t="shared" ca="1" si="26"/>
        <v/>
      </c>
      <c r="Y36" t="str">
        <f t="shared" ca="1" si="26"/>
        <v/>
      </c>
      <c r="Z36" t="str">
        <f t="shared" ca="1" si="26"/>
        <v/>
      </c>
      <c r="AA36" s="5">
        <f t="shared" ca="1" si="23"/>
        <v>0</v>
      </c>
      <c r="AB36" t="str">
        <f t="shared" ref="AB36:AB59" ca="1" si="33">IFERROR(VLOOKUP($C36,INDIRECT("'"&amp;M$2&amp;"'"&amp;"!Q3:V59"),6,FALSE),"")</f>
        <v/>
      </c>
      <c r="AC36" t="str">
        <f t="shared" ref="AC36:AC59" ca="1" si="34">IFERROR(VLOOKUP($C36,INDIRECT("'"&amp;N$2&amp;"'"&amp;"!Q3:V59"),6,FALSE),"")</f>
        <v/>
      </c>
      <c r="AD36" t="str">
        <f t="shared" ref="AD36:AD59" ca="1" si="35">IFERROR(VLOOKUP($C36,INDIRECT("'"&amp;O$2&amp;"'"&amp;"!Q3:V59"),6,FALSE),"")</f>
        <v/>
      </c>
      <c r="AE36" t="str">
        <f t="shared" ref="AE36:AE59" ca="1" si="36">IFERROR(VLOOKUP($C36,INDIRECT("'"&amp;P$2&amp;"'"&amp;"!Q3:V59"),6,FALSE),"")</f>
        <v/>
      </c>
      <c r="AF36" t="str">
        <f t="shared" ref="AF36:AF59" ca="1" si="37">IFERROR(VLOOKUP($C36,INDIRECT("'"&amp;Q$2&amp;"'"&amp;"!Q3:V59"),6,FALSE),"")</f>
        <v/>
      </c>
      <c r="AG36" t="str">
        <f t="shared" ref="AG36:AG59" ca="1" si="38">IFERROR(VLOOKUP($C36,INDIRECT("'"&amp;R$2&amp;"'"&amp;"!Q3:V59"),6,FALSE),"")</f>
        <v/>
      </c>
      <c r="AH36" t="str">
        <f t="shared" ref="AH36:AH59" ca="1" si="39">IFERROR(VLOOKUP($C36,INDIRECT("'"&amp;S$2&amp;"'"&amp;"!Q3:V59"),6,FALSE),"")</f>
        <v/>
      </c>
      <c r="AI36" t="str">
        <f t="shared" ref="AI36:AI59" ca="1" si="40">IFERROR(VLOOKUP($C36,INDIRECT("'"&amp;T$2&amp;"'"&amp;"!Q3:V59"),6,FALSE),"")</f>
        <v/>
      </c>
      <c r="AJ36" t="str">
        <f t="shared" ref="AJ36:AJ59" ca="1" si="41">IFERROR(VLOOKUP($C36,INDIRECT("'"&amp;U$2&amp;"'"&amp;"!Q3:V59"),6,FALSE),"")</f>
        <v/>
      </c>
      <c r="AK36" t="str">
        <f t="shared" ref="AK36:AK59" ca="1" si="42">IFERROR(VLOOKUP($C36,INDIRECT("'"&amp;V$2&amp;"'"&amp;"!Q3:V59"),6,FALSE),"")</f>
        <v/>
      </c>
      <c r="AL36" t="str">
        <f t="shared" ref="AL36:AL59" ca="1" si="43">IFERROR(VLOOKUP($C36,INDIRECT("'"&amp;W$2&amp;"'"&amp;"!Q3:V59"),6,FALSE),"")</f>
        <v/>
      </c>
      <c r="AM36" t="str">
        <f t="shared" ref="AM36:AM59" ca="1" si="44">IFERROR(VLOOKUP($C36,INDIRECT("'"&amp;X$2&amp;"'"&amp;"!Q3:V59"),6,FALSE),"")</f>
        <v/>
      </c>
      <c r="AN36" t="str">
        <f t="shared" ref="AN36:AN59" ca="1" si="45">IFERROR(VLOOKUP($C36,INDIRECT("'"&amp;Y$2&amp;"'"&amp;"!Q3:V59"),6,FALSE),"")</f>
        <v/>
      </c>
      <c r="AO36" t="str">
        <f t="shared" ref="AO36:AO59" ca="1" si="46">IFERROR(VLOOKUP($C36,INDIRECT("'"&amp;Z$2&amp;"'"&amp;"!Q3:V59"),6,FALSE),"")</f>
        <v/>
      </c>
    </row>
    <row r="37" spans="1:41" ht="18" x14ac:dyDescent="0.35">
      <c r="A37" s="4" t="s">
        <v>154</v>
      </c>
      <c r="B37" s="4"/>
      <c r="C37" s="4" t="s">
        <v>73</v>
      </c>
      <c r="D37" s="13">
        <f t="shared" ca="1" si="27"/>
        <v>0</v>
      </c>
      <c r="E37" s="14" t="e" cm="1">
        <f t="array" aca="1" ref="E37" ca="1">AVERAGE(ABS(L37:Z37))</f>
        <v>#VALUE!</v>
      </c>
      <c r="F37" s="9" t="e">
        <f t="shared" ca="1" si="28"/>
        <v>#DIV/0!</v>
      </c>
      <c r="G37" s="9">
        <f t="shared" ca="1" si="29"/>
        <v>0</v>
      </c>
      <c r="H37" s="11">
        <f t="shared" ca="1" si="30"/>
        <v>0</v>
      </c>
      <c r="I37" s="9" t="e">
        <f t="array" aca="1" ref="I37" ca="1">AVERAGE(ABS(AA37:AO37))</f>
        <v>#VALUE!</v>
      </c>
      <c r="J37" s="9" t="e">
        <f t="shared" ca="1" si="31"/>
        <v>#DIV/0!</v>
      </c>
      <c r="K37" s="9">
        <f t="shared" ca="1" si="32"/>
        <v>0</v>
      </c>
      <c r="L37" s="5">
        <f t="shared" ca="1" si="22"/>
        <v>0</v>
      </c>
      <c r="M37" t="str">
        <f t="shared" ca="1" si="26"/>
        <v/>
      </c>
      <c r="N37" t="str">
        <f t="shared" ca="1" si="26"/>
        <v/>
      </c>
      <c r="O37" t="str">
        <f t="shared" ca="1" si="26"/>
        <v/>
      </c>
      <c r="P37" t="str">
        <f t="shared" ca="1" si="26"/>
        <v/>
      </c>
      <c r="Q37" t="str">
        <f t="shared" ca="1" si="26"/>
        <v/>
      </c>
      <c r="R37" t="str">
        <f t="shared" ca="1" si="26"/>
        <v/>
      </c>
      <c r="S37" t="str">
        <f t="shared" ca="1" si="26"/>
        <v/>
      </c>
      <c r="T37" t="str">
        <f t="shared" ca="1" si="26"/>
        <v/>
      </c>
      <c r="U37" t="str">
        <f t="shared" ca="1" si="26"/>
        <v/>
      </c>
      <c r="V37" t="str">
        <f t="shared" ca="1" si="26"/>
        <v/>
      </c>
      <c r="W37" t="str">
        <f t="shared" ca="1" si="26"/>
        <v/>
      </c>
      <c r="X37" t="str">
        <f t="shared" ca="1" si="26"/>
        <v/>
      </c>
      <c r="Y37" t="str">
        <f t="shared" ca="1" si="26"/>
        <v/>
      </c>
      <c r="Z37" t="str">
        <f t="shared" ca="1" si="26"/>
        <v/>
      </c>
      <c r="AA37" s="5">
        <f t="shared" ca="1" si="23"/>
        <v>0</v>
      </c>
      <c r="AB37" t="str">
        <f t="shared" ca="1" si="33"/>
        <v/>
      </c>
      <c r="AC37" t="str">
        <f t="shared" ca="1" si="34"/>
        <v/>
      </c>
      <c r="AD37" t="str">
        <f t="shared" ca="1" si="35"/>
        <v/>
      </c>
      <c r="AE37" t="str">
        <f t="shared" ca="1" si="36"/>
        <v/>
      </c>
      <c r="AF37" t="str">
        <f t="shared" ca="1" si="37"/>
        <v/>
      </c>
      <c r="AG37" t="str">
        <f t="shared" ca="1" si="38"/>
        <v/>
      </c>
      <c r="AH37" t="str">
        <f t="shared" ca="1" si="39"/>
        <v/>
      </c>
      <c r="AI37" t="str">
        <f t="shared" ca="1" si="40"/>
        <v/>
      </c>
      <c r="AJ37" t="str">
        <f t="shared" ca="1" si="41"/>
        <v/>
      </c>
      <c r="AK37" t="str">
        <f t="shared" ca="1" si="42"/>
        <v/>
      </c>
      <c r="AL37" t="str">
        <f t="shared" ca="1" si="43"/>
        <v/>
      </c>
      <c r="AM37" t="str">
        <f t="shared" ca="1" si="44"/>
        <v/>
      </c>
      <c r="AN37" t="str">
        <f t="shared" ca="1" si="45"/>
        <v/>
      </c>
      <c r="AO37" t="str">
        <f t="shared" ca="1" si="46"/>
        <v/>
      </c>
    </row>
    <row r="38" spans="1:41" ht="18" x14ac:dyDescent="0.35">
      <c r="A38" s="4" t="s">
        <v>155</v>
      </c>
      <c r="B38" s="4"/>
      <c r="C38" s="4" t="s">
        <v>76</v>
      </c>
      <c r="D38" s="13">
        <f t="shared" ca="1" si="27"/>
        <v>0</v>
      </c>
      <c r="E38" s="14" t="e" cm="1">
        <f t="array" aca="1" ref="E38" ca="1">AVERAGE(ABS(L38:Z38))</f>
        <v>#VALUE!</v>
      </c>
      <c r="F38" s="9" t="e">
        <f t="shared" ca="1" si="28"/>
        <v>#DIV/0!</v>
      </c>
      <c r="G38" s="9">
        <f t="shared" ca="1" si="29"/>
        <v>0</v>
      </c>
      <c r="H38" s="11">
        <f t="shared" ca="1" si="30"/>
        <v>0</v>
      </c>
      <c r="I38" s="9" t="e">
        <f t="array" aca="1" ref="I38" ca="1">AVERAGE(ABS(AA38:AO38))</f>
        <v>#VALUE!</v>
      </c>
      <c r="J38" s="9" t="e">
        <f t="shared" ca="1" si="31"/>
        <v>#DIV/0!</v>
      </c>
      <c r="K38" s="9">
        <f t="shared" ca="1" si="32"/>
        <v>0</v>
      </c>
      <c r="L38" s="5">
        <f t="shared" ca="1" si="22"/>
        <v>0</v>
      </c>
      <c r="M38" t="str">
        <f t="shared" ca="1" si="26"/>
        <v/>
      </c>
      <c r="N38" t="str">
        <f t="shared" ca="1" si="26"/>
        <v/>
      </c>
      <c r="O38" t="str">
        <f t="shared" ca="1" si="26"/>
        <v/>
      </c>
      <c r="P38" t="str">
        <f t="shared" ca="1" si="26"/>
        <v/>
      </c>
      <c r="Q38" t="str">
        <f t="shared" ca="1" si="26"/>
        <v/>
      </c>
      <c r="R38" t="str">
        <f t="shared" ca="1" si="26"/>
        <v/>
      </c>
      <c r="S38" t="str">
        <f t="shared" ca="1" si="26"/>
        <v/>
      </c>
      <c r="T38" t="str">
        <f t="shared" ca="1" si="26"/>
        <v/>
      </c>
      <c r="U38" t="str">
        <f t="shared" ca="1" si="26"/>
        <v/>
      </c>
      <c r="V38" t="str">
        <f t="shared" ca="1" si="26"/>
        <v/>
      </c>
      <c r="W38" t="str">
        <f t="shared" ca="1" si="26"/>
        <v/>
      </c>
      <c r="X38" t="str">
        <f t="shared" ca="1" si="26"/>
        <v/>
      </c>
      <c r="Y38" t="str">
        <f t="shared" ca="1" si="26"/>
        <v/>
      </c>
      <c r="Z38" t="str">
        <f t="shared" ca="1" si="26"/>
        <v/>
      </c>
      <c r="AA38" s="5">
        <f t="shared" ca="1" si="23"/>
        <v>0</v>
      </c>
      <c r="AB38" t="str">
        <f t="shared" ca="1" si="33"/>
        <v/>
      </c>
      <c r="AC38" t="str">
        <f t="shared" ca="1" si="34"/>
        <v/>
      </c>
      <c r="AD38" t="str">
        <f t="shared" ca="1" si="35"/>
        <v/>
      </c>
      <c r="AE38" t="str">
        <f t="shared" ca="1" si="36"/>
        <v/>
      </c>
      <c r="AF38" t="str">
        <f t="shared" ca="1" si="37"/>
        <v/>
      </c>
      <c r="AG38" t="str">
        <f t="shared" ca="1" si="38"/>
        <v/>
      </c>
      <c r="AH38" t="str">
        <f t="shared" ca="1" si="39"/>
        <v/>
      </c>
      <c r="AI38" t="str">
        <f t="shared" ca="1" si="40"/>
        <v/>
      </c>
      <c r="AJ38" t="str">
        <f t="shared" ca="1" si="41"/>
        <v/>
      </c>
      <c r="AK38" t="str">
        <f t="shared" ca="1" si="42"/>
        <v/>
      </c>
      <c r="AL38" t="str">
        <f t="shared" ca="1" si="43"/>
        <v/>
      </c>
      <c r="AM38" t="str">
        <f t="shared" ca="1" si="44"/>
        <v/>
      </c>
      <c r="AN38" t="str">
        <f t="shared" ca="1" si="45"/>
        <v/>
      </c>
      <c r="AO38" t="str">
        <f t="shared" ca="1" si="46"/>
        <v/>
      </c>
    </row>
    <row r="39" spans="1:41" ht="18" x14ac:dyDescent="0.35">
      <c r="A39" s="4" t="s">
        <v>157</v>
      </c>
      <c r="B39" s="4"/>
      <c r="C39" s="4" t="s">
        <v>71</v>
      </c>
      <c r="D39" s="13">
        <f t="shared" ca="1" si="27"/>
        <v>0</v>
      </c>
      <c r="E39" s="14" t="e" cm="1">
        <f t="array" aca="1" ref="E39" ca="1">AVERAGE(ABS(L39:Z39))</f>
        <v>#VALUE!</v>
      </c>
      <c r="F39" s="9" t="e">
        <f t="shared" ca="1" si="28"/>
        <v>#DIV/0!</v>
      </c>
      <c r="G39" s="9">
        <f t="shared" ca="1" si="29"/>
        <v>0</v>
      </c>
      <c r="H39" s="11">
        <f t="shared" ca="1" si="30"/>
        <v>0</v>
      </c>
      <c r="I39" s="9" t="e">
        <f t="array" aca="1" ref="I39" ca="1">AVERAGE(ABS(AA39:AO39))</f>
        <v>#VALUE!</v>
      </c>
      <c r="J39" s="9" t="e">
        <f t="shared" ca="1" si="31"/>
        <v>#DIV/0!</v>
      </c>
      <c r="K39" s="9">
        <f t="shared" ca="1" si="32"/>
        <v>0</v>
      </c>
      <c r="L39" s="5">
        <f t="shared" ca="1" si="22"/>
        <v>0</v>
      </c>
      <c r="M39" t="str">
        <f t="shared" ca="1" si="26"/>
        <v/>
      </c>
      <c r="N39" t="str">
        <f t="shared" ca="1" si="26"/>
        <v/>
      </c>
      <c r="O39" t="str">
        <f t="shared" ca="1" si="26"/>
        <v/>
      </c>
      <c r="P39" t="str">
        <f t="shared" ca="1" si="26"/>
        <v/>
      </c>
      <c r="Q39" t="str">
        <f t="shared" ca="1" si="26"/>
        <v/>
      </c>
      <c r="R39" t="str">
        <f t="shared" ca="1" si="26"/>
        <v/>
      </c>
      <c r="S39" t="str">
        <f t="shared" ca="1" si="26"/>
        <v/>
      </c>
      <c r="T39" t="str">
        <f t="shared" ca="1" si="26"/>
        <v/>
      </c>
      <c r="U39" t="str">
        <f t="shared" ca="1" si="26"/>
        <v/>
      </c>
      <c r="V39" t="str">
        <f t="shared" ca="1" si="26"/>
        <v/>
      </c>
      <c r="W39" t="str">
        <f t="shared" ca="1" si="26"/>
        <v/>
      </c>
      <c r="X39" t="str">
        <f t="shared" ca="1" si="26"/>
        <v/>
      </c>
      <c r="Y39" t="str">
        <f t="shared" ca="1" si="26"/>
        <v/>
      </c>
      <c r="Z39" t="str">
        <f t="shared" ca="1" si="26"/>
        <v/>
      </c>
      <c r="AA39" s="5">
        <f t="shared" ca="1" si="23"/>
        <v>0</v>
      </c>
      <c r="AB39" t="str">
        <f t="shared" ca="1" si="33"/>
        <v/>
      </c>
      <c r="AC39" t="str">
        <f t="shared" ca="1" si="34"/>
        <v/>
      </c>
      <c r="AD39" t="str">
        <f t="shared" ca="1" si="35"/>
        <v/>
      </c>
      <c r="AE39" t="str">
        <f t="shared" ca="1" si="36"/>
        <v/>
      </c>
      <c r="AF39" t="str">
        <f t="shared" ca="1" si="37"/>
        <v/>
      </c>
      <c r="AG39" t="str">
        <f t="shared" ca="1" si="38"/>
        <v/>
      </c>
      <c r="AH39" t="str">
        <f t="shared" ca="1" si="39"/>
        <v/>
      </c>
      <c r="AI39" t="str">
        <f t="shared" ca="1" si="40"/>
        <v/>
      </c>
      <c r="AJ39" t="str">
        <f t="shared" ca="1" si="41"/>
        <v/>
      </c>
      <c r="AK39" t="str">
        <f t="shared" ca="1" si="42"/>
        <v/>
      </c>
      <c r="AL39" t="str">
        <f t="shared" ca="1" si="43"/>
        <v/>
      </c>
      <c r="AM39" t="str">
        <f t="shared" ca="1" si="44"/>
        <v/>
      </c>
      <c r="AN39" t="str">
        <f t="shared" ca="1" si="45"/>
        <v/>
      </c>
      <c r="AO39" t="str">
        <f t="shared" ca="1" si="46"/>
        <v/>
      </c>
    </row>
    <row r="40" spans="1:41" ht="18" x14ac:dyDescent="0.35">
      <c r="A40" s="4" t="s">
        <v>158</v>
      </c>
      <c r="B40" s="4"/>
      <c r="C40" s="4" t="s">
        <v>110</v>
      </c>
      <c r="D40" s="13">
        <f t="shared" ca="1" si="27"/>
        <v>0</v>
      </c>
      <c r="E40" s="14" t="e" cm="1">
        <f t="array" aca="1" ref="E40" ca="1">AVERAGE(ABS(L40:Z40))</f>
        <v>#VALUE!</v>
      </c>
      <c r="F40" s="9" t="e">
        <f t="shared" ca="1" si="28"/>
        <v>#DIV/0!</v>
      </c>
      <c r="G40" s="9">
        <f t="shared" ca="1" si="29"/>
        <v>0</v>
      </c>
      <c r="H40" s="11">
        <f t="shared" ca="1" si="30"/>
        <v>0</v>
      </c>
      <c r="I40" s="9" t="e">
        <f t="array" aca="1" ref="I40" ca="1">AVERAGE(ABS(AA40:AO40))</f>
        <v>#VALUE!</v>
      </c>
      <c r="J40" s="9" t="e">
        <f t="shared" ca="1" si="31"/>
        <v>#DIV/0!</v>
      </c>
      <c r="K40" s="9">
        <f t="shared" ca="1" si="32"/>
        <v>0</v>
      </c>
      <c r="L40" s="5">
        <f t="shared" ca="1" si="22"/>
        <v>0</v>
      </c>
      <c r="M40" t="str">
        <f t="shared" ca="1" si="26"/>
        <v/>
      </c>
      <c r="N40" t="str">
        <f t="shared" ca="1" si="26"/>
        <v/>
      </c>
      <c r="O40" t="str">
        <f t="shared" ca="1" si="26"/>
        <v/>
      </c>
      <c r="P40" t="str">
        <f t="shared" ca="1" si="26"/>
        <v/>
      </c>
      <c r="Q40" t="str">
        <f t="shared" ca="1" si="26"/>
        <v/>
      </c>
      <c r="R40" t="str">
        <f t="shared" ca="1" si="26"/>
        <v/>
      </c>
      <c r="S40" t="str">
        <f t="shared" ca="1" si="26"/>
        <v/>
      </c>
      <c r="T40" t="str">
        <f t="shared" ca="1" si="26"/>
        <v/>
      </c>
      <c r="U40" t="str">
        <f t="shared" ca="1" si="26"/>
        <v/>
      </c>
      <c r="V40" t="str">
        <f t="shared" ca="1" si="26"/>
        <v/>
      </c>
      <c r="W40" t="str">
        <f t="shared" ca="1" si="26"/>
        <v/>
      </c>
      <c r="X40" t="str">
        <f t="shared" ca="1" si="26"/>
        <v/>
      </c>
      <c r="Y40" t="str">
        <f t="shared" ca="1" si="26"/>
        <v/>
      </c>
      <c r="Z40" t="str">
        <f t="shared" ca="1" si="26"/>
        <v/>
      </c>
      <c r="AA40" s="5">
        <f t="shared" ca="1" si="23"/>
        <v>0</v>
      </c>
      <c r="AB40" t="str">
        <f t="shared" ca="1" si="33"/>
        <v/>
      </c>
      <c r="AC40" t="str">
        <f t="shared" ca="1" si="34"/>
        <v/>
      </c>
      <c r="AD40" t="str">
        <f t="shared" ca="1" si="35"/>
        <v/>
      </c>
      <c r="AE40" t="str">
        <f t="shared" ca="1" si="36"/>
        <v/>
      </c>
      <c r="AF40" t="str">
        <f t="shared" ca="1" si="37"/>
        <v/>
      </c>
      <c r="AG40" t="str">
        <f t="shared" ca="1" si="38"/>
        <v/>
      </c>
      <c r="AH40" t="str">
        <f t="shared" ca="1" si="39"/>
        <v/>
      </c>
      <c r="AI40" t="str">
        <f t="shared" ca="1" si="40"/>
        <v/>
      </c>
      <c r="AJ40" t="str">
        <f t="shared" ca="1" si="41"/>
        <v/>
      </c>
      <c r="AK40" t="str">
        <f t="shared" ca="1" si="42"/>
        <v/>
      </c>
      <c r="AL40" t="str">
        <f t="shared" ca="1" si="43"/>
        <v/>
      </c>
      <c r="AM40" t="str">
        <f t="shared" ca="1" si="44"/>
        <v/>
      </c>
      <c r="AN40" t="str">
        <f t="shared" ca="1" si="45"/>
        <v/>
      </c>
      <c r="AO40" t="str">
        <f t="shared" ca="1" si="46"/>
        <v/>
      </c>
    </row>
    <row r="41" spans="1:41" ht="18" x14ac:dyDescent="0.35">
      <c r="A41" s="4" t="s">
        <v>160</v>
      </c>
      <c r="B41" s="4"/>
      <c r="C41" s="4" t="s">
        <v>92</v>
      </c>
      <c r="D41" s="13">
        <f t="shared" ca="1" si="27"/>
        <v>-6.1313999999999994E-2</v>
      </c>
      <c r="E41" s="14" t="e" cm="1">
        <f t="array" aca="1" ref="E41" ca="1">AVERAGE(ABS(L41:Z41))</f>
        <v>#VALUE!</v>
      </c>
      <c r="F41" s="9" t="e">
        <f t="shared" ca="1" si="28"/>
        <v>#DIV/0!</v>
      </c>
      <c r="G41" s="9">
        <f t="shared" ca="1" si="29"/>
        <v>0</v>
      </c>
      <c r="H41" s="11">
        <f t="shared" ca="1" si="30"/>
        <v>1.1100899699999997E-4</v>
      </c>
      <c r="I41" s="9" t="e">
        <f t="array" aca="1" ref="I41" ca="1">AVERAGE(ABS(AA41:AO41))</f>
        <v>#VALUE!</v>
      </c>
      <c r="J41" s="9" t="e">
        <f t="shared" ca="1" si="31"/>
        <v>#DIV/0!</v>
      </c>
      <c r="K41" s="9">
        <f t="shared" ca="1" si="32"/>
        <v>0</v>
      </c>
      <c r="L41" s="5">
        <f t="shared" ca="1" si="22"/>
        <v>-6.1313999999999994E-2</v>
      </c>
      <c r="M41" t="str">
        <f t="shared" ca="1" si="26"/>
        <v/>
      </c>
      <c r="N41" t="str">
        <f t="shared" ca="1" si="26"/>
        <v/>
      </c>
      <c r="O41" t="str">
        <f t="shared" ca="1" si="26"/>
        <v/>
      </c>
      <c r="P41" t="str">
        <f t="shared" ca="1" si="26"/>
        <v/>
      </c>
      <c r="Q41" t="str">
        <f t="shared" ca="1" si="26"/>
        <v/>
      </c>
      <c r="R41" t="str">
        <f t="shared" ca="1" si="26"/>
        <v/>
      </c>
      <c r="S41" t="str">
        <f t="shared" ca="1" si="26"/>
        <v/>
      </c>
      <c r="T41" t="str">
        <f t="shared" ca="1" si="26"/>
        <v/>
      </c>
      <c r="U41" t="str">
        <f t="shared" ca="1" si="26"/>
        <v/>
      </c>
      <c r="V41" t="str">
        <f t="shared" ca="1" si="26"/>
        <v/>
      </c>
      <c r="W41" t="str">
        <f t="shared" ca="1" si="26"/>
        <v/>
      </c>
      <c r="X41" t="str">
        <f t="shared" ca="1" si="26"/>
        <v/>
      </c>
      <c r="Y41" t="str">
        <f t="shared" ca="1" si="26"/>
        <v/>
      </c>
      <c r="Z41" t="str">
        <f t="shared" ca="1" si="26"/>
        <v/>
      </c>
      <c r="AA41" s="5">
        <f t="shared" ca="1" si="23"/>
        <v>1.1100899699999997E-4</v>
      </c>
      <c r="AB41" t="str">
        <f t="shared" ca="1" si="33"/>
        <v/>
      </c>
      <c r="AC41" t="str">
        <f t="shared" ca="1" si="34"/>
        <v/>
      </c>
      <c r="AD41" t="str">
        <f t="shared" ca="1" si="35"/>
        <v/>
      </c>
      <c r="AE41" t="str">
        <f t="shared" ca="1" si="36"/>
        <v/>
      </c>
      <c r="AF41" t="str">
        <f t="shared" ca="1" si="37"/>
        <v/>
      </c>
      <c r="AG41" t="str">
        <f t="shared" ca="1" si="38"/>
        <v/>
      </c>
      <c r="AH41" t="str">
        <f t="shared" ca="1" si="39"/>
        <v/>
      </c>
      <c r="AI41" t="str">
        <f t="shared" ca="1" si="40"/>
        <v/>
      </c>
      <c r="AJ41" t="str">
        <f t="shared" ca="1" si="41"/>
        <v/>
      </c>
      <c r="AK41" t="str">
        <f t="shared" ca="1" si="42"/>
        <v/>
      </c>
      <c r="AL41" t="str">
        <f t="shared" ca="1" si="43"/>
        <v/>
      </c>
      <c r="AM41" t="str">
        <f t="shared" ca="1" si="44"/>
        <v/>
      </c>
      <c r="AN41" t="str">
        <f t="shared" ca="1" si="45"/>
        <v/>
      </c>
      <c r="AO41" t="str">
        <f t="shared" ca="1" si="46"/>
        <v/>
      </c>
    </row>
    <row r="42" spans="1:41" ht="18" x14ac:dyDescent="0.35">
      <c r="A42" s="4" t="s">
        <v>160</v>
      </c>
      <c r="B42" s="4"/>
      <c r="C42" s="4" t="s">
        <v>95</v>
      </c>
      <c r="D42" s="13">
        <f t="shared" ca="1" si="27"/>
        <v>1.82655E-2</v>
      </c>
      <c r="E42" s="14" t="e" cm="1">
        <f t="array" aca="1" ref="E42" ca="1">AVERAGE(ABS(L42:Z42))</f>
        <v>#VALUE!</v>
      </c>
      <c r="F42" s="9" t="e">
        <f t="shared" ca="1" si="28"/>
        <v>#DIV/0!</v>
      </c>
      <c r="G42" s="9">
        <f t="shared" ca="1" si="29"/>
        <v>0</v>
      </c>
      <c r="H42" s="11">
        <f t="shared" ca="1" si="30"/>
        <v>1.0027759500000047E-5</v>
      </c>
      <c r="I42" s="9" t="e">
        <f t="array" aca="1" ref="I42" ca="1">AVERAGE(ABS(AA42:AO42))</f>
        <v>#VALUE!</v>
      </c>
      <c r="J42" s="9" t="e">
        <f t="shared" ca="1" si="31"/>
        <v>#DIV/0!</v>
      </c>
      <c r="K42" s="9">
        <f t="shared" ca="1" si="32"/>
        <v>0</v>
      </c>
      <c r="L42" s="5">
        <f t="shared" ca="1" si="22"/>
        <v>1.82655E-2</v>
      </c>
      <c r="M42" t="str">
        <f t="shared" ca="1" si="26"/>
        <v/>
      </c>
      <c r="N42" t="str">
        <f t="shared" ca="1" si="26"/>
        <v/>
      </c>
      <c r="O42" t="str">
        <f t="shared" ca="1" si="26"/>
        <v/>
      </c>
      <c r="P42" t="str">
        <f t="shared" ca="1" si="26"/>
        <v/>
      </c>
      <c r="Q42" t="str">
        <f t="shared" ca="1" si="26"/>
        <v/>
      </c>
      <c r="R42" t="str">
        <f t="shared" ca="1" si="26"/>
        <v/>
      </c>
      <c r="S42" t="str">
        <f t="shared" ca="1" si="26"/>
        <v/>
      </c>
      <c r="T42" t="str">
        <f t="shared" ca="1" si="26"/>
        <v/>
      </c>
      <c r="U42" t="str">
        <f t="shared" ca="1" si="26"/>
        <v/>
      </c>
      <c r="V42" t="str">
        <f t="shared" ca="1" si="26"/>
        <v/>
      </c>
      <c r="W42" t="str">
        <f t="shared" ca="1" si="26"/>
        <v/>
      </c>
      <c r="X42" t="str">
        <f t="shared" ca="1" si="26"/>
        <v/>
      </c>
      <c r="Y42" t="str">
        <f t="shared" ca="1" si="26"/>
        <v/>
      </c>
      <c r="Z42" t="str">
        <f t="shared" ca="1" si="26"/>
        <v/>
      </c>
      <c r="AA42" s="5">
        <f t="shared" ca="1" si="23"/>
        <v>1.0027759500000047E-5</v>
      </c>
      <c r="AB42" t="str">
        <f t="shared" ca="1" si="33"/>
        <v/>
      </c>
      <c r="AC42" t="str">
        <f t="shared" ca="1" si="34"/>
        <v/>
      </c>
      <c r="AD42" t="str">
        <f t="shared" ca="1" si="35"/>
        <v/>
      </c>
      <c r="AE42" t="str">
        <f t="shared" ca="1" si="36"/>
        <v/>
      </c>
      <c r="AF42" t="str">
        <f t="shared" ca="1" si="37"/>
        <v/>
      </c>
      <c r="AG42" t="str">
        <f t="shared" ca="1" si="38"/>
        <v/>
      </c>
      <c r="AH42" t="str">
        <f t="shared" ca="1" si="39"/>
        <v/>
      </c>
      <c r="AI42" t="str">
        <f t="shared" ca="1" si="40"/>
        <v/>
      </c>
      <c r="AJ42" t="str">
        <f t="shared" ca="1" si="41"/>
        <v/>
      </c>
      <c r="AK42" t="str">
        <f t="shared" ca="1" si="42"/>
        <v/>
      </c>
      <c r="AL42" t="str">
        <f t="shared" ca="1" si="43"/>
        <v/>
      </c>
      <c r="AM42" t="str">
        <f t="shared" ca="1" si="44"/>
        <v/>
      </c>
      <c r="AN42" t="str">
        <f t="shared" ca="1" si="45"/>
        <v/>
      </c>
      <c r="AO42" t="str">
        <f t="shared" ca="1" si="46"/>
        <v/>
      </c>
    </row>
    <row r="43" spans="1:41" ht="18" x14ac:dyDescent="0.35">
      <c r="A43" s="4" t="s">
        <v>161</v>
      </c>
      <c r="B43" s="4"/>
      <c r="C43" s="4" t="s">
        <v>78</v>
      </c>
      <c r="D43" s="13">
        <f t="shared" ca="1" si="27"/>
        <v>0</v>
      </c>
      <c r="E43" s="14" t="e" cm="1">
        <f t="array" aca="1" ref="E43" ca="1">AVERAGE(ABS(L43:Z43))</f>
        <v>#VALUE!</v>
      </c>
      <c r="F43" s="9" t="e">
        <f t="shared" ca="1" si="28"/>
        <v>#DIV/0!</v>
      </c>
      <c r="G43" s="9">
        <f t="shared" ca="1" si="29"/>
        <v>0</v>
      </c>
      <c r="H43" s="11">
        <f t="shared" ca="1" si="30"/>
        <v>0</v>
      </c>
      <c r="I43" s="9" t="e">
        <f t="array" aca="1" ref="I43" ca="1">AVERAGE(ABS(AA43:AO43))</f>
        <v>#VALUE!</v>
      </c>
      <c r="J43" s="9" t="e">
        <f t="shared" ca="1" si="31"/>
        <v>#DIV/0!</v>
      </c>
      <c r="K43" s="9">
        <f t="shared" ca="1" si="32"/>
        <v>0</v>
      </c>
      <c r="L43" s="5">
        <f t="shared" ca="1" si="22"/>
        <v>0</v>
      </c>
      <c r="M43" t="str">
        <f t="shared" ca="1" si="26"/>
        <v/>
      </c>
      <c r="N43" t="str">
        <f t="shared" ca="1" si="26"/>
        <v/>
      </c>
      <c r="O43" t="str">
        <f t="shared" ca="1" si="26"/>
        <v/>
      </c>
      <c r="P43" t="str">
        <f t="shared" ca="1" si="26"/>
        <v/>
      </c>
      <c r="Q43" t="str">
        <f t="shared" ca="1" si="26"/>
        <v/>
      </c>
      <c r="R43" t="str">
        <f t="shared" ca="1" si="26"/>
        <v/>
      </c>
      <c r="S43" t="str">
        <f t="shared" ca="1" si="26"/>
        <v/>
      </c>
      <c r="T43" t="str">
        <f t="shared" ca="1" si="26"/>
        <v/>
      </c>
      <c r="U43" t="str">
        <f t="shared" ca="1" si="26"/>
        <v/>
      </c>
      <c r="V43" t="str">
        <f t="shared" ca="1" si="26"/>
        <v/>
      </c>
      <c r="W43" t="str">
        <f t="shared" ca="1" si="26"/>
        <v/>
      </c>
      <c r="X43" t="str">
        <f t="shared" ca="1" si="26"/>
        <v/>
      </c>
      <c r="Y43" t="str">
        <f t="shared" ca="1" si="26"/>
        <v/>
      </c>
      <c r="Z43" t="str">
        <f t="shared" ca="1" si="26"/>
        <v/>
      </c>
      <c r="AA43" s="5">
        <f t="shared" ca="1" si="23"/>
        <v>0</v>
      </c>
      <c r="AB43" t="str">
        <f t="shared" ca="1" si="33"/>
        <v/>
      </c>
      <c r="AC43" t="str">
        <f t="shared" ca="1" si="34"/>
        <v/>
      </c>
      <c r="AD43" t="str">
        <f t="shared" ca="1" si="35"/>
        <v/>
      </c>
      <c r="AE43" t="str">
        <f t="shared" ca="1" si="36"/>
        <v/>
      </c>
      <c r="AF43" t="str">
        <f t="shared" ca="1" si="37"/>
        <v/>
      </c>
      <c r="AG43" t="str">
        <f t="shared" ca="1" si="38"/>
        <v/>
      </c>
      <c r="AH43" t="str">
        <f t="shared" ca="1" si="39"/>
        <v/>
      </c>
      <c r="AI43" t="str">
        <f t="shared" ca="1" si="40"/>
        <v/>
      </c>
      <c r="AJ43" t="str">
        <f t="shared" ca="1" si="41"/>
        <v/>
      </c>
      <c r="AK43" t="str">
        <f t="shared" ca="1" si="42"/>
        <v/>
      </c>
      <c r="AL43" t="str">
        <f t="shared" ca="1" si="43"/>
        <v/>
      </c>
      <c r="AM43" t="str">
        <f t="shared" ca="1" si="44"/>
        <v/>
      </c>
      <c r="AN43" t="str">
        <f t="shared" ca="1" si="45"/>
        <v/>
      </c>
      <c r="AO43" t="str">
        <f t="shared" ca="1" si="46"/>
        <v/>
      </c>
    </row>
    <row r="44" spans="1:41" ht="18" x14ac:dyDescent="0.35">
      <c r="A44" s="4" t="s">
        <v>162</v>
      </c>
      <c r="B44" s="4"/>
      <c r="C44" s="4" t="s">
        <v>72</v>
      </c>
      <c r="D44" s="13">
        <f t="shared" ca="1" si="27"/>
        <v>0</v>
      </c>
      <c r="E44" s="14" t="e" cm="1">
        <f t="array" aca="1" ref="E44" ca="1">AVERAGE(ABS(L44:Z44))</f>
        <v>#VALUE!</v>
      </c>
      <c r="F44" s="9" t="e">
        <f t="shared" ca="1" si="28"/>
        <v>#DIV/0!</v>
      </c>
      <c r="G44" s="9">
        <f t="shared" ca="1" si="29"/>
        <v>0</v>
      </c>
      <c r="H44" s="11">
        <f t="shared" ca="1" si="30"/>
        <v>0</v>
      </c>
      <c r="I44" s="9" t="e">
        <f t="array" aca="1" ref="I44" ca="1">AVERAGE(ABS(AA44:AO44))</f>
        <v>#VALUE!</v>
      </c>
      <c r="J44" s="9" t="e">
        <f t="shared" ca="1" si="31"/>
        <v>#DIV/0!</v>
      </c>
      <c r="K44" s="9">
        <f t="shared" ca="1" si="32"/>
        <v>0</v>
      </c>
      <c r="L44" s="5">
        <f t="shared" ca="1" si="22"/>
        <v>0</v>
      </c>
      <c r="M44" t="str">
        <f t="shared" ref="M44:Z53" ca="1" si="47">IFERROR(VLOOKUP($C44,INDIRECT("'"&amp;M$2&amp;"'"&amp;"!Q3:V59"),5,FALSE),"")</f>
        <v/>
      </c>
      <c r="N44" t="str">
        <f t="shared" ca="1" si="47"/>
        <v/>
      </c>
      <c r="O44" t="str">
        <f t="shared" ca="1" si="47"/>
        <v/>
      </c>
      <c r="P44" t="str">
        <f t="shared" ca="1" si="47"/>
        <v/>
      </c>
      <c r="Q44" t="str">
        <f t="shared" ca="1" si="47"/>
        <v/>
      </c>
      <c r="R44" t="str">
        <f t="shared" ca="1" si="47"/>
        <v/>
      </c>
      <c r="S44" t="str">
        <f t="shared" ca="1" si="47"/>
        <v/>
      </c>
      <c r="T44" t="str">
        <f t="shared" ca="1" si="47"/>
        <v/>
      </c>
      <c r="U44" t="str">
        <f t="shared" ca="1" si="47"/>
        <v/>
      </c>
      <c r="V44" t="str">
        <f t="shared" ca="1" si="47"/>
        <v/>
      </c>
      <c r="W44" t="str">
        <f t="shared" ca="1" si="47"/>
        <v/>
      </c>
      <c r="X44" t="str">
        <f t="shared" ca="1" si="47"/>
        <v/>
      </c>
      <c r="Y44" t="str">
        <f t="shared" ca="1" si="47"/>
        <v/>
      </c>
      <c r="Z44" t="str">
        <f t="shared" ca="1" si="47"/>
        <v/>
      </c>
      <c r="AA44" s="5">
        <f t="shared" ca="1" si="23"/>
        <v>0</v>
      </c>
      <c r="AB44" t="str">
        <f t="shared" ca="1" si="33"/>
        <v/>
      </c>
      <c r="AC44" t="str">
        <f t="shared" ca="1" si="34"/>
        <v/>
      </c>
      <c r="AD44" t="str">
        <f t="shared" ca="1" si="35"/>
        <v/>
      </c>
      <c r="AE44" t="str">
        <f t="shared" ca="1" si="36"/>
        <v/>
      </c>
      <c r="AF44" t="str">
        <f t="shared" ca="1" si="37"/>
        <v/>
      </c>
      <c r="AG44" t="str">
        <f t="shared" ca="1" si="38"/>
        <v/>
      </c>
      <c r="AH44" t="str">
        <f t="shared" ca="1" si="39"/>
        <v/>
      </c>
      <c r="AI44" t="str">
        <f t="shared" ca="1" si="40"/>
        <v/>
      </c>
      <c r="AJ44" t="str">
        <f t="shared" ca="1" si="41"/>
        <v/>
      </c>
      <c r="AK44" t="str">
        <f t="shared" ca="1" si="42"/>
        <v/>
      </c>
      <c r="AL44" t="str">
        <f t="shared" ca="1" si="43"/>
        <v/>
      </c>
      <c r="AM44" t="str">
        <f t="shared" ca="1" si="44"/>
        <v/>
      </c>
      <c r="AN44" t="str">
        <f t="shared" ca="1" si="45"/>
        <v/>
      </c>
      <c r="AO44" t="str">
        <f t="shared" ca="1" si="46"/>
        <v/>
      </c>
    </row>
    <row r="45" spans="1:41" ht="18" x14ac:dyDescent="0.35">
      <c r="A45" s="4" t="s">
        <v>163</v>
      </c>
      <c r="B45" s="4"/>
      <c r="C45" s="4" t="s">
        <v>188</v>
      </c>
      <c r="D45" s="13">
        <f t="shared" ca="1" si="27"/>
        <v>-0.46902600000000005</v>
      </c>
      <c r="E45" s="14" t="e" cm="1">
        <f t="array" aca="1" ref="E45" ca="1">AVERAGE(ABS(L45:Z45))</f>
        <v>#VALUE!</v>
      </c>
      <c r="F45" s="9" t="e">
        <f t="shared" ca="1" si="28"/>
        <v>#DIV/0!</v>
      </c>
      <c r="G45" s="9">
        <f t="shared" ca="1" si="29"/>
        <v>0</v>
      </c>
      <c r="H45" s="11">
        <f t="shared" ca="1" si="30"/>
        <v>-6.483111885000001E-3</v>
      </c>
      <c r="I45" s="9" t="e">
        <f t="array" aca="1" ref="I45" ca="1">AVERAGE(ABS(AA45:AO45))</f>
        <v>#VALUE!</v>
      </c>
      <c r="J45" s="9" t="e">
        <f t="shared" ca="1" si="31"/>
        <v>#DIV/0!</v>
      </c>
      <c r="K45" s="9">
        <f t="shared" ca="1" si="32"/>
        <v>0</v>
      </c>
      <c r="L45" s="5">
        <f t="shared" ca="1" si="22"/>
        <v>-0.46902600000000005</v>
      </c>
      <c r="M45" t="str">
        <f t="shared" ca="1" si="47"/>
        <v/>
      </c>
      <c r="N45" t="str">
        <f t="shared" ca="1" si="47"/>
        <v/>
      </c>
      <c r="O45" t="str">
        <f t="shared" ca="1" si="47"/>
        <v/>
      </c>
      <c r="P45" t="str">
        <f t="shared" ca="1" si="47"/>
        <v/>
      </c>
      <c r="Q45" t="str">
        <f t="shared" ca="1" si="47"/>
        <v/>
      </c>
      <c r="R45" t="str">
        <f t="shared" ca="1" si="47"/>
        <v/>
      </c>
      <c r="S45" t="str">
        <f t="shared" ca="1" si="47"/>
        <v/>
      </c>
      <c r="T45" t="str">
        <f t="shared" ca="1" si="47"/>
        <v/>
      </c>
      <c r="U45" t="str">
        <f t="shared" ca="1" si="47"/>
        <v/>
      </c>
      <c r="V45" t="str">
        <f t="shared" ca="1" si="47"/>
        <v/>
      </c>
      <c r="W45" t="str">
        <f t="shared" ca="1" si="47"/>
        <v/>
      </c>
      <c r="X45" t="str">
        <f t="shared" ca="1" si="47"/>
        <v/>
      </c>
      <c r="Y45" t="str">
        <f t="shared" ca="1" si="47"/>
        <v/>
      </c>
      <c r="Z45" t="str">
        <f t="shared" ca="1" si="47"/>
        <v/>
      </c>
      <c r="AA45" s="5">
        <f t="shared" ca="1" si="23"/>
        <v>-6.483111885000001E-3</v>
      </c>
      <c r="AB45" t="str">
        <f t="shared" ca="1" si="33"/>
        <v/>
      </c>
      <c r="AC45" t="str">
        <f t="shared" ca="1" si="34"/>
        <v/>
      </c>
      <c r="AD45" t="str">
        <f t="shared" ca="1" si="35"/>
        <v/>
      </c>
      <c r="AE45" t="str">
        <f t="shared" ca="1" si="36"/>
        <v/>
      </c>
      <c r="AF45" t="str">
        <f t="shared" ca="1" si="37"/>
        <v/>
      </c>
      <c r="AG45" t="str">
        <f t="shared" ca="1" si="38"/>
        <v/>
      </c>
      <c r="AH45" t="str">
        <f t="shared" ca="1" si="39"/>
        <v/>
      </c>
      <c r="AI45" t="str">
        <f t="shared" ca="1" si="40"/>
        <v/>
      </c>
      <c r="AJ45" t="str">
        <f t="shared" ca="1" si="41"/>
        <v/>
      </c>
      <c r="AK45" t="str">
        <f t="shared" ca="1" si="42"/>
        <v/>
      </c>
      <c r="AL45" t="str">
        <f t="shared" ca="1" si="43"/>
        <v/>
      </c>
      <c r="AM45" t="str">
        <f t="shared" ca="1" si="44"/>
        <v/>
      </c>
      <c r="AN45" t="str">
        <f t="shared" ca="1" si="45"/>
        <v/>
      </c>
      <c r="AO45" t="str">
        <f t="shared" ca="1" si="46"/>
        <v/>
      </c>
    </row>
    <row r="46" spans="1:41" ht="18" x14ac:dyDescent="0.35">
      <c r="A46" s="4" t="s">
        <v>164</v>
      </c>
      <c r="B46" s="4"/>
      <c r="C46" s="4" t="s">
        <v>189</v>
      </c>
      <c r="D46" s="13">
        <f t="shared" ca="1" si="27"/>
        <v>-3.4799999999999987E-3</v>
      </c>
      <c r="E46" s="14" t="e" cm="1">
        <f t="array" aca="1" ref="E46" ca="1">AVERAGE(ABS(L46:Z46))</f>
        <v>#VALUE!</v>
      </c>
      <c r="F46" s="9" t="e">
        <f t="shared" ca="1" si="28"/>
        <v>#DIV/0!</v>
      </c>
      <c r="G46" s="9">
        <f t="shared" ca="1" si="29"/>
        <v>0</v>
      </c>
      <c r="H46" s="11">
        <f t="shared" ca="1" si="30"/>
        <v>-2.4001560000000018E-5</v>
      </c>
      <c r="I46" s="9" t="e">
        <f t="array" aca="1" ref="I46" ca="1">AVERAGE(ABS(AA46:AO46))</f>
        <v>#VALUE!</v>
      </c>
      <c r="J46" s="9" t="e">
        <f t="shared" ca="1" si="31"/>
        <v>#DIV/0!</v>
      </c>
      <c r="K46" s="9">
        <f t="shared" ca="1" si="32"/>
        <v>0</v>
      </c>
      <c r="L46" s="5">
        <f t="shared" ca="1" si="22"/>
        <v>-3.4799999999999987E-3</v>
      </c>
      <c r="M46" t="str">
        <f t="shared" ca="1" si="47"/>
        <v/>
      </c>
      <c r="N46" t="str">
        <f t="shared" ca="1" si="47"/>
        <v/>
      </c>
      <c r="O46" t="str">
        <f t="shared" ca="1" si="47"/>
        <v/>
      </c>
      <c r="P46" t="str">
        <f t="shared" ca="1" si="47"/>
        <v/>
      </c>
      <c r="Q46" t="str">
        <f t="shared" ca="1" si="47"/>
        <v/>
      </c>
      <c r="R46" t="str">
        <f t="shared" ca="1" si="47"/>
        <v/>
      </c>
      <c r="S46" t="str">
        <f t="shared" ca="1" si="47"/>
        <v/>
      </c>
      <c r="T46" t="str">
        <f t="shared" ca="1" si="47"/>
        <v/>
      </c>
      <c r="U46" t="str">
        <f t="shared" ca="1" si="47"/>
        <v/>
      </c>
      <c r="V46" t="str">
        <f t="shared" ca="1" si="47"/>
        <v/>
      </c>
      <c r="W46" t="str">
        <f t="shared" ca="1" si="47"/>
        <v/>
      </c>
      <c r="X46" t="str">
        <f t="shared" ca="1" si="47"/>
        <v/>
      </c>
      <c r="Y46" t="str">
        <f t="shared" ca="1" si="47"/>
        <v/>
      </c>
      <c r="Z46" t="str">
        <f t="shared" ca="1" si="47"/>
        <v/>
      </c>
      <c r="AA46" s="5">
        <f t="shared" ca="1" si="23"/>
        <v>-2.4001560000000018E-5</v>
      </c>
      <c r="AB46" t="str">
        <f t="shared" ca="1" si="33"/>
        <v/>
      </c>
      <c r="AC46" t="str">
        <f t="shared" ca="1" si="34"/>
        <v/>
      </c>
      <c r="AD46" t="str">
        <f t="shared" ca="1" si="35"/>
        <v/>
      </c>
      <c r="AE46" t="str">
        <f t="shared" ca="1" si="36"/>
        <v/>
      </c>
      <c r="AF46" t="str">
        <f t="shared" ca="1" si="37"/>
        <v/>
      </c>
      <c r="AG46" t="str">
        <f t="shared" ca="1" si="38"/>
        <v/>
      </c>
      <c r="AH46" t="str">
        <f t="shared" ca="1" si="39"/>
        <v/>
      </c>
      <c r="AI46" t="str">
        <f t="shared" ca="1" si="40"/>
        <v/>
      </c>
      <c r="AJ46" t="str">
        <f t="shared" ca="1" si="41"/>
        <v/>
      </c>
      <c r="AK46" t="str">
        <f t="shared" ca="1" si="42"/>
        <v/>
      </c>
      <c r="AL46" t="str">
        <f t="shared" ca="1" si="43"/>
        <v/>
      </c>
      <c r="AM46" t="str">
        <f t="shared" ca="1" si="44"/>
        <v/>
      </c>
      <c r="AN46" t="str">
        <f t="shared" ca="1" si="45"/>
        <v/>
      </c>
      <c r="AO46" t="str">
        <f t="shared" ca="1" si="46"/>
        <v/>
      </c>
    </row>
    <row r="47" spans="1:41" ht="18" x14ac:dyDescent="0.35">
      <c r="A47" s="4" t="s">
        <v>165</v>
      </c>
      <c r="B47" s="4"/>
      <c r="C47" s="4" t="s">
        <v>190</v>
      </c>
      <c r="D47" s="13">
        <f t="shared" ca="1" si="27"/>
        <v>0</v>
      </c>
      <c r="E47" s="14" t="e" cm="1">
        <f t="array" aca="1" ref="E47" ca="1">AVERAGE(ABS(L47:Z47))</f>
        <v>#VALUE!</v>
      </c>
      <c r="F47" s="9" t="e">
        <f t="shared" ca="1" si="28"/>
        <v>#DIV/0!</v>
      </c>
      <c r="G47" s="9">
        <f t="shared" ca="1" si="29"/>
        <v>0</v>
      </c>
      <c r="H47" s="11">
        <f t="shared" ca="1" si="30"/>
        <v>0</v>
      </c>
      <c r="I47" s="9" t="e">
        <f t="array" aca="1" ref="I47" ca="1">AVERAGE(ABS(AA47:AO47))</f>
        <v>#VALUE!</v>
      </c>
      <c r="J47" s="9" t="e">
        <f t="shared" ca="1" si="31"/>
        <v>#DIV/0!</v>
      </c>
      <c r="K47" s="9">
        <f t="shared" ca="1" si="32"/>
        <v>0</v>
      </c>
      <c r="L47" s="5">
        <f t="shared" ca="1" si="22"/>
        <v>0</v>
      </c>
      <c r="M47" t="str">
        <f t="shared" ca="1" si="47"/>
        <v/>
      </c>
      <c r="N47" t="str">
        <f t="shared" ca="1" si="47"/>
        <v/>
      </c>
      <c r="O47" t="str">
        <f t="shared" ca="1" si="47"/>
        <v/>
      </c>
      <c r="P47" t="str">
        <f t="shared" ca="1" si="47"/>
        <v/>
      </c>
      <c r="Q47" t="str">
        <f t="shared" ca="1" si="47"/>
        <v/>
      </c>
      <c r="R47" t="str">
        <f t="shared" ca="1" si="47"/>
        <v/>
      </c>
      <c r="S47" t="str">
        <f t="shared" ca="1" si="47"/>
        <v/>
      </c>
      <c r="T47" t="str">
        <f t="shared" ca="1" si="47"/>
        <v/>
      </c>
      <c r="U47" t="str">
        <f t="shared" ca="1" si="47"/>
        <v/>
      </c>
      <c r="V47" t="str">
        <f t="shared" ca="1" si="47"/>
        <v/>
      </c>
      <c r="W47" t="str">
        <f t="shared" ca="1" si="47"/>
        <v/>
      </c>
      <c r="X47" t="str">
        <f t="shared" ca="1" si="47"/>
        <v/>
      </c>
      <c r="Y47" t="str">
        <f t="shared" ca="1" si="47"/>
        <v/>
      </c>
      <c r="Z47" t="str">
        <f t="shared" ca="1" si="47"/>
        <v/>
      </c>
      <c r="AA47" s="5">
        <f t="shared" ca="1" si="23"/>
        <v>0</v>
      </c>
      <c r="AB47" t="str">
        <f t="shared" ca="1" si="33"/>
        <v/>
      </c>
      <c r="AC47" t="str">
        <f t="shared" ca="1" si="34"/>
        <v/>
      </c>
      <c r="AD47" t="str">
        <f t="shared" ca="1" si="35"/>
        <v/>
      </c>
      <c r="AE47" t="str">
        <f t="shared" ca="1" si="36"/>
        <v/>
      </c>
      <c r="AF47" t="str">
        <f t="shared" ca="1" si="37"/>
        <v/>
      </c>
      <c r="AG47" t="str">
        <f t="shared" ca="1" si="38"/>
        <v/>
      </c>
      <c r="AH47" t="str">
        <f t="shared" ca="1" si="39"/>
        <v/>
      </c>
      <c r="AI47" t="str">
        <f t="shared" ca="1" si="40"/>
        <v/>
      </c>
      <c r="AJ47" t="str">
        <f t="shared" ca="1" si="41"/>
        <v/>
      </c>
      <c r="AK47" t="str">
        <f t="shared" ca="1" si="42"/>
        <v/>
      </c>
      <c r="AL47" t="str">
        <f t="shared" ca="1" si="43"/>
        <v/>
      </c>
      <c r="AM47" t="str">
        <f t="shared" ca="1" si="44"/>
        <v/>
      </c>
      <c r="AN47" t="str">
        <f t="shared" ca="1" si="45"/>
        <v/>
      </c>
      <c r="AO47" t="str">
        <f t="shared" ca="1" si="46"/>
        <v/>
      </c>
    </row>
    <row r="48" spans="1:41" ht="18" x14ac:dyDescent="0.35">
      <c r="A48" s="4" t="s">
        <v>166</v>
      </c>
      <c r="B48" s="4"/>
      <c r="C48" s="4" t="s">
        <v>68</v>
      </c>
      <c r="D48" s="13">
        <f t="shared" ca="1" si="27"/>
        <v>0</v>
      </c>
      <c r="E48" s="14" t="e" cm="1">
        <f t="array" aca="1" ref="E48" ca="1">AVERAGE(ABS(L48:Z48))</f>
        <v>#VALUE!</v>
      </c>
      <c r="F48" s="9" t="e">
        <f t="shared" ca="1" si="28"/>
        <v>#DIV/0!</v>
      </c>
      <c r="G48" s="9">
        <f t="shared" ca="1" si="29"/>
        <v>0</v>
      </c>
      <c r="H48" s="11">
        <f t="shared" ca="1" si="30"/>
        <v>0</v>
      </c>
      <c r="I48" s="9" t="e">
        <f t="array" aca="1" ref="I48" ca="1">AVERAGE(ABS(AA48:AO48))</f>
        <v>#VALUE!</v>
      </c>
      <c r="J48" s="9" t="e">
        <f t="shared" ca="1" si="31"/>
        <v>#DIV/0!</v>
      </c>
      <c r="K48" s="9">
        <f t="shared" ca="1" si="32"/>
        <v>0</v>
      </c>
      <c r="L48" s="5">
        <f t="shared" ca="1" si="22"/>
        <v>0</v>
      </c>
      <c r="M48" t="str">
        <f t="shared" ca="1" si="47"/>
        <v/>
      </c>
      <c r="N48" t="str">
        <f t="shared" ca="1" si="47"/>
        <v/>
      </c>
      <c r="O48" t="str">
        <f t="shared" ca="1" si="47"/>
        <v/>
      </c>
      <c r="P48" t="str">
        <f t="shared" ca="1" si="47"/>
        <v/>
      </c>
      <c r="Q48" t="str">
        <f t="shared" ca="1" si="47"/>
        <v/>
      </c>
      <c r="R48" t="str">
        <f t="shared" ca="1" si="47"/>
        <v/>
      </c>
      <c r="S48" t="str">
        <f t="shared" ca="1" si="47"/>
        <v/>
      </c>
      <c r="T48" t="str">
        <f t="shared" ca="1" si="47"/>
        <v/>
      </c>
      <c r="U48" t="str">
        <f t="shared" ca="1" si="47"/>
        <v/>
      </c>
      <c r="V48" t="str">
        <f t="shared" ca="1" si="47"/>
        <v/>
      </c>
      <c r="W48" t="str">
        <f t="shared" ca="1" si="47"/>
        <v/>
      </c>
      <c r="X48" t="str">
        <f t="shared" ca="1" si="47"/>
        <v/>
      </c>
      <c r="Y48" t="str">
        <f t="shared" ca="1" si="47"/>
        <v/>
      </c>
      <c r="Z48" t="str">
        <f t="shared" ca="1" si="47"/>
        <v/>
      </c>
      <c r="AA48" s="5">
        <f t="shared" ca="1" si="23"/>
        <v>0</v>
      </c>
      <c r="AB48" t="str">
        <f t="shared" ca="1" si="33"/>
        <v/>
      </c>
      <c r="AC48" t="str">
        <f t="shared" ca="1" si="34"/>
        <v/>
      </c>
      <c r="AD48" t="str">
        <f t="shared" ca="1" si="35"/>
        <v/>
      </c>
      <c r="AE48" t="str">
        <f t="shared" ca="1" si="36"/>
        <v/>
      </c>
      <c r="AF48" t="str">
        <f t="shared" ca="1" si="37"/>
        <v/>
      </c>
      <c r="AG48" t="str">
        <f t="shared" ca="1" si="38"/>
        <v/>
      </c>
      <c r="AH48" t="str">
        <f t="shared" ca="1" si="39"/>
        <v/>
      </c>
      <c r="AI48" t="str">
        <f t="shared" ca="1" si="40"/>
        <v/>
      </c>
      <c r="AJ48" t="str">
        <f t="shared" ca="1" si="41"/>
        <v/>
      </c>
      <c r="AK48" t="str">
        <f t="shared" ca="1" si="42"/>
        <v/>
      </c>
      <c r="AL48" t="str">
        <f t="shared" ca="1" si="43"/>
        <v/>
      </c>
      <c r="AM48" t="str">
        <f t="shared" ca="1" si="44"/>
        <v/>
      </c>
      <c r="AN48" t="str">
        <f t="shared" ca="1" si="45"/>
        <v/>
      </c>
      <c r="AO48" t="str">
        <f t="shared" ca="1" si="46"/>
        <v/>
      </c>
    </row>
    <row r="49" spans="1:41" ht="18" x14ac:dyDescent="0.35">
      <c r="A49" s="4" t="s">
        <v>167</v>
      </c>
      <c r="B49" s="4"/>
      <c r="C49" s="4" t="s">
        <v>103</v>
      </c>
      <c r="D49" s="13">
        <f t="shared" ca="1" si="27"/>
        <v>2.6481000000000001E-2</v>
      </c>
      <c r="E49" s="14" t="e" cm="1">
        <f t="array" aca="1" ref="E49" ca="1">AVERAGE(ABS(L49:Z49))</f>
        <v>#VALUE!</v>
      </c>
      <c r="F49" s="9" t="e">
        <f t="shared" ca="1" si="28"/>
        <v>#DIV/0!</v>
      </c>
      <c r="G49" s="9">
        <f t="shared" ca="1" si="29"/>
        <v>0</v>
      </c>
      <c r="H49" s="11">
        <f t="shared" ca="1" si="30"/>
        <v>-1.7725322160000001E-3</v>
      </c>
      <c r="I49" s="9" t="e">
        <f t="array" aca="1" ref="I49" ca="1">AVERAGE(ABS(AA49:AO49))</f>
        <v>#VALUE!</v>
      </c>
      <c r="J49" s="9" t="e">
        <f t="shared" ca="1" si="31"/>
        <v>#DIV/0!</v>
      </c>
      <c r="K49" s="9">
        <f t="shared" ca="1" si="32"/>
        <v>0</v>
      </c>
      <c r="L49" s="5">
        <f t="shared" ca="1" si="22"/>
        <v>2.6481000000000001E-2</v>
      </c>
      <c r="M49" t="str">
        <f t="shared" ca="1" si="47"/>
        <v/>
      </c>
      <c r="N49" t="str">
        <f t="shared" ca="1" si="47"/>
        <v/>
      </c>
      <c r="O49" t="str">
        <f t="shared" ca="1" si="47"/>
        <v/>
      </c>
      <c r="P49" t="str">
        <f t="shared" ca="1" si="47"/>
        <v/>
      </c>
      <c r="Q49" t="str">
        <f t="shared" ca="1" si="47"/>
        <v/>
      </c>
      <c r="R49" t="str">
        <f t="shared" ca="1" si="47"/>
        <v/>
      </c>
      <c r="S49" t="str">
        <f t="shared" ca="1" si="47"/>
        <v/>
      </c>
      <c r="T49" t="str">
        <f t="shared" ca="1" si="47"/>
        <v/>
      </c>
      <c r="U49" t="str">
        <f t="shared" ca="1" si="47"/>
        <v/>
      </c>
      <c r="V49" t="str">
        <f t="shared" ca="1" si="47"/>
        <v/>
      </c>
      <c r="W49" t="str">
        <f t="shared" ca="1" si="47"/>
        <v/>
      </c>
      <c r="X49" t="str">
        <f t="shared" ca="1" si="47"/>
        <v/>
      </c>
      <c r="Y49" t="str">
        <f t="shared" ca="1" si="47"/>
        <v/>
      </c>
      <c r="Z49" t="str">
        <f t="shared" ca="1" si="47"/>
        <v/>
      </c>
      <c r="AA49" s="5">
        <f t="shared" ca="1" si="23"/>
        <v>-1.7725322160000001E-3</v>
      </c>
      <c r="AB49" t="str">
        <f t="shared" ca="1" si="33"/>
        <v/>
      </c>
      <c r="AC49" t="str">
        <f t="shared" ca="1" si="34"/>
        <v/>
      </c>
      <c r="AD49" t="str">
        <f t="shared" ca="1" si="35"/>
        <v/>
      </c>
      <c r="AE49" t="str">
        <f t="shared" ca="1" si="36"/>
        <v/>
      </c>
      <c r="AF49" t="str">
        <f t="shared" ca="1" si="37"/>
        <v/>
      </c>
      <c r="AG49" t="str">
        <f t="shared" ca="1" si="38"/>
        <v/>
      </c>
      <c r="AH49" t="str">
        <f t="shared" ca="1" si="39"/>
        <v/>
      </c>
      <c r="AI49" t="str">
        <f t="shared" ca="1" si="40"/>
        <v/>
      </c>
      <c r="AJ49" t="str">
        <f t="shared" ca="1" si="41"/>
        <v/>
      </c>
      <c r="AK49" t="str">
        <f t="shared" ca="1" si="42"/>
        <v/>
      </c>
      <c r="AL49" t="str">
        <f t="shared" ca="1" si="43"/>
        <v/>
      </c>
      <c r="AM49" t="str">
        <f t="shared" ca="1" si="44"/>
        <v/>
      </c>
      <c r="AN49" t="str">
        <f t="shared" ca="1" si="45"/>
        <v/>
      </c>
      <c r="AO49" t="str">
        <f t="shared" ca="1" si="46"/>
        <v/>
      </c>
    </row>
    <row r="50" spans="1:41" ht="18" x14ac:dyDescent="0.35">
      <c r="A50" s="4" t="s">
        <v>168</v>
      </c>
      <c r="B50" s="4"/>
      <c r="C50" s="4" t="s">
        <v>106</v>
      </c>
      <c r="D50" s="13">
        <f t="shared" ca="1" si="27"/>
        <v>0</v>
      </c>
      <c r="E50" s="14" t="e" cm="1">
        <f t="array" aca="1" ref="E50" ca="1">AVERAGE(ABS(L50:Z50))</f>
        <v>#VALUE!</v>
      </c>
      <c r="F50" s="9" t="e">
        <f t="shared" ca="1" si="28"/>
        <v>#DIV/0!</v>
      </c>
      <c r="G50" s="9">
        <f t="shared" ca="1" si="29"/>
        <v>0</v>
      </c>
      <c r="H50" s="11">
        <f t="shared" ca="1" si="30"/>
        <v>0</v>
      </c>
      <c r="I50" s="9" t="e">
        <f t="array" aca="1" ref="I50" ca="1">AVERAGE(ABS(AA50:AO50))</f>
        <v>#VALUE!</v>
      </c>
      <c r="J50" s="9" t="e">
        <f t="shared" ca="1" si="31"/>
        <v>#DIV/0!</v>
      </c>
      <c r="K50" s="9">
        <f t="shared" ca="1" si="32"/>
        <v>0</v>
      </c>
      <c r="L50" s="5">
        <f t="shared" ca="1" si="22"/>
        <v>0</v>
      </c>
      <c r="M50" t="str">
        <f t="shared" ca="1" si="47"/>
        <v/>
      </c>
      <c r="N50" t="str">
        <f t="shared" ca="1" si="47"/>
        <v/>
      </c>
      <c r="O50" t="str">
        <f t="shared" ca="1" si="47"/>
        <v/>
      </c>
      <c r="P50" t="str">
        <f t="shared" ca="1" si="47"/>
        <v/>
      </c>
      <c r="Q50" t="str">
        <f t="shared" ca="1" si="47"/>
        <v/>
      </c>
      <c r="R50" t="str">
        <f t="shared" ca="1" si="47"/>
        <v/>
      </c>
      <c r="S50" t="str">
        <f t="shared" ca="1" si="47"/>
        <v/>
      </c>
      <c r="T50" t="str">
        <f t="shared" ca="1" si="47"/>
        <v/>
      </c>
      <c r="U50" t="str">
        <f t="shared" ca="1" si="47"/>
        <v/>
      </c>
      <c r="V50" t="str">
        <f t="shared" ca="1" si="47"/>
        <v/>
      </c>
      <c r="W50" t="str">
        <f t="shared" ca="1" si="47"/>
        <v/>
      </c>
      <c r="X50" t="str">
        <f t="shared" ca="1" si="47"/>
        <v/>
      </c>
      <c r="Y50" t="str">
        <f t="shared" ca="1" si="47"/>
        <v/>
      </c>
      <c r="Z50" t="str">
        <f t="shared" ca="1" si="47"/>
        <v/>
      </c>
      <c r="AA50" s="5">
        <f t="shared" ca="1" si="23"/>
        <v>0</v>
      </c>
      <c r="AB50" t="str">
        <f t="shared" ca="1" si="33"/>
        <v/>
      </c>
      <c r="AC50" t="str">
        <f t="shared" ca="1" si="34"/>
        <v/>
      </c>
      <c r="AD50" t="str">
        <f t="shared" ca="1" si="35"/>
        <v/>
      </c>
      <c r="AE50" t="str">
        <f t="shared" ca="1" si="36"/>
        <v/>
      </c>
      <c r="AF50" t="str">
        <f t="shared" ca="1" si="37"/>
        <v/>
      </c>
      <c r="AG50" t="str">
        <f t="shared" ca="1" si="38"/>
        <v/>
      </c>
      <c r="AH50" t="str">
        <f t="shared" ca="1" si="39"/>
        <v/>
      </c>
      <c r="AI50" t="str">
        <f t="shared" ca="1" si="40"/>
        <v/>
      </c>
      <c r="AJ50" t="str">
        <f t="shared" ca="1" si="41"/>
        <v/>
      </c>
      <c r="AK50" t="str">
        <f t="shared" ca="1" si="42"/>
        <v/>
      </c>
      <c r="AL50" t="str">
        <f t="shared" ca="1" si="43"/>
        <v/>
      </c>
      <c r="AM50" t="str">
        <f t="shared" ca="1" si="44"/>
        <v/>
      </c>
      <c r="AN50" t="str">
        <f t="shared" ca="1" si="45"/>
        <v/>
      </c>
      <c r="AO50" t="str">
        <f t="shared" ca="1" si="46"/>
        <v/>
      </c>
    </row>
    <row r="51" spans="1:41" x14ac:dyDescent="0.25">
      <c r="A51" s="4" t="s">
        <v>88</v>
      </c>
      <c r="B51" s="4"/>
      <c r="C51" s="4" t="s">
        <v>85</v>
      </c>
      <c r="D51" s="13">
        <f t="shared" ca="1" si="27"/>
        <v>0</v>
      </c>
      <c r="E51" s="14" t="e" cm="1">
        <f t="array" aca="1" ref="E51" ca="1">AVERAGE(ABS(L51:Z51))</f>
        <v>#VALUE!</v>
      </c>
      <c r="F51" s="9" t="e">
        <f t="shared" ca="1" si="28"/>
        <v>#DIV/0!</v>
      </c>
      <c r="G51" s="9">
        <f t="shared" ca="1" si="29"/>
        <v>0</v>
      </c>
      <c r="H51" s="11">
        <f t="shared" ca="1" si="30"/>
        <v>0</v>
      </c>
      <c r="I51" s="9" t="e">
        <f t="array" aca="1" ref="I51" ca="1">AVERAGE(ABS(AA51:AO51))</f>
        <v>#VALUE!</v>
      </c>
      <c r="J51" s="9" t="e">
        <f t="shared" ca="1" si="31"/>
        <v>#DIV/0!</v>
      </c>
      <c r="K51" s="9">
        <f t="shared" ca="1" si="32"/>
        <v>0</v>
      </c>
      <c r="L51" s="5">
        <f t="shared" ca="1" si="22"/>
        <v>0</v>
      </c>
      <c r="M51" t="str">
        <f t="shared" ca="1" si="47"/>
        <v/>
      </c>
      <c r="N51" t="str">
        <f t="shared" ca="1" si="47"/>
        <v/>
      </c>
      <c r="O51" t="str">
        <f t="shared" ca="1" si="47"/>
        <v/>
      </c>
      <c r="P51" t="str">
        <f t="shared" ca="1" si="47"/>
        <v/>
      </c>
      <c r="Q51" t="str">
        <f t="shared" ca="1" si="47"/>
        <v/>
      </c>
      <c r="R51" t="str">
        <f t="shared" ca="1" si="47"/>
        <v/>
      </c>
      <c r="S51" t="str">
        <f t="shared" ca="1" si="47"/>
        <v/>
      </c>
      <c r="T51" t="str">
        <f t="shared" ca="1" si="47"/>
        <v/>
      </c>
      <c r="U51" t="str">
        <f t="shared" ca="1" si="47"/>
        <v/>
      </c>
      <c r="V51" t="str">
        <f t="shared" ca="1" si="47"/>
        <v/>
      </c>
      <c r="W51" t="str">
        <f t="shared" ca="1" si="47"/>
        <v/>
      </c>
      <c r="X51" t="str">
        <f t="shared" ca="1" si="47"/>
        <v/>
      </c>
      <c r="Y51" t="str">
        <f t="shared" ca="1" si="47"/>
        <v/>
      </c>
      <c r="Z51" t="str">
        <f t="shared" ca="1" si="47"/>
        <v/>
      </c>
      <c r="AA51" s="5">
        <f t="shared" ca="1" si="23"/>
        <v>0</v>
      </c>
      <c r="AB51" t="str">
        <f t="shared" ca="1" si="33"/>
        <v/>
      </c>
      <c r="AC51" t="str">
        <f t="shared" ca="1" si="34"/>
        <v/>
      </c>
      <c r="AD51" t="str">
        <f t="shared" ca="1" si="35"/>
        <v/>
      </c>
      <c r="AE51" t="str">
        <f t="shared" ca="1" si="36"/>
        <v/>
      </c>
      <c r="AF51" t="str">
        <f t="shared" ca="1" si="37"/>
        <v/>
      </c>
      <c r="AG51" t="str">
        <f t="shared" ca="1" si="38"/>
        <v/>
      </c>
      <c r="AH51" t="str">
        <f t="shared" ca="1" si="39"/>
        <v/>
      </c>
      <c r="AI51" t="str">
        <f t="shared" ca="1" si="40"/>
        <v/>
      </c>
      <c r="AJ51" t="str">
        <f t="shared" ca="1" si="41"/>
        <v/>
      </c>
      <c r="AK51" t="str">
        <f t="shared" ca="1" si="42"/>
        <v/>
      </c>
      <c r="AL51" t="str">
        <f t="shared" ca="1" si="43"/>
        <v/>
      </c>
      <c r="AM51" t="str">
        <f t="shared" ca="1" si="44"/>
        <v/>
      </c>
      <c r="AN51" t="str">
        <f t="shared" ca="1" si="45"/>
        <v/>
      </c>
      <c r="AO51" t="str">
        <f t="shared" ca="1" si="46"/>
        <v/>
      </c>
    </row>
    <row r="52" spans="1:41" x14ac:dyDescent="0.25">
      <c r="A52" s="24" t="s">
        <v>169</v>
      </c>
      <c r="B52" s="24"/>
      <c r="C52" s="4" t="s">
        <v>65</v>
      </c>
      <c r="D52" s="13">
        <f t="shared" ca="1" si="27"/>
        <v>0</v>
      </c>
      <c r="E52" s="14" t="e" cm="1">
        <f t="array" aca="1" ref="E52" ca="1">AVERAGE(ABS(L52:Z52))</f>
        <v>#VALUE!</v>
      </c>
      <c r="F52" s="9" t="e">
        <f t="shared" ca="1" si="28"/>
        <v>#DIV/0!</v>
      </c>
      <c r="G52" s="9">
        <f t="shared" ca="1" si="29"/>
        <v>0</v>
      </c>
      <c r="H52" s="11">
        <f t="shared" ca="1" si="30"/>
        <v>0</v>
      </c>
      <c r="I52" s="9" t="e">
        <f t="array" aca="1" ref="I52" ca="1">AVERAGE(ABS(AA52:AO52))</f>
        <v>#VALUE!</v>
      </c>
      <c r="J52" s="9" t="e">
        <f t="shared" ca="1" si="31"/>
        <v>#DIV/0!</v>
      </c>
      <c r="K52" s="9">
        <f t="shared" ca="1" si="32"/>
        <v>0</v>
      </c>
      <c r="L52" s="5">
        <f t="shared" ca="1" si="22"/>
        <v>0</v>
      </c>
      <c r="M52" t="str">
        <f t="shared" ca="1" si="47"/>
        <v/>
      </c>
      <c r="N52" t="str">
        <f t="shared" ca="1" si="47"/>
        <v/>
      </c>
      <c r="O52" t="str">
        <f t="shared" ca="1" si="47"/>
        <v/>
      </c>
      <c r="P52" t="str">
        <f t="shared" ca="1" si="47"/>
        <v/>
      </c>
      <c r="Q52" t="str">
        <f t="shared" ca="1" si="47"/>
        <v/>
      </c>
      <c r="R52" t="str">
        <f t="shared" ca="1" si="47"/>
        <v/>
      </c>
      <c r="S52" t="str">
        <f t="shared" ca="1" si="47"/>
        <v/>
      </c>
      <c r="T52" t="str">
        <f t="shared" ca="1" si="47"/>
        <v/>
      </c>
      <c r="U52" t="str">
        <f t="shared" ca="1" si="47"/>
        <v/>
      </c>
      <c r="V52" t="str">
        <f t="shared" ca="1" si="47"/>
        <v/>
      </c>
      <c r="W52" t="str">
        <f t="shared" ca="1" si="47"/>
        <v/>
      </c>
      <c r="X52" t="str">
        <f t="shared" ca="1" si="47"/>
        <v/>
      </c>
      <c r="Y52" t="str">
        <f t="shared" ca="1" si="47"/>
        <v/>
      </c>
      <c r="Z52" t="str">
        <f t="shared" ca="1" si="47"/>
        <v/>
      </c>
      <c r="AA52" s="5">
        <f t="shared" ca="1" si="23"/>
        <v>0</v>
      </c>
      <c r="AB52" t="str">
        <f t="shared" ca="1" si="33"/>
        <v/>
      </c>
      <c r="AC52" t="str">
        <f t="shared" ca="1" si="34"/>
        <v/>
      </c>
      <c r="AD52" t="str">
        <f t="shared" ca="1" si="35"/>
        <v/>
      </c>
      <c r="AE52" t="str">
        <f t="shared" ca="1" si="36"/>
        <v/>
      </c>
      <c r="AF52" t="str">
        <f t="shared" ca="1" si="37"/>
        <v/>
      </c>
      <c r="AG52" t="str">
        <f t="shared" ca="1" si="38"/>
        <v/>
      </c>
      <c r="AH52" t="str">
        <f t="shared" ca="1" si="39"/>
        <v/>
      </c>
      <c r="AI52" t="str">
        <f t="shared" ca="1" si="40"/>
        <v/>
      </c>
      <c r="AJ52" t="str">
        <f t="shared" ca="1" si="41"/>
        <v/>
      </c>
      <c r="AK52" t="str">
        <f t="shared" ca="1" si="42"/>
        <v/>
      </c>
      <c r="AL52" t="str">
        <f t="shared" ca="1" si="43"/>
        <v/>
      </c>
      <c r="AM52" t="str">
        <f t="shared" ca="1" si="44"/>
        <v/>
      </c>
      <c r="AN52" t="str">
        <f t="shared" ca="1" si="45"/>
        <v/>
      </c>
      <c r="AO52" t="str">
        <f t="shared" ca="1" si="46"/>
        <v/>
      </c>
    </row>
    <row r="53" spans="1:41" ht="18" x14ac:dyDescent="0.35">
      <c r="A53" s="4" t="s">
        <v>170</v>
      </c>
      <c r="B53" s="4"/>
      <c r="C53" s="4" t="s">
        <v>108</v>
      </c>
      <c r="D53" s="13">
        <f t="shared" ca="1" si="27"/>
        <v>0</v>
      </c>
      <c r="E53" s="14" t="e" cm="1">
        <f t="array" aca="1" ref="E53" ca="1">AVERAGE(ABS(L53:Z53))</f>
        <v>#VALUE!</v>
      </c>
      <c r="F53" s="9" t="e">
        <f t="shared" ca="1" si="28"/>
        <v>#DIV/0!</v>
      </c>
      <c r="G53" s="9">
        <f t="shared" ca="1" si="29"/>
        <v>0</v>
      </c>
      <c r="H53" s="11">
        <f t="shared" ca="1" si="30"/>
        <v>0</v>
      </c>
      <c r="I53" s="9" t="e">
        <f t="array" aca="1" ref="I53" ca="1">AVERAGE(ABS(AA53:AO53))</f>
        <v>#VALUE!</v>
      </c>
      <c r="J53" s="9" t="e">
        <f t="shared" ca="1" si="31"/>
        <v>#DIV/0!</v>
      </c>
      <c r="K53" s="9">
        <f t="shared" ca="1" si="32"/>
        <v>0</v>
      </c>
      <c r="L53" s="5">
        <f t="shared" ca="1" si="22"/>
        <v>0</v>
      </c>
      <c r="M53" t="str">
        <f t="shared" ca="1" si="47"/>
        <v/>
      </c>
      <c r="N53" t="str">
        <f t="shared" ca="1" si="47"/>
        <v/>
      </c>
      <c r="O53" t="str">
        <f t="shared" ca="1" si="47"/>
        <v/>
      </c>
      <c r="P53" t="str">
        <f t="shared" ca="1" si="47"/>
        <v/>
      </c>
      <c r="Q53" t="str">
        <f t="shared" ca="1" si="47"/>
        <v/>
      </c>
      <c r="R53" t="str">
        <f t="shared" ca="1" si="47"/>
        <v/>
      </c>
      <c r="S53" t="str">
        <f t="shared" ca="1" si="47"/>
        <v/>
      </c>
      <c r="T53" t="str">
        <f t="shared" ca="1" si="47"/>
        <v/>
      </c>
      <c r="U53" t="str">
        <f t="shared" ca="1" si="47"/>
        <v/>
      </c>
      <c r="V53" t="str">
        <f t="shared" ca="1" si="47"/>
        <v/>
      </c>
      <c r="W53" t="str">
        <f t="shared" ca="1" si="47"/>
        <v/>
      </c>
      <c r="X53" t="str">
        <f t="shared" ca="1" si="47"/>
        <v/>
      </c>
      <c r="Y53" t="str">
        <f t="shared" ca="1" si="47"/>
        <v/>
      </c>
      <c r="Z53" t="str">
        <f t="shared" ca="1" si="47"/>
        <v/>
      </c>
      <c r="AA53" s="5">
        <f t="shared" ca="1" si="23"/>
        <v>0</v>
      </c>
      <c r="AB53" t="str">
        <f t="shared" ca="1" si="33"/>
        <v/>
      </c>
      <c r="AC53" t="str">
        <f t="shared" ca="1" si="34"/>
        <v/>
      </c>
      <c r="AD53" t="str">
        <f t="shared" ca="1" si="35"/>
        <v/>
      </c>
      <c r="AE53" t="str">
        <f t="shared" ca="1" si="36"/>
        <v/>
      </c>
      <c r="AF53" t="str">
        <f t="shared" ca="1" si="37"/>
        <v/>
      </c>
      <c r="AG53" t="str">
        <f t="shared" ca="1" si="38"/>
        <v/>
      </c>
      <c r="AH53" t="str">
        <f t="shared" ca="1" si="39"/>
        <v/>
      </c>
      <c r="AI53" t="str">
        <f t="shared" ca="1" si="40"/>
        <v/>
      </c>
      <c r="AJ53" t="str">
        <f t="shared" ca="1" si="41"/>
        <v/>
      </c>
      <c r="AK53" t="str">
        <f t="shared" ca="1" si="42"/>
        <v/>
      </c>
      <c r="AL53" t="str">
        <f t="shared" ca="1" si="43"/>
        <v/>
      </c>
      <c r="AM53" t="str">
        <f t="shared" ca="1" si="44"/>
        <v/>
      </c>
      <c r="AN53" t="str">
        <f t="shared" ca="1" si="45"/>
        <v/>
      </c>
      <c r="AO53" t="str">
        <f t="shared" ca="1" si="46"/>
        <v/>
      </c>
    </row>
    <row r="54" spans="1:41" ht="18" x14ac:dyDescent="0.35">
      <c r="A54" s="4" t="s">
        <v>171</v>
      </c>
      <c r="B54" s="4"/>
      <c r="C54" s="4" t="s">
        <v>77</v>
      </c>
      <c r="D54" s="13">
        <f t="shared" ca="1" si="27"/>
        <v>0</v>
      </c>
      <c r="E54" s="14" t="e" cm="1">
        <f t="array" aca="1" ref="E54" ca="1">AVERAGE(ABS(L54:Z54))</f>
        <v>#VALUE!</v>
      </c>
      <c r="F54" s="9" t="e">
        <f t="shared" ca="1" si="28"/>
        <v>#DIV/0!</v>
      </c>
      <c r="G54" s="9">
        <f t="shared" ca="1" si="29"/>
        <v>0</v>
      </c>
      <c r="H54" s="11">
        <f t="shared" ca="1" si="30"/>
        <v>0</v>
      </c>
      <c r="I54" s="9" t="e">
        <f t="array" aca="1" ref="I54" ca="1">AVERAGE(ABS(AA54:AO54))</f>
        <v>#VALUE!</v>
      </c>
      <c r="J54" s="9" t="e">
        <f t="shared" ca="1" si="31"/>
        <v>#DIV/0!</v>
      </c>
      <c r="K54" s="9">
        <f t="shared" ca="1" si="32"/>
        <v>0</v>
      </c>
      <c r="L54" s="5">
        <f t="shared" ca="1" si="22"/>
        <v>0</v>
      </c>
      <c r="M54" t="str">
        <f t="shared" ref="M54:Z66" ca="1" si="48">IFERROR(VLOOKUP($C54,INDIRECT("'"&amp;M$2&amp;"'"&amp;"!Q3:V59"),5,FALSE),"")</f>
        <v/>
      </c>
      <c r="N54" t="str">
        <f t="shared" ca="1" si="48"/>
        <v/>
      </c>
      <c r="O54" t="str">
        <f t="shared" ca="1" si="48"/>
        <v/>
      </c>
      <c r="P54" t="str">
        <f t="shared" ca="1" si="48"/>
        <v/>
      </c>
      <c r="Q54" t="str">
        <f t="shared" ca="1" si="48"/>
        <v/>
      </c>
      <c r="R54" t="str">
        <f t="shared" ca="1" si="48"/>
        <v/>
      </c>
      <c r="S54" t="str">
        <f t="shared" ca="1" si="48"/>
        <v/>
      </c>
      <c r="T54" t="str">
        <f t="shared" ca="1" si="48"/>
        <v/>
      </c>
      <c r="U54" t="str">
        <f t="shared" ca="1" si="48"/>
        <v/>
      </c>
      <c r="V54" t="str">
        <f t="shared" ca="1" si="48"/>
        <v/>
      </c>
      <c r="W54" t="str">
        <f t="shared" ca="1" si="48"/>
        <v/>
      </c>
      <c r="X54" t="str">
        <f t="shared" ca="1" si="48"/>
        <v/>
      </c>
      <c r="Y54" t="str">
        <f t="shared" ca="1" si="48"/>
        <v/>
      </c>
      <c r="Z54" t="str">
        <f t="shared" ca="1" si="48"/>
        <v/>
      </c>
      <c r="AA54" s="5">
        <f t="shared" ca="1" si="23"/>
        <v>0</v>
      </c>
      <c r="AB54" t="str">
        <f t="shared" ca="1" si="33"/>
        <v/>
      </c>
      <c r="AC54" t="str">
        <f t="shared" ca="1" si="34"/>
        <v/>
      </c>
      <c r="AD54" t="str">
        <f t="shared" ca="1" si="35"/>
        <v/>
      </c>
      <c r="AE54" t="str">
        <f t="shared" ca="1" si="36"/>
        <v/>
      </c>
      <c r="AF54" t="str">
        <f t="shared" ca="1" si="37"/>
        <v/>
      </c>
      <c r="AG54" t="str">
        <f t="shared" ca="1" si="38"/>
        <v/>
      </c>
      <c r="AH54" t="str">
        <f t="shared" ca="1" si="39"/>
        <v/>
      </c>
      <c r="AI54" t="str">
        <f t="shared" ca="1" si="40"/>
        <v/>
      </c>
      <c r="AJ54" t="str">
        <f t="shared" ca="1" si="41"/>
        <v/>
      </c>
      <c r="AK54" t="str">
        <f t="shared" ca="1" si="42"/>
        <v/>
      </c>
      <c r="AL54" t="str">
        <f t="shared" ca="1" si="43"/>
        <v/>
      </c>
      <c r="AM54" t="str">
        <f t="shared" ca="1" si="44"/>
        <v/>
      </c>
      <c r="AN54" t="str">
        <f t="shared" ca="1" si="45"/>
        <v/>
      </c>
      <c r="AO54" t="str">
        <f t="shared" ca="1" si="46"/>
        <v/>
      </c>
    </row>
    <row r="55" spans="1:41" x14ac:dyDescent="0.25">
      <c r="A55" s="4" t="s">
        <v>71</v>
      </c>
      <c r="B55" s="4"/>
      <c r="C55" s="4" t="s">
        <v>81</v>
      </c>
      <c r="D55" s="13">
        <f t="shared" ca="1" si="27"/>
        <v>0</v>
      </c>
      <c r="E55" s="14" t="e" cm="1">
        <f t="array" aca="1" ref="E55" ca="1">AVERAGE(ABS(L55:Z55))</f>
        <v>#VALUE!</v>
      </c>
      <c r="F55" s="9" t="e">
        <f t="shared" ca="1" si="28"/>
        <v>#DIV/0!</v>
      </c>
      <c r="G55" s="9">
        <f t="shared" ca="1" si="29"/>
        <v>0</v>
      </c>
      <c r="H55" s="11">
        <f t="shared" ca="1" si="30"/>
        <v>0</v>
      </c>
      <c r="I55" s="9" t="e">
        <f t="array" aca="1" ref="I55" ca="1">AVERAGE(ABS(AA55:AO55))</f>
        <v>#VALUE!</v>
      </c>
      <c r="J55" s="9" t="e">
        <f t="shared" ca="1" si="31"/>
        <v>#DIV/0!</v>
      </c>
      <c r="K55" s="9">
        <f t="shared" ca="1" si="32"/>
        <v>0</v>
      </c>
      <c r="L55" s="5">
        <f t="shared" ca="1" si="22"/>
        <v>0</v>
      </c>
      <c r="M55" t="str">
        <f t="shared" ca="1" si="48"/>
        <v/>
      </c>
      <c r="N55" t="str">
        <f t="shared" ca="1" si="48"/>
        <v/>
      </c>
      <c r="O55" t="str">
        <f t="shared" ca="1" si="48"/>
        <v/>
      </c>
      <c r="P55" t="str">
        <f t="shared" ca="1" si="48"/>
        <v/>
      </c>
      <c r="Q55" t="str">
        <f t="shared" ca="1" si="48"/>
        <v/>
      </c>
      <c r="R55" t="str">
        <f t="shared" ca="1" si="48"/>
        <v/>
      </c>
      <c r="S55" t="str">
        <f t="shared" ca="1" si="48"/>
        <v/>
      </c>
      <c r="T55" t="str">
        <f t="shared" ca="1" si="48"/>
        <v/>
      </c>
      <c r="U55" t="str">
        <f t="shared" ca="1" si="48"/>
        <v/>
      </c>
      <c r="V55" t="str">
        <f t="shared" ca="1" si="48"/>
        <v/>
      </c>
      <c r="W55" t="str">
        <f t="shared" ca="1" si="48"/>
        <v/>
      </c>
      <c r="X55" t="str">
        <f t="shared" ca="1" si="48"/>
        <v/>
      </c>
      <c r="Y55" t="str">
        <f t="shared" ca="1" si="48"/>
        <v/>
      </c>
      <c r="Z55" t="str">
        <f t="shared" ca="1" si="48"/>
        <v/>
      </c>
      <c r="AA55" s="5">
        <f t="shared" ca="1" si="23"/>
        <v>0</v>
      </c>
      <c r="AB55" t="str">
        <f t="shared" ca="1" si="33"/>
        <v/>
      </c>
      <c r="AC55" t="str">
        <f t="shared" ca="1" si="34"/>
        <v/>
      </c>
      <c r="AD55" t="str">
        <f t="shared" ca="1" si="35"/>
        <v/>
      </c>
      <c r="AE55" t="str">
        <f t="shared" ca="1" si="36"/>
        <v/>
      </c>
      <c r="AF55" t="str">
        <f t="shared" ca="1" si="37"/>
        <v/>
      </c>
      <c r="AG55" t="str">
        <f t="shared" ca="1" si="38"/>
        <v/>
      </c>
      <c r="AH55" t="str">
        <f t="shared" ca="1" si="39"/>
        <v/>
      </c>
      <c r="AI55" t="str">
        <f t="shared" ca="1" si="40"/>
        <v/>
      </c>
      <c r="AJ55" t="str">
        <f t="shared" ca="1" si="41"/>
        <v/>
      </c>
      <c r="AK55" t="str">
        <f t="shared" ca="1" si="42"/>
        <v/>
      </c>
      <c r="AL55" t="str">
        <f t="shared" ca="1" si="43"/>
        <v/>
      </c>
      <c r="AM55" t="str">
        <f t="shared" ca="1" si="44"/>
        <v/>
      </c>
      <c r="AN55" t="str">
        <f t="shared" ca="1" si="45"/>
        <v/>
      </c>
      <c r="AO55" t="str">
        <f t="shared" ca="1" si="46"/>
        <v/>
      </c>
    </row>
    <row r="56" spans="1:41" ht="18" x14ac:dyDescent="0.35">
      <c r="A56" s="4" t="s">
        <v>172</v>
      </c>
      <c r="B56" s="4"/>
      <c r="C56" s="4" t="s">
        <v>105</v>
      </c>
      <c r="D56" s="13">
        <f t="shared" ca="1" si="27"/>
        <v>0</v>
      </c>
      <c r="E56" s="14" t="e" cm="1">
        <f t="array" aca="1" ref="E56" ca="1">AVERAGE(ABS(L56:Z56))</f>
        <v>#VALUE!</v>
      </c>
      <c r="F56" s="9" t="e">
        <f t="shared" ca="1" si="28"/>
        <v>#DIV/0!</v>
      </c>
      <c r="G56" s="9">
        <f t="shared" ca="1" si="29"/>
        <v>0</v>
      </c>
      <c r="H56" s="11">
        <f t="shared" ca="1" si="30"/>
        <v>0</v>
      </c>
      <c r="I56" s="9" t="e">
        <f t="array" aca="1" ref="I56" ca="1">AVERAGE(ABS(AA56:AO56))</f>
        <v>#VALUE!</v>
      </c>
      <c r="J56" s="9" t="e">
        <f t="shared" ca="1" si="31"/>
        <v>#DIV/0!</v>
      </c>
      <c r="K56" s="9">
        <f t="shared" ca="1" si="32"/>
        <v>0</v>
      </c>
      <c r="L56" s="5">
        <f t="shared" ca="1" si="22"/>
        <v>0</v>
      </c>
      <c r="M56" t="str">
        <f t="shared" ca="1" si="48"/>
        <v/>
      </c>
      <c r="N56" t="str">
        <f t="shared" ca="1" si="48"/>
        <v/>
      </c>
      <c r="O56" t="str">
        <f t="shared" ca="1" si="48"/>
        <v/>
      </c>
      <c r="P56" t="str">
        <f t="shared" ca="1" si="48"/>
        <v/>
      </c>
      <c r="Q56" t="str">
        <f t="shared" ca="1" si="48"/>
        <v/>
      </c>
      <c r="R56" t="str">
        <f t="shared" ca="1" si="48"/>
        <v/>
      </c>
      <c r="S56" t="str">
        <f t="shared" ca="1" si="48"/>
        <v/>
      </c>
      <c r="T56" t="str">
        <f t="shared" ca="1" si="48"/>
        <v/>
      </c>
      <c r="U56" t="str">
        <f t="shared" ca="1" si="48"/>
        <v/>
      </c>
      <c r="V56" t="str">
        <f t="shared" ca="1" si="48"/>
        <v/>
      </c>
      <c r="W56" t="str">
        <f t="shared" ca="1" si="48"/>
        <v/>
      </c>
      <c r="X56" t="str">
        <f t="shared" ca="1" si="48"/>
        <v/>
      </c>
      <c r="Y56" t="str">
        <f t="shared" ca="1" si="48"/>
        <v/>
      </c>
      <c r="Z56" t="str">
        <f t="shared" ca="1" si="48"/>
        <v/>
      </c>
      <c r="AA56" s="5">
        <f t="shared" ca="1" si="23"/>
        <v>0</v>
      </c>
      <c r="AB56" t="str">
        <f t="shared" ca="1" si="33"/>
        <v/>
      </c>
      <c r="AC56" t="str">
        <f t="shared" ca="1" si="34"/>
        <v/>
      </c>
      <c r="AD56" t="str">
        <f t="shared" ca="1" si="35"/>
        <v/>
      </c>
      <c r="AE56" t="str">
        <f t="shared" ca="1" si="36"/>
        <v/>
      </c>
      <c r="AF56" t="str">
        <f t="shared" ca="1" si="37"/>
        <v/>
      </c>
      <c r="AG56" t="str">
        <f t="shared" ca="1" si="38"/>
        <v/>
      </c>
      <c r="AH56" t="str">
        <f t="shared" ca="1" si="39"/>
        <v/>
      </c>
      <c r="AI56" t="str">
        <f t="shared" ca="1" si="40"/>
        <v/>
      </c>
      <c r="AJ56" t="str">
        <f t="shared" ca="1" si="41"/>
        <v/>
      </c>
      <c r="AK56" t="str">
        <f t="shared" ca="1" si="42"/>
        <v/>
      </c>
      <c r="AL56" t="str">
        <f t="shared" ca="1" si="43"/>
        <v/>
      </c>
      <c r="AM56" t="str">
        <f t="shared" ca="1" si="44"/>
        <v/>
      </c>
      <c r="AN56" t="str">
        <f t="shared" ca="1" si="45"/>
        <v/>
      </c>
      <c r="AO56" t="str">
        <f t="shared" ca="1" si="46"/>
        <v/>
      </c>
    </row>
    <row r="57" spans="1:41" ht="18" x14ac:dyDescent="0.35">
      <c r="A57" s="4" t="s">
        <v>173</v>
      </c>
      <c r="B57" s="4"/>
      <c r="C57" s="4" t="s">
        <v>96</v>
      </c>
      <c r="D57" s="13">
        <f t="shared" ca="1" si="27"/>
        <v>0</v>
      </c>
      <c r="E57" s="14" t="e" cm="1">
        <f t="array" aca="1" ref="E57" ca="1">AVERAGE(ABS(L57:Z57))</f>
        <v>#VALUE!</v>
      </c>
      <c r="F57" s="9" t="e">
        <f t="shared" ca="1" si="28"/>
        <v>#DIV/0!</v>
      </c>
      <c r="G57" s="9">
        <f t="shared" ca="1" si="29"/>
        <v>0</v>
      </c>
      <c r="H57" s="11">
        <f t="shared" ca="1" si="30"/>
        <v>0</v>
      </c>
      <c r="I57" s="9" t="e">
        <f t="array" aca="1" ref="I57" ca="1">AVERAGE(ABS(AA57:AO57))</f>
        <v>#VALUE!</v>
      </c>
      <c r="J57" s="9" t="e">
        <f t="shared" ca="1" si="31"/>
        <v>#DIV/0!</v>
      </c>
      <c r="K57" s="9">
        <f t="shared" ca="1" si="32"/>
        <v>0</v>
      </c>
      <c r="L57" s="5">
        <f t="shared" ca="1" si="22"/>
        <v>0</v>
      </c>
      <c r="M57" t="str">
        <f t="shared" ca="1" si="48"/>
        <v/>
      </c>
      <c r="N57" t="str">
        <f t="shared" ca="1" si="48"/>
        <v/>
      </c>
      <c r="O57" t="str">
        <f t="shared" ca="1" si="48"/>
        <v/>
      </c>
      <c r="P57" t="str">
        <f t="shared" ca="1" si="48"/>
        <v/>
      </c>
      <c r="Q57" t="str">
        <f t="shared" ca="1" si="48"/>
        <v/>
      </c>
      <c r="R57" t="str">
        <f t="shared" ca="1" si="48"/>
        <v/>
      </c>
      <c r="S57" t="str">
        <f t="shared" ca="1" si="48"/>
        <v/>
      </c>
      <c r="T57" t="str">
        <f t="shared" ca="1" si="48"/>
        <v/>
      </c>
      <c r="U57" t="str">
        <f t="shared" ca="1" si="48"/>
        <v/>
      </c>
      <c r="V57" t="str">
        <f t="shared" ca="1" si="48"/>
        <v/>
      </c>
      <c r="W57" t="str">
        <f t="shared" ca="1" si="48"/>
        <v/>
      </c>
      <c r="X57" t="str">
        <f t="shared" ca="1" si="48"/>
        <v/>
      </c>
      <c r="Y57" t="str">
        <f t="shared" ca="1" si="48"/>
        <v/>
      </c>
      <c r="Z57" t="str">
        <f t="shared" ca="1" si="48"/>
        <v/>
      </c>
      <c r="AA57" s="5">
        <f t="shared" ca="1" si="23"/>
        <v>0</v>
      </c>
      <c r="AB57" t="str">
        <f t="shared" ca="1" si="33"/>
        <v/>
      </c>
      <c r="AC57" t="str">
        <f t="shared" ca="1" si="34"/>
        <v/>
      </c>
      <c r="AD57" t="str">
        <f t="shared" ca="1" si="35"/>
        <v/>
      </c>
      <c r="AE57" t="str">
        <f t="shared" ca="1" si="36"/>
        <v/>
      </c>
      <c r="AF57" t="str">
        <f t="shared" ca="1" si="37"/>
        <v/>
      </c>
      <c r="AG57" t="str">
        <f t="shared" ca="1" si="38"/>
        <v/>
      </c>
      <c r="AH57" t="str">
        <f t="shared" ca="1" si="39"/>
        <v/>
      </c>
      <c r="AI57" t="str">
        <f t="shared" ca="1" si="40"/>
        <v/>
      </c>
      <c r="AJ57" t="str">
        <f t="shared" ca="1" si="41"/>
        <v/>
      </c>
      <c r="AK57" t="str">
        <f t="shared" ca="1" si="42"/>
        <v/>
      </c>
      <c r="AL57" t="str">
        <f t="shared" ca="1" si="43"/>
        <v/>
      </c>
      <c r="AM57" t="str">
        <f t="shared" ca="1" si="44"/>
        <v/>
      </c>
      <c r="AN57" t="str">
        <f t="shared" ca="1" si="45"/>
        <v/>
      </c>
      <c r="AO57" t="str">
        <f t="shared" ca="1" si="46"/>
        <v/>
      </c>
    </row>
    <row r="58" spans="1:41" ht="18" x14ac:dyDescent="0.35">
      <c r="A58" s="4" t="s">
        <v>174</v>
      </c>
      <c r="B58" s="4"/>
      <c r="C58" s="4" t="s">
        <v>191</v>
      </c>
      <c r="D58" s="13">
        <f t="shared" ca="1" si="27"/>
        <v>-4.3300500000000006E-2</v>
      </c>
      <c r="E58" s="14" t="e" cm="1">
        <f t="array" aca="1" ref="E58" ca="1">AVERAGE(ABS(L58:Z58))</f>
        <v>#VALUE!</v>
      </c>
      <c r="F58" s="9" t="e">
        <f t="shared" ca="1" si="28"/>
        <v>#DIV/0!</v>
      </c>
      <c r="G58" s="9">
        <f t="shared" ca="1" si="29"/>
        <v>0</v>
      </c>
      <c r="H58" s="11">
        <f t="shared" ca="1" si="30"/>
        <v>5.3064762750000129E-5</v>
      </c>
      <c r="I58" s="9" t="e">
        <f t="array" aca="1" ref="I58" ca="1">AVERAGE(ABS(AA58:AO58))</f>
        <v>#VALUE!</v>
      </c>
      <c r="J58" s="9" t="e">
        <f t="shared" ca="1" si="31"/>
        <v>#DIV/0!</v>
      </c>
      <c r="K58" s="9">
        <f t="shared" ca="1" si="32"/>
        <v>0</v>
      </c>
      <c r="L58" s="5">
        <f t="shared" ca="1" si="22"/>
        <v>-4.3300500000000006E-2</v>
      </c>
      <c r="M58" t="str">
        <f t="shared" ca="1" si="48"/>
        <v/>
      </c>
      <c r="N58" t="str">
        <f t="shared" ca="1" si="48"/>
        <v/>
      </c>
      <c r="O58" t="str">
        <f t="shared" ca="1" si="48"/>
        <v/>
      </c>
      <c r="P58" t="str">
        <f t="shared" ca="1" si="48"/>
        <v/>
      </c>
      <c r="Q58" t="str">
        <f t="shared" ca="1" si="48"/>
        <v/>
      </c>
      <c r="R58" t="str">
        <f t="shared" ca="1" si="48"/>
        <v/>
      </c>
      <c r="S58" t="str">
        <f t="shared" ca="1" si="48"/>
        <v/>
      </c>
      <c r="T58" t="str">
        <f t="shared" ca="1" si="48"/>
        <v/>
      </c>
      <c r="U58" t="str">
        <f t="shared" ca="1" si="48"/>
        <v/>
      </c>
      <c r="V58" t="str">
        <f t="shared" ca="1" si="48"/>
        <v/>
      </c>
      <c r="W58" t="str">
        <f t="shared" ca="1" si="48"/>
        <v/>
      </c>
      <c r="X58" t="str">
        <f t="shared" ca="1" si="48"/>
        <v/>
      </c>
      <c r="Y58" t="str">
        <f t="shared" ca="1" si="48"/>
        <v/>
      </c>
      <c r="Z58" t="str">
        <f t="shared" ca="1" si="48"/>
        <v/>
      </c>
      <c r="AA58" s="5">
        <f t="shared" ca="1" si="23"/>
        <v>5.3064762750000129E-5</v>
      </c>
      <c r="AB58" t="str">
        <f t="shared" ca="1" si="33"/>
        <v/>
      </c>
      <c r="AC58" t="str">
        <f t="shared" ca="1" si="34"/>
        <v/>
      </c>
      <c r="AD58" t="str">
        <f t="shared" ca="1" si="35"/>
        <v/>
      </c>
      <c r="AE58" t="str">
        <f t="shared" ca="1" si="36"/>
        <v/>
      </c>
      <c r="AF58" t="str">
        <f t="shared" ca="1" si="37"/>
        <v/>
      </c>
      <c r="AG58" t="str">
        <f t="shared" ca="1" si="38"/>
        <v/>
      </c>
      <c r="AH58" t="str">
        <f t="shared" ca="1" si="39"/>
        <v/>
      </c>
      <c r="AI58" t="str">
        <f t="shared" ca="1" si="40"/>
        <v/>
      </c>
      <c r="AJ58" t="str">
        <f t="shared" ca="1" si="41"/>
        <v/>
      </c>
      <c r="AK58" t="str">
        <f t="shared" ca="1" si="42"/>
        <v/>
      </c>
      <c r="AL58" t="str">
        <f t="shared" ca="1" si="43"/>
        <v/>
      </c>
      <c r="AM58" t="str">
        <f t="shared" ca="1" si="44"/>
        <v/>
      </c>
      <c r="AN58" t="str">
        <f t="shared" ca="1" si="45"/>
        <v/>
      </c>
      <c r="AO58" t="str">
        <f t="shared" ca="1" si="46"/>
        <v/>
      </c>
    </row>
    <row r="59" spans="1:41" ht="18" x14ac:dyDescent="0.35">
      <c r="A59" s="4" t="s">
        <v>175</v>
      </c>
      <c r="B59" s="4"/>
      <c r="C59" s="4" t="s">
        <v>112</v>
      </c>
      <c r="D59" s="13">
        <f t="shared" ca="1" si="27"/>
        <v>0</v>
      </c>
      <c r="E59" s="14" t="e" cm="1">
        <f t="array" aca="1" ref="E59" ca="1">AVERAGE(ABS(L59:Z59))</f>
        <v>#VALUE!</v>
      </c>
      <c r="F59" s="9" t="e">
        <f t="shared" ca="1" si="28"/>
        <v>#DIV/0!</v>
      </c>
      <c r="G59" s="9">
        <f t="shared" ca="1" si="29"/>
        <v>0</v>
      </c>
      <c r="H59" s="11">
        <f t="shared" ca="1" si="30"/>
        <v>0</v>
      </c>
      <c r="I59" s="9" t="e">
        <f t="array" aca="1" ref="I59" ca="1">AVERAGE(ABS(AA59:AO59))</f>
        <v>#VALUE!</v>
      </c>
      <c r="J59" s="9" t="e">
        <f t="shared" ca="1" si="31"/>
        <v>#DIV/0!</v>
      </c>
      <c r="K59" s="9">
        <f t="shared" ca="1" si="32"/>
        <v>0</v>
      </c>
      <c r="L59" s="5">
        <f t="shared" ca="1" si="22"/>
        <v>0</v>
      </c>
      <c r="M59" t="str">
        <f t="shared" ca="1" si="48"/>
        <v/>
      </c>
      <c r="N59" t="str">
        <f t="shared" ca="1" si="48"/>
        <v/>
      </c>
      <c r="O59" t="str">
        <f t="shared" ca="1" si="48"/>
        <v/>
      </c>
      <c r="P59" t="str">
        <f t="shared" ca="1" si="48"/>
        <v/>
      </c>
      <c r="Q59" t="str">
        <f t="shared" ca="1" si="48"/>
        <v/>
      </c>
      <c r="R59" t="str">
        <f t="shared" ca="1" si="48"/>
        <v/>
      </c>
      <c r="S59" t="str">
        <f t="shared" ca="1" si="48"/>
        <v/>
      </c>
      <c r="T59" t="str">
        <f t="shared" ca="1" si="48"/>
        <v/>
      </c>
      <c r="U59" t="str">
        <f t="shared" ca="1" si="48"/>
        <v/>
      </c>
      <c r="V59" t="str">
        <f t="shared" ca="1" si="48"/>
        <v/>
      </c>
      <c r="W59" t="str">
        <f t="shared" ca="1" si="48"/>
        <v/>
      </c>
      <c r="X59" t="str">
        <f t="shared" ca="1" si="48"/>
        <v/>
      </c>
      <c r="Y59" t="str">
        <f t="shared" ca="1" si="48"/>
        <v/>
      </c>
      <c r="Z59" t="str">
        <f t="shared" ca="1" si="48"/>
        <v/>
      </c>
      <c r="AA59" s="5">
        <f t="shared" ca="1" si="23"/>
        <v>0</v>
      </c>
      <c r="AB59" t="str">
        <f t="shared" ca="1" si="33"/>
        <v/>
      </c>
      <c r="AC59" t="str">
        <f t="shared" ca="1" si="34"/>
        <v/>
      </c>
      <c r="AD59" t="str">
        <f t="shared" ca="1" si="35"/>
        <v/>
      </c>
      <c r="AE59" t="str">
        <f t="shared" ca="1" si="36"/>
        <v/>
      </c>
      <c r="AF59" t="str">
        <f t="shared" ca="1" si="37"/>
        <v/>
      </c>
      <c r="AG59" t="str">
        <f t="shared" ca="1" si="38"/>
        <v/>
      </c>
      <c r="AH59" t="str">
        <f t="shared" ca="1" si="39"/>
        <v/>
      </c>
      <c r="AI59" t="str">
        <f t="shared" ca="1" si="40"/>
        <v/>
      </c>
      <c r="AJ59" t="str">
        <f t="shared" ca="1" si="41"/>
        <v/>
      </c>
      <c r="AK59" t="str">
        <f t="shared" ca="1" si="42"/>
        <v/>
      </c>
      <c r="AL59" t="str">
        <f t="shared" ca="1" si="43"/>
        <v/>
      </c>
      <c r="AM59" t="str">
        <f t="shared" ca="1" si="44"/>
        <v/>
      </c>
      <c r="AN59" t="str">
        <f t="shared" ca="1" si="45"/>
        <v/>
      </c>
      <c r="AO59" t="str">
        <f t="shared" ca="1" si="46"/>
        <v/>
      </c>
    </row>
    <row r="60" spans="1:41" x14ac:dyDescent="0.25">
      <c r="B60" s="4"/>
      <c r="C60" s="4" t="s">
        <v>88</v>
      </c>
      <c r="D60" s="13">
        <f t="shared" ref="D60:D66" ca="1" si="49">AVERAGE(L60:Z60)</f>
        <v>0</v>
      </c>
      <c r="E60" s="14" t="e" cm="1">
        <f t="array" aca="1" ref="E60" ca="1">AVERAGE(ABS(L60:Z60))</f>
        <v>#VALUE!</v>
      </c>
      <c r="F60" s="9" t="e">
        <f t="shared" ref="F60:F66" ca="1" si="50">_xlfn.STDEV.S(L60:Z60)</f>
        <v>#DIV/0!</v>
      </c>
      <c r="G60" s="9">
        <f t="shared" ref="G60:G66" ca="1" si="51">IFERROR(F60/E60,0)</f>
        <v>0</v>
      </c>
      <c r="H60" s="11">
        <f t="shared" ref="H60:H66" ca="1" si="52">AVERAGE(AA60:AO60)</f>
        <v>0</v>
      </c>
      <c r="I60" s="9">
        <f t="array" aca="1" ref="I60" ca="1">AVERAGE(ABS(AA60:AO60))</f>
        <v>0</v>
      </c>
      <c r="J60" s="9" t="e">
        <f t="shared" ref="J60:J66" ca="1" si="53">_xlfn.STDEV.S(AA60:AO60)</f>
        <v>#DIV/0!</v>
      </c>
      <c r="K60" s="9">
        <f t="shared" ref="K60:K66" ca="1" si="54">IFERROR(J60/I60,0)</f>
        <v>0</v>
      </c>
      <c r="L60" s="5">
        <f t="shared" ca="1" si="22"/>
        <v>0</v>
      </c>
      <c r="M60" t="str">
        <f t="shared" ca="1" si="48"/>
        <v/>
      </c>
      <c r="N60" t="str">
        <f t="shared" ca="1" si="48"/>
        <v/>
      </c>
      <c r="O60" t="str">
        <f t="shared" ca="1" si="48"/>
        <v/>
      </c>
      <c r="P60" t="str">
        <f t="shared" ca="1" si="48"/>
        <v/>
      </c>
      <c r="Q60" t="str">
        <f t="shared" ca="1" si="48"/>
        <v/>
      </c>
      <c r="R60" t="str">
        <f t="shared" ca="1" si="48"/>
        <v/>
      </c>
      <c r="S60" t="str">
        <f t="shared" ca="1" si="48"/>
        <v/>
      </c>
      <c r="T60" t="str">
        <f t="shared" ca="1" si="48"/>
        <v/>
      </c>
      <c r="U60" t="str">
        <f t="shared" ca="1" si="48"/>
        <v/>
      </c>
      <c r="V60" t="str">
        <f t="shared" ca="1" si="48"/>
        <v/>
      </c>
      <c r="W60" t="str">
        <f t="shared" ca="1" si="48"/>
        <v/>
      </c>
      <c r="X60" t="str">
        <f t="shared" ca="1" si="48"/>
        <v/>
      </c>
      <c r="Y60" t="str">
        <f t="shared" ca="1" si="48"/>
        <v/>
      </c>
      <c r="Z60" t="str">
        <f t="shared" ca="1" si="48"/>
        <v/>
      </c>
      <c r="AA60" s="5">
        <f t="shared" ca="1" si="23"/>
        <v>0</v>
      </c>
    </row>
    <row r="61" spans="1:41" x14ac:dyDescent="0.25">
      <c r="B61" s="4"/>
      <c r="C61" s="4" t="s">
        <v>192</v>
      </c>
      <c r="D61" s="13">
        <f t="shared" ca="1" si="49"/>
        <v>5.9819999999999977E-3</v>
      </c>
      <c r="E61" s="14" t="e" cm="1">
        <f t="array" aca="1" ref="E61" ca="1">AVERAGE(ABS(L61:Z61))</f>
        <v>#VALUE!</v>
      </c>
      <c r="F61" s="9" t="e">
        <f t="shared" ca="1" si="50"/>
        <v>#DIV/0!</v>
      </c>
      <c r="G61" s="9">
        <f t="shared" ca="1" si="51"/>
        <v>0</v>
      </c>
      <c r="H61" s="11">
        <f t="shared" ca="1" si="52"/>
        <v>7.3605518999999862E-5</v>
      </c>
      <c r="I61" s="9">
        <f t="array" aca="1" ref="I61" ca="1">AVERAGE(ABS(AA61:AO61))</f>
        <v>4.9070345999999906E-6</v>
      </c>
      <c r="J61" s="9" t="e">
        <f t="shared" ca="1" si="53"/>
        <v>#DIV/0!</v>
      </c>
      <c r="K61" s="9">
        <f t="shared" ca="1" si="54"/>
        <v>0</v>
      </c>
      <c r="L61" s="5">
        <f t="shared" ca="1" si="22"/>
        <v>5.9819999999999977E-3</v>
      </c>
      <c r="M61" t="str">
        <f t="shared" ca="1" si="48"/>
        <v/>
      </c>
      <c r="N61" t="str">
        <f t="shared" ca="1" si="48"/>
        <v/>
      </c>
      <c r="O61" t="str">
        <f t="shared" ca="1" si="48"/>
        <v/>
      </c>
      <c r="P61" t="str">
        <f t="shared" ca="1" si="48"/>
        <v/>
      </c>
      <c r="Q61" t="str">
        <f t="shared" ca="1" si="48"/>
        <v/>
      </c>
      <c r="R61" t="str">
        <f t="shared" ca="1" si="48"/>
        <v/>
      </c>
      <c r="S61" t="str">
        <f t="shared" ca="1" si="48"/>
        <v/>
      </c>
      <c r="T61" t="str">
        <f t="shared" ca="1" si="48"/>
        <v/>
      </c>
      <c r="U61" t="str">
        <f t="shared" ca="1" si="48"/>
        <v/>
      </c>
      <c r="V61" t="str">
        <f t="shared" ca="1" si="48"/>
        <v/>
      </c>
      <c r="W61" t="str">
        <f t="shared" ca="1" si="48"/>
        <v/>
      </c>
      <c r="X61" t="str">
        <f t="shared" ca="1" si="48"/>
        <v/>
      </c>
      <c r="Y61" t="str">
        <f t="shared" ca="1" si="48"/>
        <v/>
      </c>
      <c r="Z61" t="str">
        <f t="shared" ca="1" si="48"/>
        <v/>
      </c>
      <c r="AA61" s="5">
        <f t="shared" ca="1" si="23"/>
        <v>7.3605518999999862E-5</v>
      </c>
    </row>
    <row r="62" spans="1:41" x14ac:dyDescent="0.25">
      <c r="B62" s="4"/>
      <c r="C62" s="4" t="s">
        <v>80</v>
      </c>
      <c r="D62" s="13">
        <f t="shared" ca="1" si="49"/>
        <v>0</v>
      </c>
      <c r="E62" s="14" t="e" cm="1">
        <f t="array" aca="1" ref="E62" ca="1">AVERAGE(ABS(L62:Z62))</f>
        <v>#VALUE!</v>
      </c>
      <c r="F62" s="9" t="e">
        <f t="shared" ca="1" si="50"/>
        <v>#DIV/0!</v>
      </c>
      <c r="G62" s="9">
        <f t="shared" ca="1" si="51"/>
        <v>0</v>
      </c>
      <c r="H62" s="11">
        <f t="shared" ca="1" si="52"/>
        <v>0</v>
      </c>
      <c r="I62" s="9">
        <f t="array" aca="1" ref="I62" ca="1">AVERAGE(ABS(AA62:AO62))</f>
        <v>0</v>
      </c>
      <c r="J62" s="9" t="e">
        <f t="shared" ca="1" si="53"/>
        <v>#DIV/0!</v>
      </c>
      <c r="K62" s="9">
        <f t="shared" ca="1" si="54"/>
        <v>0</v>
      </c>
      <c r="L62" s="5">
        <f t="shared" ca="1" si="22"/>
        <v>0</v>
      </c>
      <c r="M62" t="str">
        <f t="shared" ca="1" si="48"/>
        <v/>
      </c>
      <c r="N62" t="str">
        <f t="shared" ca="1" si="48"/>
        <v/>
      </c>
      <c r="O62" t="str">
        <f t="shared" ca="1" si="48"/>
        <v/>
      </c>
      <c r="P62" t="str">
        <f t="shared" ca="1" si="48"/>
        <v/>
      </c>
      <c r="Q62" t="str">
        <f t="shared" ca="1" si="48"/>
        <v/>
      </c>
      <c r="R62" t="str">
        <f t="shared" ca="1" si="48"/>
        <v/>
      </c>
      <c r="S62" t="str">
        <f t="shared" ca="1" si="48"/>
        <v/>
      </c>
      <c r="T62" t="str">
        <f t="shared" ca="1" si="48"/>
        <v/>
      </c>
      <c r="U62" t="str">
        <f t="shared" ca="1" si="48"/>
        <v/>
      </c>
      <c r="V62" t="str">
        <f t="shared" ca="1" si="48"/>
        <v/>
      </c>
      <c r="W62" t="str">
        <f t="shared" ca="1" si="48"/>
        <v/>
      </c>
      <c r="X62" t="str">
        <f t="shared" ca="1" si="48"/>
        <v/>
      </c>
      <c r="Y62" t="str">
        <f t="shared" ca="1" si="48"/>
        <v/>
      </c>
      <c r="Z62" t="str">
        <f t="shared" ca="1" si="48"/>
        <v/>
      </c>
      <c r="AA62" s="5">
        <f t="shared" ca="1" si="23"/>
        <v>0</v>
      </c>
    </row>
    <row r="63" spans="1:41" x14ac:dyDescent="0.25">
      <c r="B63" s="4"/>
      <c r="C63" s="4" t="s">
        <v>67</v>
      </c>
      <c r="D63" s="13">
        <f t="shared" ca="1" si="49"/>
        <v>0</v>
      </c>
      <c r="E63" s="14" t="e" cm="1">
        <f t="array" aca="1" ref="E63" ca="1">AVERAGE(ABS(L63:Z63))</f>
        <v>#VALUE!</v>
      </c>
      <c r="F63" s="9" t="e">
        <f t="shared" ca="1" si="50"/>
        <v>#DIV/0!</v>
      </c>
      <c r="G63" s="9">
        <f t="shared" ca="1" si="51"/>
        <v>0</v>
      </c>
      <c r="H63" s="11">
        <f t="shared" ca="1" si="52"/>
        <v>0</v>
      </c>
      <c r="I63" s="9">
        <f t="array" aca="1" ref="I63" ca="1">AVERAGE(ABS(AA63:AO63))</f>
        <v>0</v>
      </c>
      <c r="J63" s="9" t="e">
        <f t="shared" ca="1" si="53"/>
        <v>#DIV/0!</v>
      </c>
      <c r="K63" s="9">
        <f t="shared" ca="1" si="54"/>
        <v>0</v>
      </c>
      <c r="L63" s="5">
        <f t="shared" ca="1" si="22"/>
        <v>0</v>
      </c>
      <c r="M63" t="str">
        <f t="shared" ca="1" si="48"/>
        <v/>
      </c>
      <c r="N63" t="str">
        <f t="shared" ca="1" si="48"/>
        <v/>
      </c>
      <c r="O63" t="str">
        <f t="shared" ca="1" si="48"/>
        <v/>
      </c>
      <c r="P63" t="str">
        <f t="shared" ca="1" si="48"/>
        <v/>
      </c>
      <c r="Q63" t="str">
        <f t="shared" ca="1" si="48"/>
        <v/>
      </c>
      <c r="R63" t="str">
        <f t="shared" ca="1" si="48"/>
        <v/>
      </c>
      <c r="S63" t="str">
        <f t="shared" ca="1" si="48"/>
        <v/>
      </c>
      <c r="T63" t="str">
        <f t="shared" ca="1" si="48"/>
        <v/>
      </c>
      <c r="U63" t="str">
        <f t="shared" ca="1" si="48"/>
        <v/>
      </c>
      <c r="V63" t="str">
        <f t="shared" ca="1" si="48"/>
        <v/>
      </c>
      <c r="W63" t="str">
        <f t="shared" ca="1" si="48"/>
        <v/>
      </c>
      <c r="X63" t="str">
        <f t="shared" ca="1" si="48"/>
        <v/>
      </c>
      <c r="Y63" t="str">
        <f t="shared" ca="1" si="48"/>
        <v/>
      </c>
      <c r="Z63" t="str">
        <f t="shared" ca="1" si="48"/>
        <v/>
      </c>
      <c r="AA63" s="5">
        <f t="shared" ca="1" si="23"/>
        <v>0</v>
      </c>
    </row>
    <row r="64" spans="1:41" x14ac:dyDescent="0.25">
      <c r="B64" s="4"/>
      <c r="C64" s="4" t="s">
        <v>91</v>
      </c>
      <c r="D64" s="13">
        <f t="shared" ca="1" si="49"/>
        <v>0</v>
      </c>
      <c r="E64" s="14" t="e" cm="1">
        <f t="array" aca="1" ref="E64" ca="1">AVERAGE(ABS(L64:Z64))</f>
        <v>#VALUE!</v>
      </c>
      <c r="F64" s="9" t="e">
        <f t="shared" ca="1" si="50"/>
        <v>#DIV/0!</v>
      </c>
      <c r="G64" s="9">
        <f t="shared" ca="1" si="51"/>
        <v>0</v>
      </c>
      <c r="H64" s="11">
        <f t="shared" ca="1" si="52"/>
        <v>0</v>
      </c>
      <c r="I64" s="9">
        <f t="array" aca="1" ref="I64" ca="1">AVERAGE(ABS(AA64:AO64))</f>
        <v>0</v>
      </c>
      <c r="J64" s="9" t="e">
        <f t="shared" ca="1" si="53"/>
        <v>#DIV/0!</v>
      </c>
      <c r="K64" s="9">
        <f t="shared" ca="1" si="54"/>
        <v>0</v>
      </c>
      <c r="L64" s="5">
        <f t="shared" ca="1" si="22"/>
        <v>0</v>
      </c>
      <c r="M64" t="str">
        <f t="shared" ca="1" si="48"/>
        <v/>
      </c>
      <c r="N64" t="str">
        <f t="shared" ca="1" si="48"/>
        <v/>
      </c>
      <c r="O64" t="str">
        <f t="shared" ca="1" si="48"/>
        <v/>
      </c>
      <c r="P64" t="str">
        <f t="shared" ca="1" si="48"/>
        <v/>
      </c>
      <c r="Q64" t="str">
        <f t="shared" ca="1" si="48"/>
        <v/>
      </c>
      <c r="R64" t="str">
        <f t="shared" ca="1" si="48"/>
        <v/>
      </c>
      <c r="S64" t="str">
        <f t="shared" ca="1" si="48"/>
        <v/>
      </c>
      <c r="T64" t="str">
        <f t="shared" ca="1" si="48"/>
        <v/>
      </c>
      <c r="U64" t="str">
        <f t="shared" ca="1" si="48"/>
        <v/>
      </c>
      <c r="V64" t="str">
        <f t="shared" ca="1" si="48"/>
        <v/>
      </c>
      <c r="W64" t="str">
        <f t="shared" ca="1" si="48"/>
        <v/>
      </c>
      <c r="X64" t="str">
        <f t="shared" ca="1" si="48"/>
        <v/>
      </c>
      <c r="Y64" t="str">
        <f t="shared" ca="1" si="48"/>
        <v/>
      </c>
      <c r="Z64" t="str">
        <f t="shared" ca="1" si="48"/>
        <v/>
      </c>
      <c r="AA64" s="5">
        <f t="shared" ca="1" si="23"/>
        <v>0</v>
      </c>
    </row>
    <row r="65" spans="2:27" x14ac:dyDescent="0.25">
      <c r="B65" s="4"/>
      <c r="C65" s="4" t="s">
        <v>79</v>
      </c>
      <c r="D65" s="13">
        <f t="shared" ca="1" si="49"/>
        <v>0</v>
      </c>
      <c r="E65" s="14" t="e" cm="1">
        <f t="array" aca="1" ref="E65" ca="1">AVERAGE(ABS(L65:Z65))</f>
        <v>#VALUE!</v>
      </c>
      <c r="F65" s="9" t="e">
        <f t="shared" ca="1" si="50"/>
        <v>#DIV/0!</v>
      </c>
      <c r="G65" s="9">
        <f t="shared" ca="1" si="51"/>
        <v>0</v>
      </c>
      <c r="H65" s="11">
        <f t="shared" ca="1" si="52"/>
        <v>0</v>
      </c>
      <c r="I65" s="9">
        <f t="array" aca="1" ref="I65" ca="1">AVERAGE(ABS(AA65:AO65))</f>
        <v>0</v>
      </c>
      <c r="J65" s="9" t="e">
        <f t="shared" ca="1" si="53"/>
        <v>#DIV/0!</v>
      </c>
      <c r="K65" s="9">
        <f t="shared" ca="1" si="54"/>
        <v>0</v>
      </c>
      <c r="L65" s="5">
        <f t="shared" ca="1" si="22"/>
        <v>0</v>
      </c>
      <c r="M65" t="str">
        <f t="shared" ca="1" si="48"/>
        <v/>
      </c>
      <c r="N65" t="str">
        <f t="shared" ca="1" si="48"/>
        <v/>
      </c>
      <c r="O65" t="str">
        <f t="shared" ca="1" si="48"/>
        <v/>
      </c>
      <c r="P65" t="str">
        <f t="shared" ca="1" si="48"/>
        <v/>
      </c>
      <c r="Q65" t="str">
        <f t="shared" ca="1" si="48"/>
        <v/>
      </c>
      <c r="R65" t="str">
        <f t="shared" ca="1" si="48"/>
        <v/>
      </c>
      <c r="S65" t="str">
        <f t="shared" ca="1" si="48"/>
        <v/>
      </c>
      <c r="T65" t="str">
        <f t="shared" ca="1" si="48"/>
        <v/>
      </c>
      <c r="U65" t="str">
        <f t="shared" ca="1" si="48"/>
        <v/>
      </c>
      <c r="V65" t="str">
        <f t="shared" ca="1" si="48"/>
        <v/>
      </c>
      <c r="W65" t="str">
        <f t="shared" ca="1" si="48"/>
        <v/>
      </c>
      <c r="X65" t="str">
        <f t="shared" ca="1" si="48"/>
        <v/>
      </c>
      <c r="Y65" t="str">
        <f t="shared" ca="1" si="48"/>
        <v/>
      </c>
      <c r="Z65" t="str">
        <f t="shared" ca="1" si="48"/>
        <v/>
      </c>
      <c r="AA65" s="5">
        <f t="shared" ca="1" si="23"/>
        <v>0</v>
      </c>
    </row>
    <row r="66" spans="2:27" x14ac:dyDescent="0.25">
      <c r="B66" s="4"/>
      <c r="C66" s="4" t="s">
        <v>100</v>
      </c>
      <c r="D66" s="13">
        <f t="shared" ca="1" si="49"/>
        <v>0</v>
      </c>
      <c r="E66" s="14" t="e" cm="1">
        <f t="array" aca="1" ref="E66" ca="1">AVERAGE(ABS(L66:Z66))</f>
        <v>#VALUE!</v>
      </c>
      <c r="F66" s="9" t="e">
        <f t="shared" ca="1" si="50"/>
        <v>#DIV/0!</v>
      </c>
      <c r="G66" s="9">
        <f t="shared" ca="1" si="51"/>
        <v>0</v>
      </c>
      <c r="H66" s="11">
        <f t="shared" ca="1" si="52"/>
        <v>0</v>
      </c>
      <c r="I66" s="9">
        <f t="array" aca="1" ref="I66" ca="1">AVERAGE(ABS(AA66:AO66))</f>
        <v>0</v>
      </c>
      <c r="J66" s="9" t="e">
        <f t="shared" ca="1" si="53"/>
        <v>#DIV/0!</v>
      </c>
      <c r="K66" s="9">
        <f t="shared" ca="1" si="54"/>
        <v>0</v>
      </c>
      <c r="L66" s="5">
        <f t="shared" ca="1" si="22"/>
        <v>0</v>
      </c>
      <c r="M66" t="str">
        <f t="shared" ca="1" si="48"/>
        <v/>
      </c>
      <c r="N66" t="str">
        <f t="shared" ca="1" si="48"/>
        <v/>
      </c>
      <c r="O66" t="str">
        <f t="shared" ca="1" si="48"/>
        <v/>
      </c>
      <c r="P66" t="str">
        <f t="shared" ca="1" si="48"/>
        <v/>
      </c>
      <c r="Q66" t="str">
        <f t="shared" ca="1" si="48"/>
        <v/>
      </c>
      <c r="R66" t="str">
        <f t="shared" ca="1" si="48"/>
        <v/>
      </c>
      <c r="S66" t="str">
        <f t="shared" ca="1" si="48"/>
        <v/>
      </c>
      <c r="T66" t="str">
        <f t="shared" ca="1" si="48"/>
        <v/>
      </c>
      <c r="U66" t="str">
        <f t="shared" ca="1" si="48"/>
        <v/>
      </c>
      <c r="V66" t="str">
        <f t="shared" ca="1" si="48"/>
        <v/>
      </c>
      <c r="W66" t="str">
        <f t="shared" ca="1" si="48"/>
        <v/>
      </c>
      <c r="X66" t="str">
        <f t="shared" ca="1" si="48"/>
        <v/>
      </c>
      <c r="Y66" t="str">
        <f t="shared" ca="1" si="48"/>
        <v/>
      </c>
      <c r="Z66" t="str">
        <f t="shared" ca="1" si="48"/>
        <v/>
      </c>
      <c r="AA66" s="5">
        <f t="shared" ca="1" si="23"/>
        <v>0</v>
      </c>
    </row>
    <row r="67" spans="2:27" x14ac:dyDescent="0.25">
      <c r="B67" s="4"/>
      <c r="C67" s="4"/>
      <c r="D67" s="25"/>
      <c r="E67" s="14"/>
      <c r="F67" s="9"/>
      <c r="G67" s="9"/>
      <c r="H67" s="26"/>
      <c r="I67" s="9"/>
      <c r="J67" s="9"/>
      <c r="K67" s="9"/>
      <c r="L67" s="27"/>
      <c r="AA67" s="27"/>
    </row>
    <row r="68" spans="2:27" x14ac:dyDescent="0.25">
      <c r="B68" s="4"/>
      <c r="C68" s="4"/>
      <c r="D68" s="25"/>
      <c r="E68" s="14"/>
      <c r="F68" s="9"/>
      <c r="G68" s="9"/>
      <c r="H68" s="26"/>
      <c r="I68" s="9"/>
      <c r="J68" s="9"/>
      <c r="K68" s="9"/>
      <c r="L68" s="27"/>
      <c r="AA68" s="27"/>
    </row>
    <row r="71" spans="2:27" x14ac:dyDescent="0.25">
      <c r="E71" s="28" t="s">
        <v>142</v>
      </c>
      <c r="F71" s="28"/>
      <c r="G71" s="28"/>
      <c r="H71" s="29" t="s">
        <v>143</v>
      </c>
      <c r="I71" s="30"/>
      <c r="J71" s="30"/>
    </row>
    <row r="72" spans="2:27" ht="18.75" x14ac:dyDescent="0.35">
      <c r="D72" s="19" t="s">
        <v>59</v>
      </c>
      <c r="E72" s="18" t="s">
        <v>139</v>
      </c>
      <c r="F72" s="17" t="s">
        <v>140</v>
      </c>
      <c r="G72" s="17" t="s">
        <v>141</v>
      </c>
      <c r="H72" s="18" t="s">
        <v>139</v>
      </c>
      <c r="I72" s="17" t="s">
        <v>140</v>
      </c>
      <c r="J72" s="17" t="s">
        <v>141</v>
      </c>
    </row>
    <row r="73" spans="2:27" ht="18" x14ac:dyDescent="0.35">
      <c r="D73" s="4" t="s">
        <v>122</v>
      </c>
      <c r="E73" s="15">
        <v>-0.68152929999999989</v>
      </c>
      <c r="F73" s="2">
        <v>0.68152929999999989</v>
      </c>
      <c r="G73" s="2">
        <v>0.18513232245909997</v>
      </c>
      <c r="H73" s="15">
        <v>2.8314702452999999E-3</v>
      </c>
      <c r="I73" s="21">
        <v>1.8717148710300002E-2</v>
      </c>
      <c r="J73" s="21">
        <v>2.4177241317006739E-2</v>
      </c>
    </row>
    <row r="74" spans="2:27" ht="18" x14ac:dyDescent="0.35">
      <c r="D74" s="4" t="s">
        <v>123</v>
      </c>
      <c r="E74" s="15">
        <v>-0.23540999999999998</v>
      </c>
      <c r="F74" s="2">
        <v>0.23540999999999998</v>
      </c>
      <c r="G74" s="2">
        <v>0.1165153132567623</v>
      </c>
      <c r="H74" s="15">
        <v>-1.2114118231500008E-3</v>
      </c>
      <c r="I74" s="21">
        <v>4.394332342650002E-3</v>
      </c>
      <c r="J74" s="21">
        <v>6.7450961724969134E-3</v>
      </c>
    </row>
    <row r="75" spans="2:27" ht="18" x14ac:dyDescent="0.35">
      <c r="D75" s="4" t="s">
        <v>124</v>
      </c>
      <c r="E75" s="15">
        <v>-0.2333558</v>
      </c>
      <c r="F75" s="2">
        <v>0.2333558</v>
      </c>
      <c r="G75" s="2">
        <v>0.15003342463297978</v>
      </c>
      <c r="H75" s="15">
        <v>-8.0409953024999968E-4</v>
      </c>
      <c r="I75" s="21">
        <v>2.6174362258500001E-3</v>
      </c>
      <c r="J75" s="21">
        <v>3.485993178469645E-3</v>
      </c>
    </row>
    <row r="76" spans="2:27" ht="18" x14ac:dyDescent="0.35">
      <c r="D76" s="4" t="s">
        <v>125</v>
      </c>
      <c r="E76" s="15">
        <v>3.6690300000000002E-2</v>
      </c>
      <c r="F76" s="2">
        <v>8.7106500000000003E-2</v>
      </c>
      <c r="G76" s="2">
        <v>0.21402393312588069</v>
      </c>
      <c r="H76" s="15">
        <v>2.1133293717000004E-3</v>
      </c>
      <c r="I76" s="21">
        <v>2.1634608690000003E-3</v>
      </c>
      <c r="J76" s="21">
        <v>7.9933571648695394E-3</v>
      </c>
    </row>
    <row r="77" spans="2:27" ht="18" x14ac:dyDescent="0.35">
      <c r="D77" s="4" t="s">
        <v>126</v>
      </c>
      <c r="E77" s="15">
        <v>7.9678499999999985E-2</v>
      </c>
      <c r="F77" s="2">
        <v>7.9678499999999985E-2</v>
      </c>
      <c r="G77" s="2">
        <v>8.1239708031233121E-2</v>
      </c>
      <c r="H77" s="15">
        <v>7.3011153030000039E-4</v>
      </c>
      <c r="I77" s="21">
        <v>9.5491075440000016E-4</v>
      </c>
      <c r="J77" s="21">
        <v>2.8902077884861588E-3</v>
      </c>
    </row>
    <row r="78" spans="2:27" ht="18" x14ac:dyDescent="0.35">
      <c r="D78" s="4" t="s">
        <v>127</v>
      </c>
      <c r="E78" s="15">
        <v>-4.0575399999999998E-2</v>
      </c>
      <c r="F78" s="2">
        <v>4.0575399999999998E-2</v>
      </c>
      <c r="G78" s="2">
        <v>5.1767152165179603E-2</v>
      </c>
      <c r="H78" s="15">
        <v>-4.1929759230000012E-4</v>
      </c>
      <c r="I78" s="21">
        <v>4.6541918850000023E-4</v>
      </c>
      <c r="J78" s="21">
        <v>1.4206796732956098E-3</v>
      </c>
    </row>
    <row r="79" spans="2:27" x14ac:dyDescent="0.25">
      <c r="D79" s="20" t="s">
        <v>129</v>
      </c>
      <c r="E79" s="22">
        <v>3.0895199999999998E-2</v>
      </c>
      <c r="F79" s="23">
        <v>3.0895199999999998E-2</v>
      </c>
      <c r="G79" s="23">
        <v>2.2434995198668681E-2</v>
      </c>
      <c r="H79" s="22">
        <v>4.6658804850000048E-5</v>
      </c>
      <c r="I79" s="23">
        <v>1.0490577644999997E-4</v>
      </c>
      <c r="J79" s="23">
        <v>1.6057631968087422E-4</v>
      </c>
    </row>
  </sheetData>
  <autoFilter ref="C3:AO59" xr:uid="{203ECB4A-E2F2-4F2B-87F6-62CADAB2BEEB}">
    <sortState xmlns:xlrd2="http://schemas.microsoft.com/office/spreadsheetml/2017/richdata2" ref="C4:AO59">
      <sortCondition descending="1" ref="E3:E59"/>
    </sortState>
  </autoFilter>
  <sortState xmlns:xlrd2="http://schemas.microsoft.com/office/spreadsheetml/2017/richdata2" ref="C4:C59">
    <sortCondition ref="C4:C59"/>
  </sortState>
  <mergeCells count="2">
    <mergeCell ref="E71:G71"/>
    <mergeCell ref="H71:J7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8662-644C-45B7-9AD7-D55940970708}">
  <dimension ref="B2:V234"/>
  <sheetViews>
    <sheetView tabSelected="1" workbookViewId="0">
      <selection activeCell="Q20" sqref="Q20"/>
    </sheetView>
  </sheetViews>
  <sheetFormatPr defaultRowHeight="15" x14ac:dyDescent="0.25"/>
  <cols>
    <col min="17" max="17" width="10.28515625" bestFit="1" customWidth="1"/>
  </cols>
  <sheetData>
    <row r="2" spans="2:22" x14ac:dyDescent="0.25">
      <c r="B2" t="s">
        <v>193</v>
      </c>
      <c r="I2" t="s">
        <v>57</v>
      </c>
      <c r="J2" t="s">
        <v>56</v>
      </c>
      <c r="K2" t="s">
        <v>54</v>
      </c>
      <c r="L2" t="s">
        <v>55</v>
      </c>
      <c r="M2" t="s">
        <v>52</v>
      </c>
      <c r="N2" t="s">
        <v>53</v>
      </c>
      <c r="P2" t="s">
        <v>56</v>
      </c>
      <c r="Q2" t="s">
        <v>59</v>
      </c>
      <c r="R2" t="s">
        <v>54</v>
      </c>
      <c r="S2" t="s">
        <v>55</v>
      </c>
      <c r="T2" t="s">
        <v>58</v>
      </c>
      <c r="U2" t="s">
        <v>114</v>
      </c>
      <c r="V2" t="s">
        <v>115</v>
      </c>
    </row>
    <row r="3" spans="2:22" x14ac:dyDescent="0.25">
      <c r="B3" s="1" t="s">
        <v>1</v>
      </c>
      <c r="C3" t="s">
        <v>2</v>
      </c>
      <c r="D3" t="s">
        <v>194</v>
      </c>
      <c r="I3">
        <v>2</v>
      </c>
      <c r="J3">
        <v>1</v>
      </c>
      <c r="K3" t="str" cm="1">
        <f t="array" aca="1" ref="K3" ca="1">RIGHT(INDIRECT("B"&amp;I3),9)</f>
        <v xml:space="preserve"> 0.316241</v>
      </c>
      <c r="L3" t="str" cm="1">
        <f t="array" aca="1" ref="L3" ca="1">RIGHT(INDIRECT("D"&amp;I3+1),9)</f>
        <v xml:space="preserve"> 0.020718</v>
      </c>
      <c r="M3">
        <f>D4</f>
        <v>0</v>
      </c>
      <c r="N3" t="str">
        <f>E4</f>
        <v xml:space="preserve"> None]</v>
      </c>
      <c r="P3">
        <f>J3</f>
        <v>1</v>
      </c>
      <c r="Q3" t="s">
        <v>60</v>
      </c>
      <c r="R3">
        <f ca="1">_xlfn.NUMBERVALUE(K3)</f>
        <v>0.31624099999999999</v>
      </c>
      <c r="S3">
        <f ca="1">_xlfn.NUMBERVALUE(L3)</f>
        <v>2.0718E-2</v>
      </c>
      <c r="T3">
        <f>M3</f>
        <v>0</v>
      </c>
    </row>
    <row r="4" spans="2:22" x14ac:dyDescent="0.25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67" si="0">1+J3</f>
        <v>2</v>
      </c>
      <c r="K4" t="str" cm="1">
        <f t="array" aca="1" ref="K4" ca="1">RIGHT(INDIRECT("B"&amp;I4),9)</f>
        <v xml:space="preserve"> 0.316241</v>
      </c>
      <c r="L4" t="str" cm="1">
        <f t="array" aca="1" ref="L4" ca="1">RIGHT(INDIRECT("D"&amp;I4+1),9)</f>
        <v xml:space="preserve"> 0.020718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       'pH_cyt']</v>
      </c>
      <c r="P4">
        <f t="shared" ref="P4:P59" si="1">J4</f>
        <v>2</v>
      </c>
      <c r="Q4" s="3" t="str">
        <f ca="1">MID(N4,FIND("'",N4)+1,FIND("'",N4,FIND("'",N4)+1)-FIND("'",N4)-1)</f>
        <v>pH_cyt</v>
      </c>
      <c r="R4">
        <f t="shared" ref="R4:S59" ca="1" si="2">_xlfn.NUMBERVALUE(K4)</f>
        <v>0.31624099999999999</v>
      </c>
      <c r="S4">
        <f t="shared" ca="1" si="2"/>
        <v>2.0718E-2</v>
      </c>
      <c r="T4">
        <f t="shared" ref="T4:T59" ca="1" si="3">M4</f>
        <v>1</v>
      </c>
      <c r="U4">
        <f ca="1">T4*(R4-R3)/(2/3)</f>
        <v>0</v>
      </c>
      <c r="V4">
        <f ca="1">U4*(S4-S3)/(2/3)</f>
        <v>0</v>
      </c>
    </row>
    <row r="5" spans="2:22" x14ac:dyDescent="0.25">
      <c r="B5" s="1" t="s">
        <v>195</v>
      </c>
      <c r="G5">
        <v>4</v>
      </c>
      <c r="H5">
        <v>3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0.316241</v>
      </c>
      <c r="L5" t="str" cm="1">
        <f t="array" aca="1" ref="L5" ca="1">RIGHT(INDIRECT("D"&amp;I5+1),9)</f>
        <v xml:space="preserve"> 0.020718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       'E_plas']</v>
      </c>
      <c r="P5">
        <f t="shared" si="1"/>
        <v>3</v>
      </c>
      <c r="Q5" s="3" t="str">
        <f t="shared" ref="Q5:Q59" ca="1" si="5">MID(N5,FIND("'",N5)+1,FIND("'",N5,FIND("'",N5)+1)-FIND("'",N5)-1)</f>
        <v>E_plas</v>
      </c>
      <c r="R5">
        <f t="shared" ca="1" si="2"/>
        <v>0.31624099999999999</v>
      </c>
      <c r="S5">
        <f t="shared" ca="1" si="2"/>
        <v>2.0718E-2</v>
      </c>
      <c r="T5">
        <f t="shared" ca="1" si="3"/>
        <v>1</v>
      </c>
      <c r="U5">
        <f t="shared" ref="U5:V20" ca="1" si="6">T5*(R5-R4)/(2/3)</f>
        <v>0</v>
      </c>
      <c r="V5">
        <f t="shared" ca="1" si="6"/>
        <v>0</v>
      </c>
    </row>
    <row r="6" spans="2:22" x14ac:dyDescent="0.25">
      <c r="B6" s="1" t="s">
        <v>1</v>
      </c>
      <c r="C6" t="s">
        <v>2</v>
      </c>
      <c r="D6" t="s">
        <v>194</v>
      </c>
      <c r="G6">
        <f t="shared" ref="G6:G59" si="7">IF(H5=2,3,4)</f>
        <v>4</v>
      </c>
      <c r="H6">
        <v>3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0.316241</v>
      </c>
      <c r="L6" t="str" cm="1">
        <f t="array" aca="1" ref="L6" ca="1">RIGHT(INDIRECT("D"&amp;I6+1),9)</f>
        <v xml:space="preserve"> 0.020718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'Udx']</v>
      </c>
      <c r="P6">
        <f t="shared" si="1"/>
        <v>4</v>
      </c>
      <c r="Q6" s="3" t="str">
        <f t="shared" ca="1" si="5"/>
        <v>Udx</v>
      </c>
      <c r="R6">
        <f t="shared" ca="1" si="2"/>
        <v>0.31624099999999999</v>
      </c>
      <c r="S6">
        <f t="shared" ca="1" si="2"/>
        <v>2.0718E-2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 x14ac:dyDescent="0.25">
      <c r="B7" s="1" t="s">
        <v>3</v>
      </c>
      <c r="C7" t="s">
        <v>2</v>
      </c>
      <c r="D7">
        <v>1</v>
      </c>
      <c r="G7">
        <f t="shared" si="7"/>
        <v>4</v>
      </c>
      <c r="H7">
        <v>2</v>
      </c>
      <c r="I7">
        <f t="shared" si="4"/>
        <v>17</v>
      </c>
      <c r="J7">
        <f t="shared" si="0"/>
        <v>5</v>
      </c>
      <c r="K7" t="str" cm="1">
        <f t="array" aca="1" ref="K7" ca="1">RIGHT(INDIRECT("B"&amp;I7),9)</f>
        <v xml:space="preserve"> 0.003557</v>
      </c>
      <c r="L7" t="str" cm="1">
        <f t="array" aca="1" ref="L7" ca="1">RIGHT(INDIRECT("D"&amp;I7+1),9)</f>
        <v xml:space="preserve"> 0.029933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'Koc']</v>
      </c>
      <c r="P7">
        <f t="shared" si="1"/>
        <v>5</v>
      </c>
      <c r="Q7" s="3" t="str">
        <f t="shared" ca="1" si="5"/>
        <v>Koc</v>
      </c>
      <c r="R7">
        <f t="shared" ca="1" si="2"/>
        <v>3.5569999999999998E-3</v>
      </c>
      <c r="S7">
        <f t="shared" ca="1" si="2"/>
        <v>2.9933000000000001E-2</v>
      </c>
      <c r="T7">
        <f t="shared" ca="1" si="3"/>
        <v>1</v>
      </c>
      <c r="U7">
        <f t="shared" ca="1" si="6"/>
        <v>-0.46902600000000005</v>
      </c>
      <c r="V7">
        <f t="shared" ca="1" si="6"/>
        <v>-6.483111885000001E-3</v>
      </c>
    </row>
    <row r="8" spans="2:22" x14ac:dyDescent="0.25">
      <c r="B8" s="1" t="s">
        <v>23</v>
      </c>
      <c r="G8">
        <f t="shared" si="7"/>
        <v>3</v>
      </c>
      <c r="H8">
        <v>2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0.032424</v>
      </c>
      <c r="L8" t="str" cm="1">
        <f t="array" aca="1" ref="L8" ca="1">RIGHT(INDIRECT("D"&amp;I8+1),9)</f>
        <v xml:space="preserve"> 0.029116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'Kf']</v>
      </c>
      <c r="P8">
        <f t="shared" si="1"/>
        <v>6</v>
      </c>
      <c r="Q8" s="3" t="str">
        <f t="shared" ca="1" si="5"/>
        <v>Kf</v>
      </c>
      <c r="R8">
        <f t="shared" ca="1" si="2"/>
        <v>3.2424000000000001E-2</v>
      </c>
      <c r="S8">
        <f t="shared" ca="1" si="2"/>
        <v>2.9116E-2</v>
      </c>
      <c r="T8">
        <f t="shared" ca="1" si="3"/>
        <v>-1</v>
      </c>
      <c r="U8">
        <f t="shared" ca="1" si="6"/>
        <v>-4.3300500000000006E-2</v>
      </c>
      <c r="V8">
        <f t="shared" ca="1" si="6"/>
        <v>5.3064762750000129E-5</v>
      </c>
    </row>
    <row r="9" spans="2:22" x14ac:dyDescent="0.25">
      <c r="B9" s="1" t="s">
        <v>195</v>
      </c>
      <c r="G9">
        <f t="shared" si="7"/>
        <v>3</v>
      </c>
      <c r="H9">
        <v>3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0.032424</v>
      </c>
      <c r="L9" t="str" cm="1">
        <f t="array" aca="1" ref="L9" ca="1">RIGHT(INDIRECT("D"&amp;I9+1),9)</f>
        <v xml:space="preserve"> 0.029116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'kwe']</v>
      </c>
      <c r="P9">
        <f t="shared" si="1"/>
        <v>7</v>
      </c>
      <c r="Q9" s="3" t="str">
        <f t="shared" ca="1" si="5"/>
        <v>kwe</v>
      </c>
      <c r="R9">
        <f t="shared" ca="1" si="2"/>
        <v>3.2424000000000001E-2</v>
      </c>
      <c r="S9">
        <f t="shared" ca="1" si="2"/>
        <v>2.9116E-2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 x14ac:dyDescent="0.25">
      <c r="B10" s="1" t="s">
        <v>1</v>
      </c>
      <c r="C10" t="s">
        <v>2</v>
      </c>
      <c r="D10" t="s">
        <v>194</v>
      </c>
      <c r="G10">
        <f t="shared" si="7"/>
        <v>4</v>
      </c>
      <c r="H10">
        <v>2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0.030765</v>
      </c>
      <c r="L10" t="str" cm="1">
        <f t="array" aca="1" ref="L10" ca="1">RIGHT(INDIRECT("D"&amp;I10+1),9)</f>
        <v xml:space="preserve"> 0.029166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'Kn']</v>
      </c>
      <c r="P10">
        <f t="shared" si="1"/>
        <v>8</v>
      </c>
      <c r="Q10" s="3" t="str">
        <f t="shared" ca="1" si="5"/>
        <v>Kn</v>
      </c>
      <c r="R10">
        <f t="shared" ca="1" si="2"/>
        <v>3.0765000000000001E-2</v>
      </c>
      <c r="S10">
        <f t="shared" ca="1" si="2"/>
        <v>2.9166000000000001E-2</v>
      </c>
      <c r="T10">
        <f t="shared" ca="1" si="3"/>
        <v>1</v>
      </c>
      <c r="U10">
        <f t="shared" ca="1" si="6"/>
        <v>-2.4885000000000011E-3</v>
      </c>
      <c r="V10">
        <f t="shared" ca="1" si="6"/>
        <v>-1.8663750000000545E-7</v>
      </c>
    </row>
    <row r="11" spans="2:22" x14ac:dyDescent="0.25">
      <c r="B11" s="1" t="s">
        <v>3</v>
      </c>
      <c r="C11" t="s">
        <v>2</v>
      </c>
      <c r="D11">
        <v>1</v>
      </c>
      <c r="G11">
        <f t="shared" si="7"/>
        <v>3</v>
      </c>
      <c r="H11">
        <v>3</v>
      </c>
      <c r="I11">
        <f t="shared" si="4"/>
        <v>30</v>
      </c>
      <c r="J11">
        <f t="shared" si="0"/>
        <v>9</v>
      </c>
      <c r="K11" t="str" cm="1">
        <f t="array" aca="1" ref="K11" ca="1">RIGHT(INDIRECT("B"&amp;I11),9)</f>
        <v xml:space="preserve"> 0.030765</v>
      </c>
      <c r="L11" t="str" cm="1">
        <f t="array" aca="1" ref="L11" ca="1">RIGHT(INDIRECT("D"&amp;I11+1),9)</f>
        <v xml:space="preserve"> 0.029166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'U42']</v>
      </c>
      <c r="P11">
        <f t="shared" si="1"/>
        <v>9</v>
      </c>
      <c r="Q11" s="3" t="str">
        <f t="shared" ca="1" si="5"/>
        <v>U42</v>
      </c>
      <c r="R11">
        <f t="shared" ca="1" si="2"/>
        <v>3.0765000000000001E-2</v>
      </c>
      <c r="S11">
        <f t="shared" ca="1" si="2"/>
        <v>2.9166000000000001E-2</v>
      </c>
      <c r="T11">
        <f t="shared" ca="1" si="3"/>
        <v>-1</v>
      </c>
      <c r="U11">
        <f t="shared" ca="1" si="6"/>
        <v>0</v>
      </c>
      <c r="V11">
        <f t="shared" ca="1" si="6"/>
        <v>0</v>
      </c>
    </row>
    <row r="12" spans="2:22" x14ac:dyDescent="0.25">
      <c r="B12" s="1" t="s">
        <v>17</v>
      </c>
      <c r="G12">
        <f t="shared" si="7"/>
        <v>4</v>
      </c>
      <c r="H12">
        <v>3</v>
      </c>
      <c r="I12">
        <f t="shared" si="4"/>
        <v>34</v>
      </c>
      <c r="J12">
        <f t="shared" si="0"/>
        <v>10</v>
      </c>
      <c r="K12" t="str" cm="1">
        <f t="array" aca="1" ref="K12" ca="1">RIGHT(INDIRECT("B"&amp;I12),9)</f>
        <v xml:space="preserve"> 0.030765</v>
      </c>
      <c r="L12" t="str" cm="1">
        <f t="array" aca="1" ref="L12" ca="1">RIGHT(INDIRECT("D"&amp;I12+1),9)</f>
        <v xml:space="preserve"> 0.029166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'LAI']</v>
      </c>
      <c r="P12">
        <f t="shared" si="1"/>
        <v>10</v>
      </c>
      <c r="Q12" s="3" t="str">
        <f t="shared" ca="1" si="5"/>
        <v>LAI</v>
      </c>
      <c r="R12">
        <f t="shared" ca="1" si="2"/>
        <v>3.0765000000000001E-2</v>
      </c>
      <c r="S12">
        <f t="shared" ca="1" si="2"/>
        <v>2.9166000000000001E-2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 x14ac:dyDescent="0.25">
      <c r="B13" s="1" t="s">
        <v>195</v>
      </c>
      <c r="G13">
        <f t="shared" si="7"/>
        <v>4</v>
      </c>
      <c r="H13">
        <v>2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0.030765</v>
      </c>
      <c r="L13" t="str" cm="1">
        <f t="array" aca="1" ref="L13" ca="1">RIGHT(INDIRECT("D"&amp;I13+1),9)</f>
        <v xml:space="preserve"> 0.029166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'Urx']</v>
      </c>
      <c r="P13">
        <f t="shared" si="1"/>
        <v>11</v>
      </c>
      <c r="Q13" s="3" t="str">
        <f t="shared" ca="1" si="5"/>
        <v>Urx</v>
      </c>
      <c r="R13">
        <f t="shared" ca="1" si="2"/>
        <v>3.0765000000000001E-2</v>
      </c>
      <c r="S13">
        <f t="shared" ca="1" si="2"/>
        <v>2.9166000000000001E-2</v>
      </c>
      <c r="T13">
        <f t="shared" ca="1" si="3"/>
        <v>1</v>
      </c>
      <c r="U13">
        <f t="shared" ca="1" si="6"/>
        <v>0</v>
      </c>
      <c r="V13">
        <f t="shared" ca="1" si="6"/>
        <v>0</v>
      </c>
    </row>
    <row r="14" spans="2:22" x14ac:dyDescent="0.25">
      <c r="B14" s="1" t="s">
        <v>1</v>
      </c>
      <c r="C14" t="s">
        <v>2</v>
      </c>
      <c r="D14" t="s">
        <v>194</v>
      </c>
      <c r="G14">
        <f t="shared" si="7"/>
        <v>3</v>
      </c>
      <c r="H14">
        <v>2</v>
      </c>
      <c r="I14">
        <f t="shared" si="4"/>
        <v>41</v>
      </c>
      <c r="J14">
        <f t="shared" si="0"/>
        <v>12</v>
      </c>
      <c r="K14" t="str" cm="1">
        <f t="array" aca="1" ref="K14" ca="1">RIGHT(INDIRECT("B"&amp;I14),9)</f>
        <v xml:space="preserve"> 0.030765</v>
      </c>
      <c r="L14" t="str" cm="1">
        <f t="array" aca="1" ref="L14" ca="1">RIGHT(INDIRECT("D"&amp;I14+1),9)</f>
        <v xml:space="preserve"> 0.029166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'kxw']</v>
      </c>
      <c r="P14">
        <f t="shared" si="1"/>
        <v>12</v>
      </c>
      <c r="Q14" s="3" t="str">
        <f t="shared" ca="1" si="5"/>
        <v>kxw</v>
      </c>
      <c r="R14">
        <f t="shared" ca="1" si="2"/>
        <v>3.0765000000000001E-2</v>
      </c>
      <c r="S14">
        <f t="shared" ca="1" si="2"/>
        <v>2.9166000000000001E-2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 x14ac:dyDescent="0.25">
      <c r="B15" s="1" t="s">
        <v>3</v>
      </c>
      <c r="C15" t="s">
        <v>2</v>
      </c>
      <c r="D15">
        <v>-1</v>
      </c>
      <c r="G15">
        <f t="shared" si="7"/>
        <v>3</v>
      </c>
      <c r="H15">
        <v>2</v>
      </c>
      <c r="I15">
        <f t="shared" si="4"/>
        <v>44</v>
      </c>
      <c r="J15">
        <f t="shared" si="0"/>
        <v>13</v>
      </c>
      <c r="K15" t="str" cm="1">
        <f t="array" aca="1" ref="K15" ca="1">RIGHT(INDIRECT("B"&amp;I15),9)</f>
        <v xml:space="preserve"> 0.030765</v>
      </c>
      <c r="L15" t="str" cm="1">
        <f t="array" aca="1" ref="L15" ca="1">RIGHT(INDIRECT("D"&amp;I15+1),9)</f>
        <v xml:space="preserve"> 0.029166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'Rlf']</v>
      </c>
      <c r="P15">
        <f t="shared" si="1"/>
        <v>13</v>
      </c>
      <c r="Q15" s="3" t="str">
        <f t="shared" ca="1" si="5"/>
        <v>Rlf</v>
      </c>
      <c r="R15">
        <f t="shared" ca="1" si="2"/>
        <v>3.0765000000000001E-2</v>
      </c>
      <c r="S15">
        <f t="shared" ca="1" si="2"/>
        <v>2.9166000000000001E-2</v>
      </c>
      <c r="T15">
        <f t="shared" ca="1" si="3"/>
        <v>1</v>
      </c>
      <c r="U15">
        <f t="shared" ca="1" si="6"/>
        <v>0</v>
      </c>
      <c r="V15">
        <f t="shared" ca="1" si="6"/>
        <v>0</v>
      </c>
    </row>
    <row r="16" spans="2:22" x14ac:dyDescent="0.25">
      <c r="B16" s="1" t="s">
        <v>34</v>
      </c>
      <c r="G16">
        <f t="shared" si="7"/>
        <v>3</v>
      </c>
      <c r="H16">
        <v>2</v>
      </c>
      <c r="I16">
        <f t="shared" si="4"/>
        <v>47</v>
      </c>
      <c r="J16">
        <f t="shared" si="0"/>
        <v>14</v>
      </c>
      <c r="K16" t="str" cm="1">
        <f t="array" aca="1" ref="K16" ca="1">RIGHT(INDIRECT("B"&amp;I16),9)</f>
        <v xml:space="preserve"> 0.030765</v>
      </c>
      <c r="L16" t="str" cm="1">
        <f t="array" aca="1" ref="L16" ca="1">RIGHT(INDIRECT("D"&amp;I16+1),9)</f>
        <v xml:space="preserve"> 0.029166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'Ss']</v>
      </c>
      <c r="P16">
        <f t="shared" si="1"/>
        <v>14</v>
      </c>
      <c r="Q16" s="3" t="str">
        <f t="shared" ca="1" si="5"/>
        <v>Ss</v>
      </c>
      <c r="R16">
        <f t="shared" ca="1" si="2"/>
        <v>3.0765000000000001E-2</v>
      </c>
      <c r="S16">
        <f t="shared" ca="1" si="2"/>
        <v>2.9166000000000001E-2</v>
      </c>
      <c r="T16">
        <f t="shared" ca="1" si="3"/>
        <v>1</v>
      </c>
      <c r="U16">
        <f t="shared" ca="1" si="6"/>
        <v>0</v>
      </c>
      <c r="V16">
        <f t="shared" ca="1" si="6"/>
        <v>0</v>
      </c>
    </row>
    <row r="17" spans="2:22" x14ac:dyDescent="0.25">
      <c r="B17" s="1" t="s">
        <v>196</v>
      </c>
      <c r="G17">
        <f t="shared" si="7"/>
        <v>3</v>
      </c>
      <c r="H17">
        <v>2</v>
      </c>
      <c r="I17">
        <f t="shared" si="4"/>
        <v>50</v>
      </c>
      <c r="J17">
        <f t="shared" si="0"/>
        <v>15</v>
      </c>
      <c r="K17" t="str" cm="1">
        <f t="array" aca="1" ref="K17" ca="1">RIGHT(INDIRECT("B"&amp;I17),9)</f>
        <v xml:space="preserve"> 0.034079</v>
      </c>
      <c r="L17" t="str" cm="1">
        <f t="array" aca="1" ref="L17" ca="1">RIGHT(INDIRECT("D"&amp;I17+1),9)</f>
        <v xml:space="preserve">  0.02907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'B']</v>
      </c>
      <c r="P17">
        <f t="shared" si="1"/>
        <v>15</v>
      </c>
      <c r="Q17" s="3" t="str">
        <f t="shared" ca="1" si="5"/>
        <v>B</v>
      </c>
      <c r="R17">
        <f t="shared" ca="1" si="2"/>
        <v>3.4078999999999998E-2</v>
      </c>
      <c r="S17">
        <f t="shared" ca="1" si="2"/>
        <v>2.9069999999999999E-2</v>
      </c>
      <c r="T17">
        <f t="shared" ca="1" si="3"/>
        <v>-1</v>
      </c>
      <c r="U17">
        <f t="shared" ca="1" si="6"/>
        <v>-4.9709999999999963E-3</v>
      </c>
      <c r="V17">
        <f t="shared" ca="1" si="6"/>
        <v>7.1582400000001685E-7</v>
      </c>
    </row>
    <row r="18" spans="2:22" x14ac:dyDescent="0.25">
      <c r="B18" s="1" t="s">
        <v>1</v>
      </c>
      <c r="C18" t="s">
        <v>2</v>
      </c>
      <c r="D18" t="s">
        <v>197</v>
      </c>
      <c r="G18">
        <f t="shared" si="7"/>
        <v>3</v>
      </c>
      <c r="H18">
        <v>2</v>
      </c>
      <c r="I18">
        <f t="shared" si="4"/>
        <v>53</v>
      </c>
      <c r="J18">
        <f t="shared" si="0"/>
        <v>16</v>
      </c>
      <c r="K18" t="str" cm="1">
        <f t="array" aca="1" ref="K18" ca="1">RIGHT(INDIRECT("B"&amp;I18),9)</f>
        <v xml:space="preserve"> 0.034079</v>
      </c>
      <c r="L18" t="str" cm="1">
        <f t="array" aca="1" ref="L18" ca="1">RIGHT(INDIRECT("D"&amp;I18+1),9)</f>
        <v xml:space="preserve">  0.02907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'Sw']</v>
      </c>
      <c r="P18">
        <f t="shared" si="1"/>
        <v>16</v>
      </c>
      <c r="Q18" s="3" t="str">
        <f t="shared" ca="1" si="5"/>
        <v>Sw</v>
      </c>
      <c r="R18">
        <f t="shared" ca="1" si="2"/>
        <v>3.4078999999999998E-2</v>
      </c>
      <c r="S18">
        <f t="shared" ca="1" si="2"/>
        <v>2.9069999999999999E-2</v>
      </c>
      <c r="T18">
        <f t="shared" ca="1" si="3"/>
        <v>1</v>
      </c>
      <c r="U18">
        <f t="shared" ca="1" si="6"/>
        <v>0</v>
      </c>
      <c r="V18">
        <f t="shared" ca="1" si="6"/>
        <v>0</v>
      </c>
    </row>
    <row r="19" spans="2:22" x14ac:dyDescent="0.25">
      <c r="B19" s="1" t="s">
        <v>3</v>
      </c>
      <c r="C19" t="s">
        <v>2</v>
      </c>
      <c r="D19">
        <v>1</v>
      </c>
      <c r="E19" t="s">
        <v>50</v>
      </c>
      <c r="G19">
        <f t="shared" si="7"/>
        <v>3</v>
      </c>
      <c r="H19">
        <v>2</v>
      </c>
      <c r="I19">
        <f t="shared" si="4"/>
        <v>56</v>
      </c>
      <c r="J19">
        <f t="shared" si="0"/>
        <v>17</v>
      </c>
      <c r="K19" t="str" cm="1">
        <f t="array" aca="1" ref="K19" ca="1">RIGHT(INDIRECT("B"&amp;I19),9)</f>
        <v xml:space="preserve"> 0.034079</v>
      </c>
      <c r="L19" t="str" cm="1">
        <f t="array" aca="1" ref="L19" ca="1">RIGHT(INDIRECT("D"&amp;I19+1),9)</f>
        <v xml:space="preserve">  0.02907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'Kn2']</v>
      </c>
      <c r="P19">
        <f t="shared" si="1"/>
        <v>17</v>
      </c>
      <c r="Q19" s="3" t="str">
        <f t="shared" ca="1" si="5"/>
        <v>Kn2</v>
      </c>
      <c r="R19">
        <f t="shared" ca="1" si="2"/>
        <v>3.4078999999999998E-2</v>
      </c>
      <c r="S19">
        <f t="shared" ca="1" si="2"/>
        <v>2.9069999999999999E-2</v>
      </c>
      <c r="T19">
        <f t="shared" ca="1" si="3"/>
        <v>1</v>
      </c>
      <c r="U19">
        <f t="shared" ca="1" si="6"/>
        <v>0</v>
      </c>
      <c r="V19">
        <f t="shared" ca="1" si="6"/>
        <v>0</v>
      </c>
    </row>
    <row r="20" spans="2:22" x14ac:dyDescent="0.25">
      <c r="B20" s="1" t="s">
        <v>198</v>
      </c>
      <c r="G20">
        <f t="shared" si="7"/>
        <v>3</v>
      </c>
      <c r="H20">
        <v>2</v>
      </c>
      <c r="I20">
        <f t="shared" si="4"/>
        <v>59</v>
      </c>
      <c r="J20">
        <f t="shared" si="0"/>
        <v>18</v>
      </c>
      <c r="K20" t="str" cm="1">
        <f t="array" aca="1" ref="K20" ca="1">RIGHT(INDIRECT("B"&amp;I20),9)</f>
        <v xml:space="preserve"> 0.034079</v>
      </c>
      <c r="L20" t="str" cm="1">
        <f t="array" aca="1" ref="L20" ca="1">RIGHT(INDIRECT("D"&amp;I20+1),9)</f>
        <v xml:space="preserve">  0.02907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'Up']</v>
      </c>
      <c r="P20">
        <f t="shared" si="1"/>
        <v>18</v>
      </c>
      <c r="Q20" s="3" t="str">
        <f t="shared" ca="1" si="5"/>
        <v>Up</v>
      </c>
      <c r="R20">
        <f t="shared" ca="1" si="2"/>
        <v>3.4078999999999998E-2</v>
      </c>
      <c r="S20">
        <f t="shared" ca="1" si="2"/>
        <v>2.9069999999999999E-2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 x14ac:dyDescent="0.25">
      <c r="B21" s="1" t="s">
        <v>1</v>
      </c>
      <c r="C21" t="s">
        <v>2</v>
      </c>
      <c r="D21" t="s">
        <v>199</v>
      </c>
      <c r="G21">
        <f t="shared" si="7"/>
        <v>3</v>
      </c>
      <c r="H21">
        <v>2</v>
      </c>
      <c r="I21">
        <f t="shared" si="4"/>
        <v>62</v>
      </c>
      <c r="J21">
        <f t="shared" si="0"/>
        <v>19</v>
      </c>
      <c r="K21" t="str" cm="1">
        <f t="array" aca="1" ref="K21" ca="1">RIGHT(INDIRECT("B"&amp;I21),9)</f>
        <v xml:space="preserve"> 0.034079</v>
      </c>
      <c r="L21" t="str" cm="1">
        <f t="array" aca="1" ref="L21" ca="1">RIGHT(INDIRECT("D"&amp;I21+1),9)</f>
        <v xml:space="preserve">  0.02907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'Ew']</v>
      </c>
      <c r="P21">
        <f t="shared" si="1"/>
        <v>19</v>
      </c>
      <c r="Q21" s="3" t="str">
        <f t="shared" ca="1" si="5"/>
        <v>Ew</v>
      </c>
      <c r="R21">
        <f t="shared" ca="1" si="2"/>
        <v>3.4078999999999998E-2</v>
      </c>
      <c r="S21">
        <f t="shared" ca="1" si="2"/>
        <v>2.9069999999999999E-2</v>
      </c>
      <c r="T21">
        <f t="shared" ca="1" si="3"/>
        <v>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25">
      <c r="B22" s="1" t="s">
        <v>3</v>
      </c>
      <c r="C22" t="s">
        <v>2</v>
      </c>
      <c r="D22">
        <v>-1</v>
      </c>
      <c r="E22" t="s">
        <v>10</v>
      </c>
      <c r="G22">
        <f t="shared" si="7"/>
        <v>3</v>
      </c>
      <c r="H22">
        <v>3</v>
      </c>
      <c r="I22">
        <f t="shared" si="4"/>
        <v>65</v>
      </c>
      <c r="J22">
        <f t="shared" si="0"/>
        <v>20</v>
      </c>
      <c r="K22" t="str" cm="1">
        <f t="array" aca="1" ref="K22" ca="1">RIGHT(INDIRECT("B"&amp;I22),9)</f>
        <v xml:space="preserve"> 0.033229</v>
      </c>
      <c r="L22" t="str" cm="1">
        <f t="array" aca="1" ref="L22" ca="1">RIGHT(INDIRECT("D"&amp;I22+1),9)</f>
        <v xml:space="preserve"> 0.029088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       'Emax']</v>
      </c>
      <c r="P22">
        <f t="shared" si="1"/>
        <v>20</v>
      </c>
      <c r="Q22" s="3" t="str">
        <f t="shared" ca="1" si="5"/>
        <v>Emax</v>
      </c>
      <c r="R22">
        <f t="shared" ca="1" si="2"/>
        <v>3.3229000000000002E-2</v>
      </c>
      <c r="S22">
        <f t="shared" ca="1" si="2"/>
        <v>2.9087999999999999E-2</v>
      </c>
      <c r="T22">
        <f t="shared" ca="1" si="3"/>
        <v>1</v>
      </c>
      <c r="U22">
        <f t="shared" ca="1" si="8"/>
        <v>-1.2749999999999949E-3</v>
      </c>
      <c r="V22">
        <f t="shared" ca="1" si="8"/>
        <v>-3.4425000000001117E-8</v>
      </c>
    </row>
    <row r="23" spans="2:22" x14ac:dyDescent="0.25">
      <c r="B23" s="1" t="s">
        <v>198</v>
      </c>
      <c r="G23">
        <f t="shared" si="7"/>
        <v>4</v>
      </c>
      <c r="H23">
        <v>3</v>
      </c>
      <c r="I23">
        <f t="shared" si="4"/>
        <v>69</v>
      </c>
      <c r="J23">
        <f t="shared" si="0"/>
        <v>21</v>
      </c>
      <c r="K23" t="str" cm="1">
        <f t="array" aca="1" ref="K23" ca="1">RIGHT(INDIRECT("B"&amp;I23),9)</f>
        <v xml:space="preserve"> 0.033229</v>
      </c>
      <c r="L23" t="str" cm="1">
        <f t="array" aca="1" ref="L23" ca="1">RIGHT(INDIRECT("D"&amp;I23+1),9)</f>
        <v xml:space="preserve"> 0.029088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       'k_rg']</v>
      </c>
      <c r="P23">
        <f t="shared" si="1"/>
        <v>21</v>
      </c>
      <c r="Q23" s="3" t="str">
        <f t="shared" ca="1" si="5"/>
        <v>k_rg</v>
      </c>
      <c r="R23">
        <f t="shared" ca="1" si="2"/>
        <v>3.3229000000000002E-2</v>
      </c>
      <c r="S23">
        <f t="shared" ca="1" si="2"/>
        <v>2.9087999999999999E-2</v>
      </c>
      <c r="T23">
        <f t="shared" ca="1" si="3"/>
        <v>1</v>
      </c>
      <c r="U23">
        <f t="shared" ca="1" si="8"/>
        <v>0</v>
      </c>
      <c r="V23">
        <f t="shared" ca="1" si="8"/>
        <v>0</v>
      </c>
    </row>
    <row r="24" spans="2:22" x14ac:dyDescent="0.25">
      <c r="B24" s="1" t="s">
        <v>1</v>
      </c>
      <c r="C24" t="s">
        <v>2</v>
      </c>
      <c r="D24" t="s">
        <v>199</v>
      </c>
      <c r="G24">
        <f t="shared" si="7"/>
        <v>4</v>
      </c>
      <c r="H24">
        <v>3</v>
      </c>
      <c r="I24">
        <f t="shared" si="4"/>
        <v>73</v>
      </c>
      <c r="J24">
        <f t="shared" si="0"/>
        <v>22</v>
      </c>
      <c r="K24" t="str" cm="1">
        <f t="array" aca="1" ref="K24" ca="1">RIGHT(INDIRECT("B"&amp;I24),9)</f>
        <v xml:space="preserve"> 0.021052</v>
      </c>
      <c r="L24" t="str" cm="1">
        <f t="array" aca="1" ref="L24" ca="1">RIGHT(INDIRECT("D"&amp;I24+1),9)</f>
        <v xml:space="preserve"> 0.029454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'alpha']</v>
      </c>
      <c r="P24">
        <f t="shared" si="1"/>
        <v>22</v>
      </c>
      <c r="Q24" s="3" t="str">
        <f t="shared" ca="1" si="5"/>
        <v>alpha</v>
      </c>
      <c r="R24">
        <f t="shared" ca="1" si="2"/>
        <v>2.1052000000000001E-2</v>
      </c>
      <c r="S24">
        <f t="shared" ca="1" si="2"/>
        <v>2.9454000000000001E-2</v>
      </c>
      <c r="T24">
        <f t="shared" ca="1" si="3"/>
        <v>-1</v>
      </c>
      <c r="U24">
        <f t="shared" ca="1" si="8"/>
        <v>1.82655E-2</v>
      </c>
      <c r="V24">
        <f t="shared" ca="1" si="8"/>
        <v>1.0027759500000047E-5</v>
      </c>
    </row>
    <row r="25" spans="2:22" x14ac:dyDescent="0.25">
      <c r="B25" s="1" t="s">
        <v>3</v>
      </c>
      <c r="C25" t="s">
        <v>2</v>
      </c>
      <c r="D25">
        <v>-1</v>
      </c>
      <c r="G25">
        <f t="shared" si="7"/>
        <v>4</v>
      </c>
      <c r="H25">
        <v>3</v>
      </c>
      <c r="I25">
        <f t="shared" si="4"/>
        <v>77</v>
      </c>
      <c r="J25">
        <f t="shared" si="0"/>
        <v>23</v>
      </c>
      <c r="K25" t="str" cm="1">
        <f t="array" aca="1" ref="K25" ca="1">RIGHT(INDIRECT("B"&amp;I25),9)</f>
        <v xml:space="preserve"> 0.021052</v>
      </c>
      <c r="L25" t="str" cm="1">
        <f t="array" aca="1" ref="L25" ca="1">RIGHT(INDIRECT("D"&amp;I25+1),9)</f>
        <v xml:space="preserve"> 0.029454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'EaAir']</v>
      </c>
      <c r="P25">
        <f t="shared" si="1"/>
        <v>23</v>
      </c>
      <c r="Q25" s="3" t="str">
        <f t="shared" ca="1" si="5"/>
        <v>EaAir</v>
      </c>
      <c r="R25">
        <f t="shared" ca="1" si="2"/>
        <v>2.1052000000000001E-2</v>
      </c>
      <c r="S25">
        <f t="shared" ca="1" si="2"/>
        <v>2.9454000000000001E-2</v>
      </c>
      <c r="T25">
        <f t="shared" ca="1" si="3"/>
        <v>-1</v>
      </c>
      <c r="U25">
        <f t="shared" ca="1" si="8"/>
        <v>0</v>
      </c>
      <c r="V25">
        <f t="shared" ca="1" si="8"/>
        <v>0</v>
      </c>
    </row>
    <row r="26" spans="2:22" x14ac:dyDescent="0.25">
      <c r="B26" s="1" t="s">
        <v>200</v>
      </c>
      <c r="G26">
        <f t="shared" si="7"/>
        <v>4</v>
      </c>
      <c r="H26">
        <v>3</v>
      </c>
      <c r="I26">
        <f t="shared" si="4"/>
        <v>81</v>
      </c>
      <c r="J26">
        <f t="shared" si="0"/>
        <v>24</v>
      </c>
      <c r="K26" t="str" cm="1">
        <f t="array" aca="1" ref="K26" ca="1">RIGHT(INDIRECT("B"&amp;I26),9)</f>
        <v xml:space="preserve"> 0.021052</v>
      </c>
      <c r="L26" t="str" cm="1">
        <f t="array" aca="1" ref="L26" ca="1">RIGHT(INDIRECT("D"&amp;I26+1),9)</f>
        <v xml:space="preserve"> 0.029454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       'Aroot']</v>
      </c>
      <c r="P26">
        <f t="shared" si="1"/>
        <v>24</v>
      </c>
      <c r="Q26" s="3" t="str">
        <f t="shared" ca="1" si="5"/>
        <v>Aroot</v>
      </c>
      <c r="R26">
        <f t="shared" ca="1" si="2"/>
        <v>2.1052000000000001E-2</v>
      </c>
      <c r="S26">
        <f t="shared" ca="1" si="2"/>
        <v>2.9454000000000001E-2</v>
      </c>
      <c r="T26">
        <f t="shared" ca="1" si="3"/>
        <v>1</v>
      </c>
      <c r="U26">
        <f t="shared" ca="1" si="8"/>
        <v>0</v>
      </c>
      <c r="V26">
        <f t="shared" ca="1" si="8"/>
        <v>0</v>
      </c>
    </row>
    <row r="27" spans="2:22" x14ac:dyDescent="0.25">
      <c r="B27" s="1" t="s">
        <v>201</v>
      </c>
      <c r="G27">
        <f t="shared" si="7"/>
        <v>4</v>
      </c>
      <c r="H27">
        <v>3</v>
      </c>
      <c r="I27">
        <f t="shared" si="4"/>
        <v>85</v>
      </c>
      <c r="J27">
        <f t="shared" si="0"/>
        <v>25</v>
      </c>
      <c r="K27" t="str" cm="1">
        <f t="array" aca="1" ref="K27" ca="1">RIGHT(INDIRECT("B"&amp;I27),9)</f>
        <v xml:space="preserve"> 0.021052</v>
      </c>
      <c r="L27" t="str" cm="1">
        <f t="array" aca="1" ref="L27" ca="1">RIGHT(INDIRECT("D"&amp;I27+1),9)</f>
        <v xml:space="preserve"> 0.029454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'Ilw']</v>
      </c>
      <c r="P27">
        <f t="shared" si="1"/>
        <v>25</v>
      </c>
      <c r="Q27" s="3" t="str">
        <f t="shared" ca="1" si="5"/>
        <v>Ilw</v>
      </c>
      <c r="R27">
        <f t="shared" ca="1" si="2"/>
        <v>2.1052000000000001E-2</v>
      </c>
      <c r="S27">
        <f t="shared" ca="1" si="2"/>
        <v>2.9454000000000001E-2</v>
      </c>
      <c r="T27">
        <f t="shared" ca="1" si="3"/>
        <v>-1</v>
      </c>
      <c r="U27">
        <f t="shared" ca="1" si="8"/>
        <v>0</v>
      </c>
      <c r="V27">
        <f t="shared" ca="1" si="8"/>
        <v>0</v>
      </c>
    </row>
    <row r="28" spans="2:22" x14ac:dyDescent="0.25">
      <c r="B28" s="1" t="s">
        <v>1</v>
      </c>
      <c r="C28" t="s">
        <v>2</v>
      </c>
      <c r="D28" t="s">
        <v>202</v>
      </c>
      <c r="G28">
        <f t="shared" si="7"/>
        <v>4</v>
      </c>
      <c r="H28">
        <v>3</v>
      </c>
      <c r="I28">
        <f t="shared" si="4"/>
        <v>89</v>
      </c>
      <c r="J28">
        <f t="shared" si="0"/>
        <v>26</v>
      </c>
      <c r="K28" t="str" cm="1">
        <f t="array" aca="1" ref="K28" ca="1">RIGHT(INDIRECT("B"&amp;I28),9)</f>
        <v xml:space="preserve"> 0.021053</v>
      </c>
      <c r="L28" t="str" cm="1">
        <f t="array" aca="1" ref="L28" ca="1">RIGHT(INDIRECT("D"&amp;I28+1),9)</f>
        <v xml:space="preserve"> 0.029456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       'kma']</v>
      </c>
      <c r="P28">
        <f t="shared" si="1"/>
        <v>26</v>
      </c>
      <c r="Q28" s="3" t="str">
        <f t="shared" ca="1" si="5"/>
        <v>kma</v>
      </c>
      <c r="R28">
        <f t="shared" ca="1" si="2"/>
        <v>2.1052999999999999E-2</v>
      </c>
      <c r="S28">
        <f t="shared" ca="1" si="2"/>
        <v>2.9456E-2</v>
      </c>
      <c r="T28">
        <f t="shared" ca="1" si="3"/>
        <v>-1</v>
      </c>
      <c r="U28">
        <f t="shared" ca="1" si="8"/>
        <v>-1.499999999996296E-6</v>
      </c>
      <c r="V28">
        <f t="shared" ca="1" si="8"/>
        <v>-4.4999999999855823E-12</v>
      </c>
    </row>
    <row r="29" spans="2:22" x14ac:dyDescent="0.25">
      <c r="B29" s="1" t="s">
        <v>3</v>
      </c>
      <c r="C29" t="s">
        <v>2</v>
      </c>
      <c r="D29">
        <v>1</v>
      </c>
      <c r="E29" t="s">
        <v>13</v>
      </c>
      <c r="G29">
        <f t="shared" si="7"/>
        <v>4</v>
      </c>
      <c r="H29">
        <v>3</v>
      </c>
      <c r="I29">
        <f t="shared" si="4"/>
        <v>93</v>
      </c>
      <c r="J29">
        <f t="shared" si="0"/>
        <v>27</v>
      </c>
      <c r="K29" t="str" cm="1">
        <f t="array" aca="1" ref="K29" ca="1">RIGHT(INDIRECT("B"&amp;I29),9)</f>
        <v xml:space="preserve"> 0.021053</v>
      </c>
      <c r="L29" t="str" cm="1">
        <f t="array" aca="1" ref="L29" ca="1">RIGHT(INDIRECT("D"&amp;I29+1),9)</f>
        <v xml:space="preserve"> 0.029456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       'VFroot']</v>
      </c>
      <c r="P29">
        <f t="shared" si="1"/>
        <v>27</v>
      </c>
      <c r="Q29" s="3" t="str">
        <f t="shared" ca="1" si="5"/>
        <v>VFroot</v>
      </c>
      <c r="R29">
        <f t="shared" ca="1" si="2"/>
        <v>2.1052999999999999E-2</v>
      </c>
      <c r="S29">
        <f t="shared" ca="1" si="2"/>
        <v>2.9456E-2</v>
      </c>
      <c r="T29">
        <f t="shared" ca="1" si="3"/>
        <v>1</v>
      </c>
      <c r="U29">
        <f t="shared" ca="1" si="8"/>
        <v>0</v>
      </c>
      <c r="V29">
        <f t="shared" ca="1" si="8"/>
        <v>0</v>
      </c>
    </row>
    <row r="30" spans="2:22" x14ac:dyDescent="0.25">
      <c r="B30" s="1" t="s">
        <v>201</v>
      </c>
      <c r="G30">
        <f t="shared" si="7"/>
        <v>4</v>
      </c>
      <c r="H30">
        <v>3</v>
      </c>
      <c r="I30">
        <f t="shared" si="4"/>
        <v>97</v>
      </c>
      <c r="J30">
        <f t="shared" si="0"/>
        <v>28</v>
      </c>
      <c r="K30" t="str" cm="1">
        <f t="array" aca="1" ref="K30" ca="1">RIGHT(INDIRECT("B"&amp;I30),9)</f>
        <v xml:space="preserve"> 0.061929</v>
      </c>
      <c r="L30" t="str" cm="1">
        <f t="array" aca="1" ref="L30" ca="1">RIGHT(INDIRECT("D"&amp;I30+1),9)</f>
        <v xml:space="preserve"> 0.028249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       'AF_soil']</v>
      </c>
      <c r="P30">
        <f t="shared" si="1"/>
        <v>28</v>
      </c>
      <c r="Q30" s="3" t="str">
        <f t="shared" ca="1" si="5"/>
        <v>AF_soil</v>
      </c>
      <c r="R30">
        <f t="shared" ca="1" si="2"/>
        <v>6.1928999999999998E-2</v>
      </c>
      <c r="S30">
        <f t="shared" ca="1" si="2"/>
        <v>2.8249E-2</v>
      </c>
      <c r="T30">
        <f t="shared" ca="1" si="3"/>
        <v>-1</v>
      </c>
      <c r="U30">
        <f t="shared" ca="1" si="8"/>
        <v>-6.1313999999999994E-2</v>
      </c>
      <c r="V30">
        <f t="shared" ca="1" si="8"/>
        <v>1.1100899699999997E-4</v>
      </c>
    </row>
    <row r="31" spans="2:22" x14ac:dyDescent="0.25">
      <c r="B31" s="1" t="s">
        <v>1</v>
      </c>
      <c r="C31" t="s">
        <v>2</v>
      </c>
      <c r="D31" t="s">
        <v>202</v>
      </c>
      <c r="G31">
        <f t="shared" si="7"/>
        <v>4</v>
      </c>
      <c r="H31">
        <v>3</v>
      </c>
      <c r="I31">
        <f t="shared" si="4"/>
        <v>101</v>
      </c>
      <c r="J31">
        <f t="shared" si="0"/>
        <v>29</v>
      </c>
      <c r="K31" t="str" cm="1">
        <f t="array" aca="1" ref="K31" ca="1">RIGHT(INDIRECT("B"&amp;I31),9)</f>
        <v xml:space="preserve"> 0.021052</v>
      </c>
      <c r="L31" t="str" cm="1">
        <f t="array" aca="1" ref="L31" ca="1">RIGHT(INDIRECT("D"&amp;I31+1),9)</f>
        <v xml:space="preserve"> 0.029454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       'WatDiffCoeff']</v>
      </c>
      <c r="P31">
        <f t="shared" si="1"/>
        <v>29</v>
      </c>
      <c r="Q31" s="3" t="str">
        <f t="shared" ca="1" si="5"/>
        <v>WatDiffCoeff</v>
      </c>
      <c r="R31">
        <f t="shared" ca="1" si="2"/>
        <v>2.1052000000000001E-2</v>
      </c>
      <c r="S31">
        <f t="shared" ca="1" si="2"/>
        <v>2.9454000000000001E-2</v>
      </c>
      <c r="T31">
        <f t="shared" ca="1" si="3"/>
        <v>1</v>
      </c>
      <c r="U31">
        <f t="shared" ca="1" si="8"/>
        <v>-6.1315499999999995E-2</v>
      </c>
      <c r="V31">
        <f t="shared" ca="1" si="8"/>
        <v>-1.108277662500001E-4</v>
      </c>
    </row>
    <row r="32" spans="2:22" x14ac:dyDescent="0.25">
      <c r="B32" s="1" t="s">
        <v>3</v>
      </c>
      <c r="C32" t="s">
        <v>2</v>
      </c>
      <c r="D32">
        <v>-1</v>
      </c>
      <c r="G32">
        <f t="shared" si="7"/>
        <v>4</v>
      </c>
      <c r="H32">
        <v>3</v>
      </c>
      <c r="I32">
        <f t="shared" si="4"/>
        <v>105</v>
      </c>
      <c r="J32">
        <f t="shared" si="0"/>
        <v>30</v>
      </c>
      <c r="K32" t="str" cm="1">
        <f t="array" aca="1" ref="K32" ca="1">RIGHT(INDIRECT("B"&amp;I32),9)</f>
        <v xml:space="preserve"> 0.021052</v>
      </c>
      <c r="L32" t="str" cm="1">
        <f t="array" aca="1" ref="L32" ca="1">RIGHT(INDIRECT("D"&amp;I32+1),9)</f>
        <v xml:space="preserve"> 0.029454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       'VFrootxylem']</v>
      </c>
      <c r="P32">
        <f t="shared" si="1"/>
        <v>30</v>
      </c>
      <c r="Q32" s="3" t="str">
        <f t="shared" ca="1" si="5"/>
        <v>VFrootxylem</v>
      </c>
      <c r="R32">
        <f t="shared" ca="1" si="2"/>
        <v>2.1052000000000001E-2</v>
      </c>
      <c r="S32">
        <f t="shared" ca="1" si="2"/>
        <v>2.9454000000000001E-2</v>
      </c>
      <c r="T32">
        <f t="shared" ca="1" si="3"/>
        <v>1</v>
      </c>
      <c r="U32">
        <f t="shared" ca="1" si="8"/>
        <v>0</v>
      </c>
      <c r="V32">
        <f t="shared" ca="1" si="8"/>
        <v>0</v>
      </c>
    </row>
    <row r="33" spans="2:22" x14ac:dyDescent="0.25">
      <c r="B33" s="1" t="s">
        <v>203</v>
      </c>
      <c r="G33">
        <f t="shared" si="7"/>
        <v>4</v>
      </c>
      <c r="H33">
        <v>3</v>
      </c>
      <c r="I33">
        <f t="shared" si="4"/>
        <v>109</v>
      </c>
      <c r="J33">
        <f t="shared" si="0"/>
        <v>31</v>
      </c>
      <c r="K33" t="str" cm="1">
        <f t="array" aca="1" ref="K33" ca="1">RIGHT(INDIRECT("B"&amp;I33),9)</f>
        <v xml:space="preserve"> 0.021052</v>
      </c>
      <c r="L33" t="str" cm="1">
        <f t="array" aca="1" ref="L33" ca="1">RIGHT(INDIRECT("D"&amp;I33+1),9)</f>
        <v xml:space="preserve"> 0.029454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'VFrootcyl']</v>
      </c>
      <c r="P33">
        <f t="shared" si="1"/>
        <v>31</v>
      </c>
      <c r="Q33" s="3" t="str">
        <f t="shared" ca="1" si="5"/>
        <v>VFrootcyl</v>
      </c>
      <c r="R33">
        <f t="shared" ca="1" si="2"/>
        <v>2.1052000000000001E-2</v>
      </c>
      <c r="S33">
        <f t="shared" ca="1" si="2"/>
        <v>2.9454000000000001E-2</v>
      </c>
      <c r="T33">
        <f t="shared" ca="1" si="3"/>
        <v>-1</v>
      </c>
      <c r="U33">
        <f t="shared" ca="1" si="8"/>
        <v>0</v>
      </c>
      <c r="V33">
        <f t="shared" ca="1" si="8"/>
        <v>0</v>
      </c>
    </row>
    <row r="34" spans="2:22" x14ac:dyDescent="0.25">
      <c r="B34" s="1" t="s">
        <v>201</v>
      </c>
      <c r="G34">
        <f t="shared" si="7"/>
        <v>4</v>
      </c>
      <c r="H34">
        <v>3</v>
      </c>
      <c r="I34">
        <f t="shared" si="4"/>
        <v>113</v>
      </c>
      <c r="J34">
        <f t="shared" si="0"/>
        <v>32</v>
      </c>
      <c r="K34" t="str" cm="1">
        <f t="array" aca="1" ref="K34" ca="1">RIGHT(INDIRECT("B"&amp;I34),9)</f>
        <v xml:space="preserve"> 0.021052</v>
      </c>
      <c r="L34" t="str" cm="1">
        <f t="array" aca="1" ref="L34" ca="1">RIGHT(INDIRECT("D"&amp;I34+1),9)</f>
        <v xml:space="preserve">  0.08541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'SoilHL']</v>
      </c>
      <c r="P34">
        <f t="shared" si="1"/>
        <v>32</v>
      </c>
      <c r="Q34" s="3" t="str">
        <f t="shared" ca="1" si="5"/>
        <v>SoilHL</v>
      </c>
      <c r="R34">
        <f t="shared" ca="1" si="2"/>
        <v>2.1052000000000001E-2</v>
      </c>
      <c r="S34">
        <f t="shared" ca="1" si="2"/>
        <v>8.541E-2</v>
      </c>
      <c r="T34">
        <f t="shared" ca="1" si="3"/>
        <v>-1</v>
      </c>
      <c r="U34">
        <f t="shared" ca="1" si="8"/>
        <v>0</v>
      </c>
      <c r="V34">
        <f t="shared" ca="1" si="8"/>
        <v>0</v>
      </c>
    </row>
    <row r="35" spans="2:22" x14ac:dyDescent="0.25">
      <c r="B35" s="1" t="s">
        <v>1</v>
      </c>
      <c r="C35" t="s">
        <v>2</v>
      </c>
      <c r="D35" t="s">
        <v>202</v>
      </c>
      <c r="G35">
        <f t="shared" si="7"/>
        <v>4</v>
      </c>
      <c r="H35">
        <v>2</v>
      </c>
      <c r="I35">
        <f t="shared" si="4"/>
        <v>117</v>
      </c>
      <c r="J35">
        <f t="shared" si="0"/>
        <v>33</v>
      </c>
      <c r="K35" t="str" cm="1">
        <f t="array" aca="1" ref="K35" ca="1">RIGHT(INDIRECT("B"&amp;I35),9)</f>
        <v xml:space="preserve"> 0.021052</v>
      </c>
      <c r="L35" t="str" cm="1">
        <f t="array" aca="1" ref="L35" ca="1">RIGHT(INDIRECT("D"&amp;I35+1),9)</f>
        <v xml:space="preserve">  0.08541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'A']</v>
      </c>
      <c r="P35">
        <f t="shared" si="1"/>
        <v>33</v>
      </c>
      <c r="Q35" s="3" t="str">
        <f t="shared" ca="1" si="5"/>
        <v>A</v>
      </c>
      <c r="R35">
        <f t="shared" ca="1" si="2"/>
        <v>2.1052000000000001E-2</v>
      </c>
      <c r="S35">
        <f t="shared" ca="1" si="2"/>
        <v>8.541E-2</v>
      </c>
      <c r="T35">
        <f t="shared" ca="1" si="3"/>
        <v>1</v>
      </c>
      <c r="U35">
        <f t="shared" ca="1" si="8"/>
        <v>0</v>
      </c>
      <c r="V35">
        <f t="shared" ca="1" si="8"/>
        <v>0</v>
      </c>
    </row>
    <row r="36" spans="2:22" x14ac:dyDescent="0.25">
      <c r="B36" s="1" t="s">
        <v>3</v>
      </c>
      <c r="C36" t="s">
        <v>2</v>
      </c>
      <c r="D36">
        <v>-1</v>
      </c>
      <c r="G36">
        <f t="shared" si="7"/>
        <v>3</v>
      </c>
      <c r="H36">
        <v>3</v>
      </c>
      <c r="I36">
        <f t="shared" si="4"/>
        <v>120</v>
      </c>
      <c r="J36">
        <f t="shared" si="0"/>
        <v>34</v>
      </c>
      <c r="K36" t="str" cm="1">
        <f t="array" aca="1" ref="K36" ca="1">RIGHT(INDIRECT("B"&amp;I36),9)</f>
        <v xml:space="preserve"> 0.021052</v>
      </c>
      <c r="L36" t="str" cm="1">
        <f t="array" aca="1" ref="L36" ca="1">RIGHT(INDIRECT("D"&amp;I36+1),9)</f>
        <v xml:space="preserve">  0.08541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       'VFapoplast']</v>
      </c>
      <c r="P36">
        <f t="shared" si="1"/>
        <v>34</v>
      </c>
      <c r="Q36" s="3" t="str">
        <f t="shared" ca="1" si="5"/>
        <v>VFapoplast</v>
      </c>
      <c r="R36">
        <f t="shared" ca="1" si="2"/>
        <v>2.1052000000000001E-2</v>
      </c>
      <c r="S36">
        <f t="shared" ca="1" si="2"/>
        <v>8.541E-2</v>
      </c>
      <c r="T36">
        <f t="shared" ca="1" si="3"/>
        <v>-1</v>
      </c>
      <c r="U36">
        <f t="shared" ca="1" si="8"/>
        <v>0</v>
      </c>
      <c r="V36">
        <f t="shared" ca="1" si="8"/>
        <v>0</v>
      </c>
    </row>
    <row r="37" spans="2:22" x14ac:dyDescent="0.25">
      <c r="B37" s="1" t="s">
        <v>47</v>
      </c>
      <c r="G37">
        <f t="shared" si="7"/>
        <v>4</v>
      </c>
      <c r="H37">
        <v>2</v>
      </c>
      <c r="I37">
        <f t="shared" si="4"/>
        <v>124</v>
      </c>
      <c r="J37">
        <f t="shared" si="0"/>
        <v>35</v>
      </c>
      <c r="K37" t="str" cm="1">
        <f t="array" aca="1" ref="K37" ca="1">RIGHT(INDIRECT("B"&amp;I37),9)</f>
        <v xml:space="preserve"> 0.021052</v>
      </c>
      <c r="L37" t="str" cm="1">
        <f t="array" aca="1" ref="L37" ca="1">RIGHT(INDIRECT("D"&amp;I37+1),9)</f>
        <v xml:space="preserve">  0.08541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'Sfc']</v>
      </c>
      <c r="P37">
        <f t="shared" si="1"/>
        <v>35</v>
      </c>
      <c r="Q37" s="3" t="str">
        <f t="shared" ca="1" si="5"/>
        <v>Sfc</v>
      </c>
      <c r="R37">
        <f t="shared" ca="1" si="2"/>
        <v>2.1052000000000001E-2</v>
      </c>
      <c r="S37">
        <f t="shared" ca="1" si="2"/>
        <v>8.541E-2</v>
      </c>
      <c r="T37">
        <f t="shared" ca="1" si="3"/>
        <v>1</v>
      </c>
      <c r="U37">
        <f t="shared" ref="U37:V52" ca="1" si="9">T37*(R37-R36)/(2/3)</f>
        <v>0</v>
      </c>
      <c r="V37">
        <f t="shared" ca="1" si="9"/>
        <v>0</v>
      </c>
    </row>
    <row r="38" spans="2:22" x14ac:dyDescent="0.25">
      <c r="B38" s="1" t="s">
        <v>201</v>
      </c>
      <c r="G38">
        <f t="shared" si="7"/>
        <v>3</v>
      </c>
      <c r="H38">
        <v>3</v>
      </c>
      <c r="I38">
        <f t="shared" si="4"/>
        <v>127</v>
      </c>
      <c r="J38">
        <f t="shared" si="0"/>
        <v>36</v>
      </c>
      <c r="K38" t="str" cm="1">
        <f t="array" aca="1" ref="K38" ca="1">RIGHT(INDIRECT("B"&amp;I38),9)</f>
        <v xml:space="preserve"> 0.021052</v>
      </c>
      <c r="L38" t="str" cm="1">
        <f t="array" aca="1" ref="L38" ca="1">RIGHT(INDIRECT("D"&amp;I38+1),9)</f>
        <v xml:space="preserve">  0.08541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'VFrootbody']</v>
      </c>
      <c r="P38">
        <f t="shared" si="1"/>
        <v>36</v>
      </c>
      <c r="Q38" s="3" t="str">
        <f t="shared" ca="1" si="5"/>
        <v>VFrootbody</v>
      </c>
      <c r="R38">
        <f t="shared" ca="1" si="2"/>
        <v>2.1052000000000001E-2</v>
      </c>
      <c r="S38">
        <f t="shared" ca="1" si="2"/>
        <v>8.541E-2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 x14ac:dyDescent="0.25">
      <c r="B39" s="1" t="s">
        <v>1</v>
      </c>
      <c r="C39" t="s">
        <v>2</v>
      </c>
      <c r="D39" t="s">
        <v>202</v>
      </c>
      <c r="G39">
        <f t="shared" si="7"/>
        <v>4</v>
      </c>
      <c r="H39">
        <v>2</v>
      </c>
      <c r="I39">
        <f t="shared" si="4"/>
        <v>131</v>
      </c>
      <c r="J39">
        <f t="shared" si="0"/>
        <v>37</v>
      </c>
      <c r="K39" t="str" cm="1">
        <f t="array" aca="1" ref="K39" ca="1">RIGHT(INDIRECT("B"&amp;I39),9)</f>
        <v xml:space="preserve"> 0.021047</v>
      </c>
      <c r="L39" t="str" cm="1">
        <f t="array" aca="1" ref="L39" ca="1">RIGHT(INDIRECT("D"&amp;I39+1),9)</f>
        <v xml:space="preserve"> 0.148749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'Ea']</v>
      </c>
      <c r="P39">
        <f t="shared" si="1"/>
        <v>37</v>
      </c>
      <c r="Q39" s="3" t="str">
        <f t="shared" ca="1" si="5"/>
        <v>Ea</v>
      </c>
      <c r="R39">
        <f t="shared" ca="1" si="2"/>
        <v>2.1047E-2</v>
      </c>
      <c r="S39">
        <f t="shared" ca="1" si="2"/>
        <v>0.14874899999999999</v>
      </c>
      <c r="T39">
        <f t="shared" ca="1" si="3"/>
        <v>-1</v>
      </c>
      <c r="U39">
        <f t="shared" ca="1" si="9"/>
        <v>7.5000000000022965E-6</v>
      </c>
      <c r="V39">
        <f t="shared" ca="1" si="9"/>
        <v>7.1256375000021808E-7</v>
      </c>
    </row>
    <row r="40" spans="2:22" x14ac:dyDescent="0.25">
      <c r="B40" s="1" t="s">
        <v>3</v>
      </c>
      <c r="C40" t="s">
        <v>2</v>
      </c>
      <c r="D40">
        <v>1</v>
      </c>
      <c r="E40" t="s">
        <v>204</v>
      </c>
      <c r="G40">
        <f t="shared" si="7"/>
        <v>3</v>
      </c>
      <c r="H40">
        <v>3</v>
      </c>
      <c r="I40">
        <f t="shared" si="4"/>
        <v>134</v>
      </c>
      <c r="J40">
        <f t="shared" si="0"/>
        <v>38</v>
      </c>
      <c r="K40" t="str" cm="1">
        <f t="array" aca="1" ref="K40" ca="1">RIGHT(INDIRECT("B"&amp;I40),9)</f>
        <v xml:space="preserve"> 0.003393</v>
      </c>
      <c r="L40" t="str" cm="1">
        <f t="array" aca="1" ref="L40" ca="1">RIGHT(INDIRECT("D"&amp;I40+1),9)</f>
        <v xml:space="preserve"> 0.104125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'thetam']</v>
      </c>
      <c r="P40">
        <f t="shared" si="1"/>
        <v>38</v>
      </c>
      <c r="Q40" s="3" t="str">
        <f t="shared" ca="1" si="5"/>
        <v>thetam</v>
      </c>
      <c r="R40">
        <f t="shared" ca="1" si="2"/>
        <v>3.3930000000000002E-3</v>
      </c>
      <c r="S40">
        <f t="shared" ca="1" si="2"/>
        <v>0.104125</v>
      </c>
      <c r="T40">
        <f t="shared" ca="1" si="3"/>
        <v>-1</v>
      </c>
      <c r="U40">
        <f t="shared" ca="1" si="9"/>
        <v>2.6481000000000001E-2</v>
      </c>
      <c r="V40">
        <f t="shared" ca="1" si="9"/>
        <v>-1.7725322160000001E-3</v>
      </c>
    </row>
    <row r="41" spans="2:22" x14ac:dyDescent="0.25">
      <c r="B41" s="1" t="s">
        <v>201</v>
      </c>
      <c r="G41">
        <f t="shared" si="7"/>
        <v>4</v>
      </c>
      <c r="H41">
        <v>3</v>
      </c>
      <c r="I41">
        <f t="shared" si="4"/>
        <v>138</v>
      </c>
      <c r="J41">
        <f t="shared" si="0"/>
        <v>39</v>
      </c>
      <c r="K41" t="str" cm="1">
        <f t="array" aca="1" ref="K41" ca="1">RIGHT(INDIRECT("B"&amp;I41),9)</f>
        <v xml:space="preserve"> 0.003957</v>
      </c>
      <c r="L41" t="str" cm="1">
        <f t="array" aca="1" ref="L41" ca="1">RIGHT(INDIRECT("D"&amp;I41+1),9)</f>
        <v xml:space="preserve">  0.10404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'wmim']</v>
      </c>
      <c r="P41">
        <f t="shared" si="1"/>
        <v>39</v>
      </c>
      <c r="Q41" s="3" t="str">
        <f t="shared" ca="1" si="5"/>
        <v>wmim</v>
      </c>
      <c r="R41">
        <f t="shared" ca="1" si="2"/>
        <v>3.9569999999999996E-3</v>
      </c>
      <c r="S41">
        <f t="shared" ca="1" si="2"/>
        <v>0.10403999999999999</v>
      </c>
      <c r="T41">
        <f t="shared" ca="1" si="3"/>
        <v>-1</v>
      </c>
      <c r="U41">
        <f t="shared" ca="1" si="9"/>
        <v>-8.459999999999991E-4</v>
      </c>
      <c r="V41">
        <f t="shared" ca="1" si="9"/>
        <v>1.0786500000000208E-7</v>
      </c>
    </row>
    <row r="42" spans="2:22" x14ac:dyDescent="0.25">
      <c r="B42" s="1" t="s">
        <v>1</v>
      </c>
      <c r="C42" t="s">
        <v>2</v>
      </c>
      <c r="D42" t="s">
        <v>202</v>
      </c>
      <c r="G42">
        <f t="shared" si="7"/>
        <v>4</v>
      </c>
      <c r="H42">
        <v>3</v>
      </c>
      <c r="I42">
        <f t="shared" si="4"/>
        <v>142</v>
      </c>
      <c r="J42">
        <f t="shared" si="0"/>
        <v>40</v>
      </c>
      <c r="K42" t="str" cm="1">
        <f t="array" aca="1" ref="K42" ca="1">RIGHT(INDIRECT("B"&amp;I42),9)</f>
        <v xml:space="preserve"> 0.003957</v>
      </c>
      <c r="L42" t="str" cm="1">
        <f t="array" aca="1" ref="L42" ca="1">RIGHT(INDIRECT("D"&amp;I42+1),9)</f>
        <v xml:space="preserve">  0.10404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'ksa']</v>
      </c>
      <c r="P42">
        <f t="shared" si="1"/>
        <v>40</v>
      </c>
      <c r="Q42" s="3" t="str">
        <f t="shared" ca="1" si="5"/>
        <v>ksa</v>
      </c>
      <c r="R42">
        <f t="shared" ca="1" si="2"/>
        <v>3.9569999999999996E-3</v>
      </c>
      <c r="S42">
        <f t="shared" ca="1" si="2"/>
        <v>0.10403999999999999</v>
      </c>
      <c r="T42">
        <f t="shared" ca="1" si="3"/>
        <v>-1</v>
      </c>
      <c r="U42">
        <f t="shared" ca="1" si="9"/>
        <v>0</v>
      </c>
      <c r="V42">
        <f t="shared" ca="1" si="9"/>
        <v>0</v>
      </c>
    </row>
    <row r="43" spans="2:22" x14ac:dyDescent="0.25">
      <c r="B43" s="1" t="s">
        <v>3</v>
      </c>
      <c r="C43" t="s">
        <v>2</v>
      </c>
      <c r="D43">
        <v>1</v>
      </c>
      <c r="E43" t="s">
        <v>205</v>
      </c>
      <c r="G43">
        <f t="shared" si="7"/>
        <v>4</v>
      </c>
      <c r="H43">
        <v>2</v>
      </c>
      <c r="I43">
        <f t="shared" si="4"/>
        <v>146</v>
      </c>
      <c r="J43">
        <f t="shared" si="0"/>
        <v>41</v>
      </c>
      <c r="K43" t="str" cm="1">
        <f t="array" aca="1" ref="K43" ca="1">RIGHT(INDIRECT("B"&amp;I43),9)</f>
        <v xml:space="preserve"> 0.003957</v>
      </c>
      <c r="L43" t="str" cm="1">
        <f t="array" aca="1" ref="L43" ca="1">RIGHT(INDIRECT("D"&amp;I43+1),9)</f>
        <v xml:space="preserve">  0.10404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'Ks']</v>
      </c>
      <c r="P43">
        <f t="shared" si="1"/>
        <v>41</v>
      </c>
      <c r="Q43" s="3" t="str">
        <f t="shared" ca="1" si="5"/>
        <v>Ks</v>
      </c>
      <c r="R43">
        <f t="shared" ca="1" si="2"/>
        <v>3.9569999999999996E-3</v>
      </c>
      <c r="S43">
        <f t="shared" ca="1" si="2"/>
        <v>0.10403999999999999</v>
      </c>
      <c r="T43">
        <f t="shared" ca="1" si="3"/>
        <v>1</v>
      </c>
      <c r="U43">
        <f t="shared" ca="1" si="9"/>
        <v>0</v>
      </c>
      <c r="V43">
        <f t="shared" ca="1" si="9"/>
        <v>0</v>
      </c>
    </row>
    <row r="44" spans="2:22" x14ac:dyDescent="0.25">
      <c r="B44" s="1" t="s">
        <v>201</v>
      </c>
      <c r="G44">
        <f t="shared" si="7"/>
        <v>3</v>
      </c>
      <c r="H44">
        <v>2</v>
      </c>
      <c r="I44">
        <f t="shared" si="4"/>
        <v>149</v>
      </c>
      <c r="J44">
        <f t="shared" si="0"/>
        <v>42</v>
      </c>
      <c r="K44" t="str" cm="1">
        <f t="array" aca="1" ref="K44" ca="1">RIGHT(INDIRECT("B"&amp;I44),9)</f>
        <v xml:space="preserve"> 0.004769</v>
      </c>
      <c r="L44" t="str" cm="1">
        <f t="array" aca="1" ref="L44" ca="1">RIGHT(INDIRECT("D"&amp;I44+1),9)</f>
        <v xml:space="preserve"> 0.104546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'Cs']</v>
      </c>
      <c r="P44">
        <f t="shared" si="1"/>
        <v>42</v>
      </c>
      <c r="Q44" s="3" t="str">
        <f t="shared" ca="1" si="5"/>
        <v>Cs</v>
      </c>
      <c r="R44">
        <f t="shared" ca="1" si="2"/>
        <v>4.7689999999999998E-3</v>
      </c>
      <c r="S44">
        <f t="shared" ca="1" si="2"/>
        <v>0.104546</v>
      </c>
      <c r="T44">
        <f t="shared" ca="1" si="3"/>
        <v>-1</v>
      </c>
      <c r="U44">
        <f t="shared" ca="1" si="9"/>
        <v>-1.2180000000000003E-3</v>
      </c>
      <c r="V44">
        <f t="shared" ca="1" si="9"/>
        <v>-9.2446200000001197E-7</v>
      </c>
    </row>
    <row r="45" spans="2:22" x14ac:dyDescent="0.25">
      <c r="B45" s="1" t="s">
        <v>1</v>
      </c>
      <c r="C45" t="s">
        <v>2</v>
      </c>
      <c r="D45" t="s">
        <v>202</v>
      </c>
      <c r="G45">
        <f t="shared" si="7"/>
        <v>3</v>
      </c>
      <c r="H45">
        <v>2</v>
      </c>
      <c r="I45">
        <f t="shared" si="4"/>
        <v>152</v>
      </c>
      <c r="J45">
        <f t="shared" si="0"/>
        <v>43</v>
      </c>
      <c r="K45" t="str" cm="1">
        <f t="array" aca="1" ref="K45" ca="1">RIGHT(INDIRECT("B"&amp;I45),9)</f>
        <v xml:space="preserve"> 0.007276</v>
      </c>
      <c r="L45" t="str" cm="1">
        <f t="array" aca="1" ref="L45" ca="1">RIGHT(INDIRECT("D"&amp;I45+1),9)</f>
        <v xml:space="preserve"> 0.106784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'Cd']</v>
      </c>
      <c r="P45">
        <f t="shared" si="1"/>
        <v>43</v>
      </c>
      <c r="Q45" s="3" t="str">
        <f t="shared" ca="1" si="5"/>
        <v>Cd</v>
      </c>
      <c r="R45">
        <f t="shared" ca="1" si="2"/>
        <v>7.2760000000000003E-3</v>
      </c>
      <c r="S45">
        <f t="shared" ca="1" si="2"/>
        <v>0.106784</v>
      </c>
      <c r="T45">
        <f t="shared" ca="1" si="3"/>
        <v>1</v>
      </c>
      <c r="U45">
        <f t="shared" ca="1" si="9"/>
        <v>3.7605000000000008E-3</v>
      </c>
      <c r="V45">
        <f t="shared" ca="1" si="9"/>
        <v>1.2623998500000024E-5</v>
      </c>
    </row>
    <row r="46" spans="2:22" x14ac:dyDescent="0.25">
      <c r="B46" s="1" t="s">
        <v>3</v>
      </c>
      <c r="C46" t="s">
        <v>2</v>
      </c>
      <c r="D46">
        <v>1</v>
      </c>
      <c r="E46" t="s">
        <v>206</v>
      </c>
      <c r="G46">
        <f t="shared" si="7"/>
        <v>3</v>
      </c>
      <c r="H46">
        <v>3</v>
      </c>
      <c r="I46">
        <f t="shared" si="4"/>
        <v>155</v>
      </c>
      <c r="J46">
        <f t="shared" si="0"/>
        <v>44</v>
      </c>
      <c r="K46" t="str" cm="1">
        <f t="array" aca="1" ref="K46" ca="1">RIGHT(INDIRECT("B"&amp;I46),9)</f>
        <v xml:space="preserve"> 0.007276</v>
      </c>
      <c r="L46" t="str" cm="1">
        <f t="array" aca="1" ref="L46" ca="1">RIGHT(INDIRECT("D"&amp;I46+1),9)</f>
        <v xml:space="preserve"> 0.106784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       'OHConc']</v>
      </c>
      <c r="P46">
        <f t="shared" si="1"/>
        <v>44</v>
      </c>
      <c r="Q46" s="3" t="str">
        <f t="shared" ca="1" si="5"/>
        <v>OHConc</v>
      </c>
      <c r="R46">
        <f t="shared" ca="1" si="2"/>
        <v>7.2760000000000003E-3</v>
      </c>
      <c r="S46">
        <f t="shared" ca="1" si="2"/>
        <v>0.106784</v>
      </c>
      <c r="T46">
        <f t="shared" ca="1" si="3"/>
        <v>1</v>
      </c>
      <c r="U46">
        <f t="shared" ca="1" si="9"/>
        <v>0</v>
      </c>
      <c r="V46">
        <f t="shared" ca="1" si="9"/>
        <v>0</v>
      </c>
    </row>
    <row r="47" spans="2:22" x14ac:dyDescent="0.25">
      <c r="B47" s="1" t="s">
        <v>201</v>
      </c>
      <c r="G47">
        <f t="shared" si="7"/>
        <v>4</v>
      </c>
      <c r="H47">
        <v>3</v>
      </c>
      <c r="I47">
        <f t="shared" si="4"/>
        <v>159</v>
      </c>
      <c r="J47">
        <f t="shared" si="0"/>
        <v>45</v>
      </c>
      <c r="K47" t="str" cm="1">
        <f t="array" aca="1" ref="K47" ca="1">RIGHT(INDIRECT("B"&amp;I47),9)</f>
        <v xml:space="preserve"> 0.007276</v>
      </c>
      <c r="L47" t="str" cm="1">
        <f t="array" aca="1" ref="L47" ca="1">RIGHT(INDIRECT("D"&amp;I47+1),9)</f>
        <v xml:space="preserve"> 0.106784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'k_rd']</v>
      </c>
      <c r="P47">
        <f t="shared" si="1"/>
        <v>45</v>
      </c>
      <c r="Q47" s="3" t="str">
        <f t="shared" ca="1" si="5"/>
        <v>k_rd</v>
      </c>
      <c r="R47">
        <f t="shared" ca="1" si="2"/>
        <v>7.2760000000000003E-3</v>
      </c>
      <c r="S47">
        <f t="shared" ca="1" si="2"/>
        <v>0.106784</v>
      </c>
      <c r="T47">
        <f t="shared" ca="1" si="3"/>
        <v>-1</v>
      </c>
      <c r="U47">
        <f t="shared" ca="1" si="9"/>
        <v>0</v>
      </c>
      <c r="V47">
        <f t="shared" ca="1" si="9"/>
        <v>0</v>
      </c>
    </row>
    <row r="48" spans="2:22" x14ac:dyDescent="0.25">
      <c r="B48" s="1" t="s">
        <v>1</v>
      </c>
      <c r="C48" t="s">
        <v>2</v>
      </c>
      <c r="D48" t="s">
        <v>202</v>
      </c>
      <c r="G48">
        <f t="shared" si="7"/>
        <v>4</v>
      </c>
      <c r="H48">
        <v>3</v>
      </c>
      <c r="I48">
        <f t="shared" si="4"/>
        <v>163</v>
      </c>
      <c r="J48">
        <f t="shared" si="0"/>
        <v>46</v>
      </c>
      <c r="K48" t="str" cm="1">
        <f t="array" aca="1" ref="K48" ca="1">RIGHT(INDIRECT("B"&amp;I48),9)</f>
        <v xml:space="preserve"> 0.007276</v>
      </c>
      <c r="L48" t="str" cm="1">
        <f t="array" aca="1" ref="L48" ca="1">RIGHT(INDIRECT("D"&amp;I48+1),9)</f>
        <v xml:space="preserve"> 0.106784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'kcw']</v>
      </c>
      <c r="P48">
        <f t="shared" si="1"/>
        <v>46</v>
      </c>
      <c r="Q48" s="3" t="str">
        <f t="shared" ca="1" si="5"/>
        <v>kcw</v>
      </c>
      <c r="R48">
        <f t="shared" ca="1" si="2"/>
        <v>7.2760000000000003E-3</v>
      </c>
      <c r="S48">
        <f t="shared" ca="1" si="2"/>
        <v>0.106784</v>
      </c>
      <c r="T48">
        <f t="shared" ca="1" si="3"/>
        <v>-1</v>
      </c>
      <c r="U48">
        <f t="shared" ca="1" si="9"/>
        <v>0</v>
      </c>
      <c r="V48">
        <f t="shared" ca="1" si="9"/>
        <v>0</v>
      </c>
    </row>
    <row r="49" spans="2:22" x14ac:dyDescent="0.25">
      <c r="B49" s="1" t="s">
        <v>3</v>
      </c>
      <c r="C49" t="s">
        <v>2</v>
      </c>
      <c r="D49">
        <v>1</v>
      </c>
      <c r="E49" t="s">
        <v>12</v>
      </c>
      <c r="G49">
        <f t="shared" si="7"/>
        <v>4</v>
      </c>
      <c r="H49">
        <v>3</v>
      </c>
      <c r="I49">
        <f t="shared" si="4"/>
        <v>167</v>
      </c>
      <c r="J49">
        <f t="shared" si="0"/>
        <v>47</v>
      </c>
      <c r="K49" t="str" cm="1">
        <f t="array" aca="1" ref="K49" ca="1">RIGHT(INDIRECT("B"&amp;I49),9)</f>
        <v xml:space="preserve"> 0.007276</v>
      </c>
      <c r="L49" t="str" cm="1">
        <f t="array" aca="1" ref="L49" ca="1">RIGHT(INDIRECT("D"&amp;I49+1),9)</f>
        <v xml:space="preserve"> 0.106784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       'Ytopsoil']</v>
      </c>
      <c r="P49">
        <f t="shared" si="1"/>
        <v>47</v>
      </c>
      <c r="Q49" s="3" t="str">
        <f t="shared" ca="1" si="5"/>
        <v>Ytopsoil</v>
      </c>
      <c r="R49">
        <f t="shared" ca="1" si="2"/>
        <v>7.2760000000000003E-3</v>
      </c>
      <c r="S49">
        <f t="shared" ca="1" si="2"/>
        <v>0.106784</v>
      </c>
      <c r="T49">
        <f t="shared" ca="1" si="3"/>
        <v>1</v>
      </c>
      <c r="U49">
        <f t="shared" ca="1" si="9"/>
        <v>0</v>
      </c>
      <c r="V49">
        <f t="shared" ca="1" si="9"/>
        <v>0</v>
      </c>
    </row>
    <row r="50" spans="2:22" x14ac:dyDescent="0.25">
      <c r="B50" s="1" t="s">
        <v>207</v>
      </c>
      <c r="G50">
        <f t="shared" si="7"/>
        <v>4</v>
      </c>
      <c r="H50">
        <v>2</v>
      </c>
      <c r="I50">
        <f t="shared" si="4"/>
        <v>171</v>
      </c>
      <c r="J50">
        <f t="shared" si="0"/>
        <v>48</v>
      </c>
      <c r="K50" t="str" cm="1">
        <f t="array" aca="1" ref="K50" ca="1">RIGHT(INDIRECT("B"&amp;I50),9)</f>
        <v xml:space="preserve"> 0.007276</v>
      </c>
      <c r="L50" t="str" cm="1">
        <f t="array" aca="1" ref="L50" ca="1">RIGHT(INDIRECT("D"&amp;I50+1),9)</f>
        <v xml:space="preserve"> 0.106784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'Q']</v>
      </c>
      <c r="P50">
        <f t="shared" si="1"/>
        <v>48</v>
      </c>
      <c r="Q50" s="3" t="str">
        <f t="shared" ca="1" si="5"/>
        <v>Q</v>
      </c>
      <c r="R50">
        <f t="shared" ca="1" si="2"/>
        <v>7.2760000000000003E-3</v>
      </c>
      <c r="S50">
        <f t="shared" ca="1" si="2"/>
        <v>0.106784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 x14ac:dyDescent="0.25">
      <c r="B51" s="1" t="s">
        <v>1</v>
      </c>
      <c r="C51" t="s">
        <v>2</v>
      </c>
      <c r="D51" t="s">
        <v>208</v>
      </c>
      <c r="G51">
        <f t="shared" si="7"/>
        <v>3</v>
      </c>
      <c r="H51">
        <v>3</v>
      </c>
      <c r="I51">
        <f t="shared" si="4"/>
        <v>174</v>
      </c>
      <c r="J51">
        <f t="shared" si="0"/>
        <v>49</v>
      </c>
      <c r="K51" t="str" cm="1">
        <f t="array" aca="1" ref="K51" ca="1">RIGHT(INDIRECT("B"&amp;I51),9)</f>
        <v xml:space="preserve"> 0.007267</v>
      </c>
      <c r="L51" t="str" cm="1">
        <f t="array" aca="1" ref="L51" ca="1">RIGHT(INDIRECT("D"&amp;I51+1),9)</f>
        <v xml:space="preserve"> 0.107524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'WatHL']</v>
      </c>
      <c r="P51">
        <f t="shared" si="1"/>
        <v>49</v>
      </c>
      <c r="Q51" s="3" t="str">
        <f t="shared" ca="1" si="5"/>
        <v>WatHL</v>
      </c>
      <c r="R51">
        <f t="shared" ca="1" si="2"/>
        <v>7.267E-3</v>
      </c>
      <c r="S51">
        <f t="shared" ca="1" si="2"/>
        <v>0.10752399999999999</v>
      </c>
      <c r="T51">
        <f t="shared" ca="1" si="3"/>
        <v>-1</v>
      </c>
      <c r="U51">
        <f t="shared" ca="1" si="9"/>
        <v>1.3500000000000491E-5</v>
      </c>
      <c r="V51">
        <f t="shared" ca="1" si="9"/>
        <v>1.4985000000000356E-8</v>
      </c>
    </row>
    <row r="52" spans="2:22" x14ac:dyDescent="0.25">
      <c r="B52" s="1" t="s">
        <v>3</v>
      </c>
      <c r="C52" t="s">
        <v>2</v>
      </c>
      <c r="D52">
        <v>-1</v>
      </c>
      <c r="E52" t="s">
        <v>181</v>
      </c>
      <c r="G52">
        <f t="shared" si="7"/>
        <v>4</v>
      </c>
      <c r="H52">
        <v>3</v>
      </c>
      <c r="I52">
        <f t="shared" si="4"/>
        <v>178</v>
      </c>
      <c r="J52">
        <f t="shared" si="0"/>
        <v>50</v>
      </c>
      <c r="K52" t="str" cm="1">
        <f t="array" aca="1" ref="K52" ca="1">RIGHT(INDIRECT("B"&amp;I52),9)</f>
        <v xml:space="preserve"> 0.007267</v>
      </c>
      <c r="L52" t="str" cm="1">
        <f t="array" aca="1" ref="L52" ca="1">RIGHT(INDIRECT("D"&amp;I52+1),9)</f>
        <v xml:space="preserve"> 0.107524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       'AirOHRateConst']</v>
      </c>
      <c r="P52">
        <f t="shared" si="1"/>
        <v>50</v>
      </c>
      <c r="Q52" s="3" t="str">
        <f t="shared" ca="1" si="5"/>
        <v>AirOHRateConst</v>
      </c>
      <c r="R52">
        <f t="shared" ca="1" si="2"/>
        <v>7.267E-3</v>
      </c>
      <c r="S52">
        <f t="shared" ca="1" si="2"/>
        <v>0.10752399999999999</v>
      </c>
      <c r="T52">
        <f t="shared" ca="1" si="3"/>
        <v>1</v>
      </c>
      <c r="U52">
        <f t="shared" ca="1" si="9"/>
        <v>0</v>
      </c>
      <c r="V52">
        <f t="shared" ca="1" si="9"/>
        <v>0</v>
      </c>
    </row>
    <row r="53" spans="2:22" x14ac:dyDescent="0.25">
      <c r="B53" s="1" t="s">
        <v>207</v>
      </c>
      <c r="G53">
        <f t="shared" si="7"/>
        <v>4</v>
      </c>
      <c r="H53">
        <v>3</v>
      </c>
      <c r="I53">
        <f t="shared" si="4"/>
        <v>182</v>
      </c>
      <c r="J53">
        <f t="shared" si="0"/>
        <v>51</v>
      </c>
      <c r="K53" t="str" cm="1">
        <f t="array" aca="1" ref="K53" ca="1">RIGHT(INDIRECT("B"&amp;I53),9)</f>
        <v xml:space="preserve"> 0.007267</v>
      </c>
      <c r="L53" t="str" cm="1">
        <f t="array" aca="1" ref="L53" ca="1">RIGHT(INDIRECT("D"&amp;I53+1),9)</f>
        <v xml:space="preserve"> 0.107524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       'f_apo']</v>
      </c>
      <c r="P53">
        <f t="shared" si="1"/>
        <v>51</v>
      </c>
      <c r="Q53" s="3" t="str">
        <f t="shared" ca="1" si="5"/>
        <v>f_apo</v>
      </c>
      <c r="R53">
        <f t="shared" ca="1" si="2"/>
        <v>7.267E-3</v>
      </c>
      <c r="S53">
        <f t="shared" ca="1" si="2"/>
        <v>0.10752399999999999</v>
      </c>
      <c r="T53">
        <f t="shared" ca="1" si="3"/>
        <v>1</v>
      </c>
      <c r="U53">
        <f t="shared" ref="U53:V59" ca="1" si="10">T53*(R53-R52)/(2/3)</f>
        <v>0</v>
      </c>
      <c r="V53">
        <f t="shared" ca="1" si="10"/>
        <v>0</v>
      </c>
    </row>
    <row r="54" spans="2:22" x14ac:dyDescent="0.25">
      <c r="B54" s="1" t="s">
        <v>1</v>
      </c>
      <c r="C54" t="s">
        <v>2</v>
      </c>
      <c r="D54" t="s">
        <v>208</v>
      </c>
      <c r="G54">
        <f t="shared" si="7"/>
        <v>4</v>
      </c>
      <c r="H54">
        <v>2</v>
      </c>
      <c r="I54">
        <f t="shared" si="4"/>
        <v>186</v>
      </c>
      <c r="J54">
        <f t="shared" si="0"/>
        <v>52</v>
      </c>
      <c r="K54" t="str" cm="1">
        <f t="array" aca="1" ref="K54" ca="1">RIGHT(INDIRECT("B"&amp;I54),9)</f>
        <v xml:space="preserve"> 0.007267</v>
      </c>
      <c r="L54" t="str" cm="1">
        <f t="array" aca="1" ref="L54" ca="1">RIGHT(INDIRECT("D"&amp;I54+1),9)</f>
        <v xml:space="preserve"> 0.107524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'Sh']</v>
      </c>
      <c r="P54">
        <f t="shared" si="1"/>
        <v>52</v>
      </c>
      <c r="Q54" s="3" t="str">
        <f t="shared" ca="1" si="5"/>
        <v>Sh</v>
      </c>
      <c r="R54">
        <f t="shared" ca="1" si="2"/>
        <v>7.267E-3</v>
      </c>
      <c r="S54">
        <f t="shared" ca="1" si="2"/>
        <v>0.10752399999999999</v>
      </c>
      <c r="T54">
        <f t="shared" ca="1" si="3"/>
        <v>-1</v>
      </c>
      <c r="U54">
        <f t="shared" ca="1" si="10"/>
        <v>0</v>
      </c>
      <c r="V54">
        <f t="shared" ca="1" si="10"/>
        <v>0</v>
      </c>
    </row>
    <row r="55" spans="2:22" x14ac:dyDescent="0.25">
      <c r="B55" s="1" t="s">
        <v>3</v>
      </c>
      <c r="C55" t="s">
        <v>2</v>
      </c>
      <c r="D55">
        <v>1</v>
      </c>
      <c r="E55" t="s">
        <v>9</v>
      </c>
      <c r="G55">
        <f t="shared" si="7"/>
        <v>3</v>
      </c>
      <c r="H55">
        <v>2</v>
      </c>
      <c r="I55">
        <f t="shared" si="4"/>
        <v>189</v>
      </c>
      <c r="J55">
        <f t="shared" si="0"/>
        <v>53</v>
      </c>
      <c r="K55" t="str" cm="1">
        <f t="array" aca="1" ref="K55" ca="1">RIGHT(INDIRECT("B"&amp;I55),9)</f>
        <v xml:space="preserve">   0.0074</v>
      </c>
      <c r="L55" t="str" cm="1">
        <f t="array" aca="1" ref="L55" ca="1">RIGHT(INDIRECT("D"&amp;I55+1),9)</f>
        <v xml:space="preserve"> 0.106819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'S']</v>
      </c>
      <c r="P55">
        <f t="shared" si="1"/>
        <v>53</v>
      </c>
      <c r="Q55" s="3" t="str">
        <f t="shared" ca="1" si="5"/>
        <v>S</v>
      </c>
      <c r="R55">
        <f t="shared" ca="1" si="2"/>
        <v>7.4000000000000003E-3</v>
      </c>
      <c r="S55">
        <f t="shared" ca="1" si="2"/>
        <v>0.106819</v>
      </c>
      <c r="T55">
        <f t="shared" ca="1" si="3"/>
        <v>-1</v>
      </c>
      <c r="U55">
        <f t="shared" ca="1" si="10"/>
        <v>-1.9950000000000046E-4</v>
      </c>
      <c r="V55">
        <f t="shared" ca="1" si="10"/>
        <v>2.1097124999999968E-7</v>
      </c>
    </row>
    <row r="56" spans="2:22" x14ac:dyDescent="0.25">
      <c r="B56" s="1" t="s">
        <v>207</v>
      </c>
      <c r="G56">
        <f t="shared" si="7"/>
        <v>3</v>
      </c>
      <c r="H56">
        <v>3</v>
      </c>
      <c r="I56">
        <f t="shared" si="4"/>
        <v>192</v>
      </c>
      <c r="J56">
        <f t="shared" si="0"/>
        <v>54</v>
      </c>
      <c r="K56" t="str" cm="1">
        <f t="array" aca="1" ref="K56" ca="1">RIGHT(INDIRECT("B"&amp;I56),9)</f>
        <v xml:space="preserve">   0.0074</v>
      </c>
      <c r="L56" t="str" cm="1">
        <f t="array" aca="1" ref="L56" ca="1">RIGHT(INDIRECT("D"&amp;I56+1),9)</f>
        <v xml:space="preserve"> 0.106812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       'AirDiffCoeff']</v>
      </c>
      <c r="P56">
        <f t="shared" si="1"/>
        <v>54</v>
      </c>
      <c r="Q56" s="3" t="str">
        <f t="shared" ca="1" si="5"/>
        <v>AirDiffCoeff</v>
      </c>
      <c r="R56">
        <f t="shared" ca="1" si="2"/>
        <v>7.4000000000000003E-3</v>
      </c>
      <c r="S56">
        <f t="shared" ca="1" si="2"/>
        <v>0.106812</v>
      </c>
      <c r="T56">
        <f t="shared" ca="1" si="3"/>
        <v>1</v>
      </c>
      <c r="U56">
        <f t="shared" ca="1" si="10"/>
        <v>0</v>
      </c>
      <c r="V56">
        <f t="shared" ca="1" si="10"/>
        <v>0</v>
      </c>
    </row>
    <row r="57" spans="2:22" x14ac:dyDescent="0.25">
      <c r="B57" s="1" t="s">
        <v>1</v>
      </c>
      <c r="C57" t="s">
        <v>2</v>
      </c>
      <c r="D57" t="s">
        <v>208</v>
      </c>
      <c r="G57">
        <f t="shared" si="7"/>
        <v>4</v>
      </c>
      <c r="H57">
        <v>3</v>
      </c>
      <c r="I57">
        <f t="shared" si="4"/>
        <v>196</v>
      </c>
      <c r="J57">
        <f t="shared" si="0"/>
        <v>55</v>
      </c>
      <c r="K57" t="str" cm="1">
        <f t="array" aca="1" ref="K57" ca="1">RIGHT(INDIRECT("B"&amp;I57),9)</f>
        <v xml:space="preserve">   0.0074</v>
      </c>
      <c r="L57" t="str" cm="1">
        <f t="array" aca="1" ref="L57" ca="1">RIGHT(INDIRECT("D"&amp;I57+1),9)</f>
        <v xml:space="preserve"> 0.106812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       'lamb']</v>
      </c>
      <c r="P57">
        <f t="shared" si="1"/>
        <v>55</v>
      </c>
      <c r="Q57" s="3" t="str">
        <f t="shared" ca="1" si="5"/>
        <v>lamb</v>
      </c>
      <c r="R57">
        <f t="shared" ca="1" si="2"/>
        <v>7.4000000000000003E-3</v>
      </c>
      <c r="S57">
        <f t="shared" ca="1" si="2"/>
        <v>0.106812</v>
      </c>
      <c r="T57">
        <f t="shared" ca="1" si="3"/>
        <v>1</v>
      </c>
      <c r="U57">
        <f t="shared" ca="1" si="10"/>
        <v>0</v>
      </c>
      <c r="V57">
        <f t="shared" ca="1" si="10"/>
        <v>0</v>
      </c>
    </row>
    <row r="58" spans="2:22" x14ac:dyDescent="0.25">
      <c r="B58" s="1" t="s">
        <v>3</v>
      </c>
      <c r="C58" t="s">
        <v>2</v>
      </c>
      <c r="D58">
        <v>1</v>
      </c>
      <c r="E58" t="s">
        <v>31</v>
      </c>
      <c r="G58">
        <f t="shared" si="7"/>
        <v>4</v>
      </c>
      <c r="H58">
        <v>3</v>
      </c>
      <c r="I58">
        <f t="shared" si="4"/>
        <v>200</v>
      </c>
      <c r="J58">
        <f t="shared" si="0"/>
        <v>56</v>
      </c>
      <c r="K58" t="str" cm="1">
        <f t="array" aca="1" ref="K58" ca="1">RIGHT(INDIRECT("B"&amp;I58),9)</f>
        <v xml:space="preserve"> 0.023128</v>
      </c>
      <c r="L58" t="str" cm="1">
        <f t="array" aca="1" ref="L58" ca="1">RIGHT(INDIRECT("D"&amp;I58+1),9)</f>
        <v xml:space="preserve"> 0.104437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       'Ymob_immob']</v>
      </c>
      <c r="P58">
        <f t="shared" si="1"/>
        <v>56</v>
      </c>
      <c r="Q58" s="3" t="str">
        <f t="shared" ca="1" si="5"/>
        <v>Ymob_immob</v>
      </c>
      <c r="R58">
        <f t="shared" ca="1" si="2"/>
        <v>2.3127999999999999E-2</v>
      </c>
      <c r="S58">
        <f t="shared" ca="1" si="2"/>
        <v>0.104437</v>
      </c>
      <c r="T58">
        <f t="shared" ca="1" si="3"/>
        <v>1</v>
      </c>
      <c r="U58">
        <f t="shared" ca="1" si="10"/>
        <v>2.3591999999999998E-2</v>
      </c>
      <c r="V58">
        <f t="shared" ca="1" si="10"/>
        <v>-8.4046500000000077E-5</v>
      </c>
    </row>
    <row r="59" spans="2:22" x14ac:dyDescent="0.25">
      <c r="B59" s="1" t="s">
        <v>207</v>
      </c>
      <c r="G59">
        <f t="shared" si="7"/>
        <v>4</v>
      </c>
      <c r="H59">
        <v>3</v>
      </c>
      <c r="I59">
        <f t="shared" si="4"/>
        <v>204</v>
      </c>
      <c r="J59">
        <f t="shared" si="0"/>
        <v>57</v>
      </c>
      <c r="K59" t="str" cm="1">
        <f t="array" aca="1" ref="K59" ca="1">RIGHT(INDIRECT("B"&amp;I59),9)</f>
        <v xml:space="preserve"> 0.023128</v>
      </c>
      <c r="L59" t="str" cm="1">
        <f t="array" aca="1" ref="L59" ca="1">RIGHT(INDIRECT("D"&amp;I59+1),9)</f>
        <v xml:space="preserve"> 0.104437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       'Beta']</v>
      </c>
      <c r="P59">
        <f t="shared" si="1"/>
        <v>57</v>
      </c>
      <c r="Q59" s="3" t="str">
        <f t="shared" ca="1" si="5"/>
        <v>Beta</v>
      </c>
      <c r="R59">
        <f t="shared" ca="1" si="2"/>
        <v>2.3127999999999999E-2</v>
      </c>
      <c r="S59">
        <f t="shared" ca="1" si="2"/>
        <v>0.104437</v>
      </c>
      <c r="T59">
        <f t="shared" ca="1" si="3"/>
        <v>-1</v>
      </c>
      <c r="U59">
        <f t="shared" ca="1" si="10"/>
        <v>0</v>
      </c>
      <c r="V59">
        <f t="shared" ca="1" si="10"/>
        <v>0</v>
      </c>
    </row>
    <row r="60" spans="2:22" x14ac:dyDescent="0.25">
      <c r="B60" s="1" t="s">
        <v>1</v>
      </c>
      <c r="C60" t="s">
        <v>2</v>
      </c>
      <c r="D60" t="s">
        <v>208</v>
      </c>
      <c r="G60">
        <f t="shared" ref="G60:G61" si="11">IF(H59=2,3,4)</f>
        <v>4</v>
      </c>
      <c r="H60">
        <v>3</v>
      </c>
      <c r="I60">
        <f t="shared" ref="I60:I61" si="12">I59+G60</f>
        <v>208</v>
      </c>
      <c r="J60">
        <f t="shared" si="0"/>
        <v>58</v>
      </c>
      <c r="K60" t="str" cm="1">
        <f t="array" aca="1" ref="K60" ca="1">RIGHT(INDIRECT("B"&amp;I60),9)</f>
        <v xml:space="preserve"> 0.023128</v>
      </c>
      <c r="L60" t="str" cm="1">
        <f t="array" aca="1" ref="L60" ca="1">RIGHT(INDIRECT("D"&amp;I60+1),9)</f>
        <v xml:space="preserve"> 0.104437</v>
      </c>
      <c r="M60" cm="1">
        <f t="array" aca="1" ref="M60" ca="1">INDIRECT("D"&amp;I60+2)</f>
        <v>-1</v>
      </c>
      <c r="N60" t="str" cm="1">
        <f t="array" aca="1" ref="N60" ca="1">INDIRECT(IF(H60=2,"E","B")&amp;I60+H60)</f>
        <v xml:space="preserve">        'froot_tip']</v>
      </c>
      <c r="P60">
        <f t="shared" ref="P60:P66" si="13">J60</f>
        <v>58</v>
      </c>
      <c r="Q60" s="3" t="str">
        <f t="shared" ref="Q60:Q66" ca="1" si="14">MID(N60,FIND("'",N60)+1,FIND("'",N60,FIND("'",N60)+1)-FIND("'",N60)-1)</f>
        <v>froot_tip</v>
      </c>
      <c r="R60">
        <f t="shared" ref="R60:R66" ca="1" si="15">_xlfn.NUMBERVALUE(K60)</f>
        <v>2.3127999999999999E-2</v>
      </c>
      <c r="S60">
        <f t="shared" ref="S60:S66" ca="1" si="16">_xlfn.NUMBERVALUE(L60)</f>
        <v>0.104437</v>
      </c>
      <c r="T60">
        <f t="shared" ref="T60:T66" ca="1" si="17">M60</f>
        <v>-1</v>
      </c>
      <c r="U60">
        <f t="shared" ref="U60:U66" ca="1" si="18">T60*(R60-R59)/(2/3)</f>
        <v>0</v>
      </c>
      <c r="V60">
        <f t="shared" ref="V60:V66" ca="1" si="19">U60*(S60-S59)/(2/3)</f>
        <v>0</v>
      </c>
    </row>
    <row r="61" spans="2:22" x14ac:dyDescent="0.25">
      <c r="B61" s="1" t="s">
        <v>3</v>
      </c>
      <c r="C61" t="s">
        <v>2</v>
      </c>
      <c r="D61">
        <v>-1</v>
      </c>
      <c r="E61" t="s">
        <v>39</v>
      </c>
      <c r="G61">
        <f t="shared" si="11"/>
        <v>4</v>
      </c>
      <c r="H61">
        <v>3</v>
      </c>
      <c r="I61">
        <f t="shared" si="12"/>
        <v>212</v>
      </c>
      <c r="J61">
        <f t="shared" si="0"/>
        <v>59</v>
      </c>
      <c r="K61" t="str" cm="1">
        <f t="array" aca="1" ref="K61" ca="1">RIGHT(INDIRECT("B"&amp;I61),9)</f>
        <v xml:space="preserve"> 0.023128</v>
      </c>
      <c r="L61" t="str" cm="1">
        <f t="array" aca="1" ref="L61" ca="1">RIGHT(INDIRECT("D"&amp;I61+1),9)</f>
        <v xml:space="preserve"> 0.104437</v>
      </c>
      <c r="M61" cm="1">
        <f t="array" aca="1" ref="M61" ca="1">INDIRECT("D"&amp;I61+2)</f>
        <v>-1</v>
      </c>
      <c r="N61" t="str" cm="1">
        <f t="array" aca="1" ref="N61" ca="1">INDIRECT(IF(H61=2,"E","B")&amp;I61+H61)</f>
        <v xml:space="preserve">        'If_sw']</v>
      </c>
      <c r="P61">
        <f t="shared" si="13"/>
        <v>59</v>
      </c>
      <c r="Q61" s="3" t="str">
        <f t="shared" ca="1" si="14"/>
        <v>If_sw</v>
      </c>
      <c r="R61">
        <f t="shared" ca="1" si="15"/>
        <v>2.3127999999999999E-2</v>
      </c>
      <c r="S61">
        <f t="shared" ca="1" si="16"/>
        <v>0.104437</v>
      </c>
      <c r="T61">
        <f t="shared" ca="1" si="17"/>
        <v>-1</v>
      </c>
      <c r="U61">
        <f t="shared" ca="1" si="18"/>
        <v>0</v>
      </c>
      <c r="V61">
        <f t="shared" ca="1" si="19"/>
        <v>0</v>
      </c>
    </row>
    <row r="62" spans="2:22" x14ac:dyDescent="0.25">
      <c r="B62" s="1" t="s">
        <v>207</v>
      </c>
      <c r="G62">
        <f t="shared" ref="G62:G66" si="20">IF(H61=2,3,4)</f>
        <v>4</v>
      </c>
      <c r="H62">
        <v>2</v>
      </c>
      <c r="I62">
        <f t="shared" ref="I62:I66" si="21">I61+G62</f>
        <v>216</v>
      </c>
      <c r="J62">
        <f t="shared" si="0"/>
        <v>60</v>
      </c>
      <c r="K62" t="str" cm="1">
        <f t="array" aca="1" ref="K62" ca="1">RIGHT(INDIRECT("B"&amp;I62),9)</f>
        <v xml:space="preserve"> 0.020808</v>
      </c>
      <c r="L62" t="str" cm="1">
        <f t="array" aca="1" ref="L62" ca="1">RIGHT(INDIRECT("D"&amp;I62+1),9)</f>
        <v xml:space="preserve"> 0.109035</v>
      </c>
      <c r="M62" cm="1">
        <f t="array" aca="1" ref="M62" ca="1">INDIRECT("D"&amp;I62+2)</f>
        <v>1</v>
      </c>
      <c r="N62" t="str" cm="1">
        <f t="array" aca="1" ref="N62" ca="1">INDIRECT(IF(H62=2,"E","B")&amp;I62+H62)</f>
        <v xml:space="preserve"> 'V']</v>
      </c>
      <c r="P62">
        <f t="shared" si="13"/>
        <v>60</v>
      </c>
      <c r="Q62" s="3" t="str">
        <f t="shared" ca="1" si="14"/>
        <v>V</v>
      </c>
      <c r="R62">
        <f t="shared" ca="1" si="15"/>
        <v>2.0808E-2</v>
      </c>
      <c r="S62">
        <f t="shared" ca="1" si="16"/>
        <v>0.10903500000000001</v>
      </c>
      <c r="T62">
        <f t="shared" ca="1" si="17"/>
        <v>1</v>
      </c>
      <c r="U62">
        <f t="shared" ca="1" si="18"/>
        <v>-3.4799999999999987E-3</v>
      </c>
      <c r="V62">
        <f t="shared" ca="1" si="19"/>
        <v>-2.4001560000000018E-5</v>
      </c>
    </row>
    <row r="63" spans="2:22" x14ac:dyDescent="0.25">
      <c r="B63" s="1" t="s">
        <v>1</v>
      </c>
      <c r="C63" t="s">
        <v>2</v>
      </c>
      <c r="D63" t="s">
        <v>208</v>
      </c>
      <c r="G63">
        <f t="shared" si="20"/>
        <v>3</v>
      </c>
      <c r="H63">
        <v>3</v>
      </c>
      <c r="I63">
        <f t="shared" si="21"/>
        <v>219</v>
      </c>
      <c r="J63">
        <f t="shared" si="0"/>
        <v>61</v>
      </c>
      <c r="K63" t="str" cm="1">
        <f t="array" aca="1" ref="K63" ca="1">RIGHT(INDIRECT("B"&amp;I63),9)</f>
        <v xml:space="preserve"> 0.020808</v>
      </c>
      <c r="L63" t="str" cm="1">
        <f t="array" aca="1" ref="L63" ca="1">RIGHT(INDIRECT("D"&amp;I63+1),9)</f>
        <v xml:space="preserve"> 0.109035</v>
      </c>
      <c r="M63" cm="1">
        <f t="array" aca="1" ref="M63" ca="1">INDIRECT("D"&amp;I63+2)</f>
        <v>-1</v>
      </c>
      <c r="N63" t="str" cm="1">
        <f t="array" aca="1" ref="N63" ca="1">INDIRECT(IF(H63=2,"E","B")&amp;I63+H63)</f>
        <v xml:space="preserve">        'kmw']</v>
      </c>
      <c r="P63">
        <f t="shared" si="13"/>
        <v>61</v>
      </c>
      <c r="Q63" s="3" t="str">
        <f t="shared" ca="1" si="14"/>
        <v>kmw</v>
      </c>
      <c r="R63">
        <f t="shared" ca="1" si="15"/>
        <v>2.0808E-2</v>
      </c>
      <c r="S63">
        <f t="shared" ca="1" si="16"/>
        <v>0.10903500000000001</v>
      </c>
      <c r="T63">
        <f t="shared" ca="1" si="17"/>
        <v>-1</v>
      </c>
      <c r="U63">
        <f t="shared" ca="1" si="18"/>
        <v>0</v>
      </c>
      <c r="V63">
        <f t="shared" ca="1" si="19"/>
        <v>0</v>
      </c>
    </row>
    <row r="64" spans="2:22" x14ac:dyDescent="0.25">
      <c r="B64" s="1" t="s">
        <v>3</v>
      </c>
      <c r="C64" t="s">
        <v>2</v>
      </c>
      <c r="D64">
        <v>1</v>
      </c>
      <c r="E64" t="s">
        <v>37</v>
      </c>
      <c r="G64">
        <f t="shared" si="20"/>
        <v>4</v>
      </c>
      <c r="H64">
        <v>2</v>
      </c>
      <c r="I64">
        <f t="shared" si="21"/>
        <v>223</v>
      </c>
      <c r="J64">
        <f t="shared" si="0"/>
        <v>62</v>
      </c>
      <c r="K64" t="str" cm="1">
        <f t="array" aca="1" ref="K64" ca="1">RIGHT(INDIRECT("B"&amp;I64),9)</f>
        <v xml:space="preserve"> 0.020808</v>
      </c>
      <c r="L64" t="str" cm="1">
        <f t="array" aca="1" ref="L64" ca="1">RIGHT(INDIRECT("D"&amp;I64+1),9)</f>
        <v xml:space="preserve"> 0.109035</v>
      </c>
      <c r="M64" cm="1">
        <f t="array" aca="1" ref="M64" ca="1">INDIRECT("D"&amp;I64+2)</f>
        <v>1</v>
      </c>
      <c r="N64" t="str" cm="1">
        <f t="array" aca="1" ref="N64" ca="1">INDIRECT(IF(H64=2,"E","B")&amp;I64+H64)</f>
        <v xml:space="preserve"> 'Ifw']</v>
      </c>
      <c r="P64">
        <f t="shared" si="13"/>
        <v>62</v>
      </c>
      <c r="Q64" s="3" t="str">
        <f t="shared" ca="1" si="14"/>
        <v>Ifw</v>
      </c>
      <c r="R64">
        <f t="shared" ca="1" si="15"/>
        <v>2.0808E-2</v>
      </c>
      <c r="S64">
        <f t="shared" ca="1" si="16"/>
        <v>0.10903500000000001</v>
      </c>
      <c r="T64">
        <f t="shared" ca="1" si="17"/>
        <v>1</v>
      </c>
      <c r="U64">
        <f t="shared" ca="1" si="18"/>
        <v>0</v>
      </c>
      <c r="V64">
        <f t="shared" ca="1" si="19"/>
        <v>0</v>
      </c>
    </row>
    <row r="65" spans="2:22" x14ac:dyDescent="0.25">
      <c r="B65" s="1" t="s">
        <v>209</v>
      </c>
      <c r="G65">
        <f t="shared" si="20"/>
        <v>3</v>
      </c>
      <c r="H65">
        <v>3</v>
      </c>
      <c r="I65">
        <f t="shared" si="21"/>
        <v>226</v>
      </c>
      <c r="J65">
        <f t="shared" si="0"/>
        <v>63</v>
      </c>
      <c r="K65" t="str" cm="1">
        <f t="array" aca="1" ref="K65" ca="1">RIGHT(INDIRECT("B"&amp;I65),9)</f>
        <v xml:space="preserve"> 0.020808</v>
      </c>
      <c r="L65" t="str" cm="1">
        <f t="array" aca="1" ref="L65" ca="1">RIGHT(INDIRECT("D"&amp;I65+1),9)</f>
        <v xml:space="preserve"> 0.109035</v>
      </c>
      <c r="M65" cm="1">
        <f t="array" aca="1" ref="M65" ca="1">INDIRECT("D"&amp;I65+2)</f>
        <v>-1</v>
      </c>
      <c r="N65" t="str" cm="1">
        <f t="array" aca="1" ref="N65" ca="1">INDIRECT(IF(H65=2,"E","B")&amp;I65+H65)</f>
        <v xml:space="preserve">        'k_sg']</v>
      </c>
      <c r="P65">
        <f t="shared" si="13"/>
        <v>63</v>
      </c>
      <c r="Q65" s="3" t="str">
        <f t="shared" ca="1" si="14"/>
        <v>k_sg</v>
      </c>
      <c r="R65">
        <f t="shared" ca="1" si="15"/>
        <v>2.0808E-2</v>
      </c>
      <c r="S65">
        <f t="shared" ca="1" si="16"/>
        <v>0.10903500000000001</v>
      </c>
      <c r="T65">
        <f t="shared" ca="1" si="17"/>
        <v>-1</v>
      </c>
      <c r="U65">
        <f t="shared" ca="1" si="18"/>
        <v>0</v>
      </c>
      <c r="V65">
        <f t="shared" ca="1" si="19"/>
        <v>0</v>
      </c>
    </row>
    <row r="66" spans="2:22" x14ac:dyDescent="0.25">
      <c r="B66" s="1" t="s">
        <v>1</v>
      </c>
      <c r="C66" t="s">
        <v>2</v>
      </c>
      <c r="D66" t="s">
        <v>210</v>
      </c>
      <c r="G66">
        <f t="shared" si="20"/>
        <v>4</v>
      </c>
      <c r="H66">
        <v>2</v>
      </c>
      <c r="I66">
        <f t="shared" si="21"/>
        <v>230</v>
      </c>
      <c r="J66">
        <f t="shared" si="0"/>
        <v>64</v>
      </c>
      <c r="K66" t="str" cm="1">
        <f t="array" aca="1" ref="K66" ca="1">RIGHT(INDIRECT("B"&amp;I66),9)</f>
        <v xml:space="preserve">  0.01682</v>
      </c>
      <c r="L66" t="str" cm="1">
        <f t="array" aca="1" ref="L66" ca="1">RIGHT(INDIRECT("D"&amp;I66+1),9)</f>
        <v xml:space="preserve"> 0.117238</v>
      </c>
      <c r="M66" cm="1">
        <f t="array" aca="1" ref="M66" ca="1">INDIRECT("D"&amp;I66+2)</f>
        <v>-1</v>
      </c>
      <c r="N66" t="str" cm="1">
        <f t="array" aca="1" ref="N66" ca="1">INDIRECT(IF(H66=2,"E","B")&amp;I66+H66)</f>
        <v xml:space="preserve"> 'L']]</v>
      </c>
      <c r="P66">
        <f t="shared" si="13"/>
        <v>64</v>
      </c>
      <c r="Q66" s="3" t="str">
        <f t="shared" ca="1" si="14"/>
        <v>L</v>
      </c>
      <c r="R66">
        <f t="shared" ca="1" si="15"/>
        <v>1.6820000000000002E-2</v>
      </c>
      <c r="S66">
        <f t="shared" ca="1" si="16"/>
        <v>0.11723799999999999</v>
      </c>
      <c r="T66">
        <f t="shared" ca="1" si="17"/>
        <v>-1</v>
      </c>
      <c r="U66">
        <f t="shared" ca="1" si="18"/>
        <v>5.9819999999999977E-3</v>
      </c>
      <c r="V66">
        <f t="shared" ca="1" si="19"/>
        <v>7.3605518999999862E-5</v>
      </c>
    </row>
    <row r="67" spans="2:22" x14ac:dyDescent="0.25">
      <c r="B67" s="1" t="s">
        <v>3</v>
      </c>
      <c r="C67" t="s">
        <v>2</v>
      </c>
      <c r="D67">
        <v>1</v>
      </c>
      <c r="Q67" s="3"/>
    </row>
    <row r="68" spans="2:22" x14ac:dyDescent="0.25">
      <c r="B68" s="1" t="s">
        <v>32</v>
      </c>
      <c r="Q68" s="3"/>
    </row>
    <row r="69" spans="2:22" x14ac:dyDescent="0.25">
      <c r="B69" s="1" t="s">
        <v>209</v>
      </c>
    </row>
    <row r="70" spans="2:22" x14ac:dyDescent="0.25">
      <c r="B70" s="1" t="s">
        <v>1</v>
      </c>
      <c r="C70" t="s">
        <v>2</v>
      </c>
      <c r="D70" t="s">
        <v>210</v>
      </c>
    </row>
    <row r="71" spans="2:22" x14ac:dyDescent="0.25">
      <c r="B71" s="1" t="s">
        <v>3</v>
      </c>
      <c r="C71" t="s">
        <v>2</v>
      </c>
      <c r="D71">
        <v>1</v>
      </c>
    </row>
    <row r="72" spans="2:22" x14ac:dyDescent="0.25">
      <c r="B72" s="1" t="s">
        <v>41</v>
      </c>
    </row>
    <row r="73" spans="2:22" x14ac:dyDescent="0.25">
      <c r="B73" s="1" t="s">
        <v>211</v>
      </c>
    </row>
    <row r="74" spans="2:22" x14ac:dyDescent="0.25">
      <c r="B74" s="1" t="s">
        <v>1</v>
      </c>
      <c r="C74" t="s">
        <v>2</v>
      </c>
      <c r="D74" t="s">
        <v>212</v>
      </c>
    </row>
    <row r="75" spans="2:22" x14ac:dyDescent="0.25">
      <c r="B75" s="1" t="s">
        <v>3</v>
      </c>
      <c r="C75" t="s">
        <v>2</v>
      </c>
      <c r="D75">
        <v>-1</v>
      </c>
    </row>
    <row r="76" spans="2:22" x14ac:dyDescent="0.25">
      <c r="B76" s="1" t="s">
        <v>33</v>
      </c>
    </row>
    <row r="77" spans="2:22" x14ac:dyDescent="0.25">
      <c r="B77" s="1" t="s">
        <v>211</v>
      </c>
    </row>
    <row r="78" spans="2:22" x14ac:dyDescent="0.25">
      <c r="B78" s="1" t="s">
        <v>1</v>
      </c>
      <c r="C78" t="s">
        <v>2</v>
      </c>
      <c r="D78" t="s">
        <v>212</v>
      </c>
    </row>
    <row r="79" spans="2:22" x14ac:dyDescent="0.25">
      <c r="B79" s="1" t="s">
        <v>3</v>
      </c>
      <c r="C79" t="s">
        <v>2</v>
      </c>
      <c r="D79">
        <v>-1</v>
      </c>
    </row>
    <row r="80" spans="2:22" x14ac:dyDescent="0.25">
      <c r="B80" s="1" t="s">
        <v>5</v>
      </c>
    </row>
    <row r="81" spans="2:4" x14ac:dyDescent="0.25">
      <c r="B81" s="1" t="s">
        <v>211</v>
      </c>
    </row>
    <row r="82" spans="2:4" x14ac:dyDescent="0.25">
      <c r="B82" s="1" t="s">
        <v>1</v>
      </c>
      <c r="C82" t="s">
        <v>2</v>
      </c>
      <c r="D82" t="s">
        <v>212</v>
      </c>
    </row>
    <row r="83" spans="2:4" x14ac:dyDescent="0.25">
      <c r="B83" s="1" t="s">
        <v>3</v>
      </c>
      <c r="C83" t="s">
        <v>2</v>
      </c>
      <c r="D83">
        <v>1</v>
      </c>
    </row>
    <row r="84" spans="2:4" x14ac:dyDescent="0.25">
      <c r="B84" s="1" t="s">
        <v>28</v>
      </c>
    </row>
    <row r="85" spans="2:4" x14ac:dyDescent="0.25">
      <c r="B85" s="1" t="s">
        <v>211</v>
      </c>
    </row>
    <row r="86" spans="2:4" x14ac:dyDescent="0.25">
      <c r="B86" s="1" t="s">
        <v>1</v>
      </c>
      <c r="C86" t="s">
        <v>2</v>
      </c>
      <c r="D86" t="s">
        <v>212</v>
      </c>
    </row>
    <row r="87" spans="2:4" x14ac:dyDescent="0.25">
      <c r="B87" s="1" t="s">
        <v>3</v>
      </c>
      <c r="C87" t="s">
        <v>2</v>
      </c>
      <c r="D87">
        <v>-1</v>
      </c>
    </row>
    <row r="88" spans="2:4" x14ac:dyDescent="0.25">
      <c r="B88" s="1" t="s">
        <v>213</v>
      </c>
    </row>
    <row r="89" spans="2:4" x14ac:dyDescent="0.25">
      <c r="B89" s="1" t="s">
        <v>214</v>
      </c>
    </row>
    <row r="90" spans="2:4" x14ac:dyDescent="0.25">
      <c r="B90" s="1" t="s">
        <v>1</v>
      </c>
      <c r="C90" t="s">
        <v>2</v>
      </c>
      <c r="D90" t="s">
        <v>215</v>
      </c>
    </row>
    <row r="91" spans="2:4" x14ac:dyDescent="0.25">
      <c r="B91" s="1" t="s">
        <v>3</v>
      </c>
      <c r="C91" t="s">
        <v>2</v>
      </c>
      <c r="D91">
        <v>-1</v>
      </c>
    </row>
    <row r="92" spans="2:4" x14ac:dyDescent="0.25">
      <c r="B92" s="1" t="s">
        <v>216</v>
      </c>
    </row>
    <row r="93" spans="2:4" x14ac:dyDescent="0.25">
      <c r="B93" s="1" t="s">
        <v>214</v>
      </c>
    </row>
    <row r="94" spans="2:4" x14ac:dyDescent="0.25">
      <c r="B94" s="1" t="s">
        <v>1</v>
      </c>
      <c r="C94" t="s">
        <v>2</v>
      </c>
      <c r="D94" t="s">
        <v>215</v>
      </c>
    </row>
    <row r="95" spans="2:4" x14ac:dyDescent="0.25">
      <c r="B95" s="1" t="s">
        <v>3</v>
      </c>
      <c r="C95" t="s">
        <v>2</v>
      </c>
      <c r="D95">
        <v>1</v>
      </c>
    </row>
    <row r="96" spans="2:4" x14ac:dyDescent="0.25">
      <c r="B96" s="1" t="s">
        <v>42</v>
      </c>
    </row>
    <row r="97" spans="2:4" x14ac:dyDescent="0.25">
      <c r="B97" s="1" t="s">
        <v>217</v>
      </c>
    </row>
    <row r="98" spans="2:4" x14ac:dyDescent="0.25">
      <c r="B98" s="1" t="s">
        <v>1</v>
      </c>
      <c r="C98" t="s">
        <v>2</v>
      </c>
      <c r="D98" t="s">
        <v>218</v>
      </c>
    </row>
    <row r="99" spans="2:4" x14ac:dyDescent="0.25">
      <c r="B99" s="1" t="s">
        <v>3</v>
      </c>
      <c r="C99" t="s">
        <v>2</v>
      </c>
      <c r="D99">
        <v>-1</v>
      </c>
    </row>
    <row r="100" spans="2:4" x14ac:dyDescent="0.25">
      <c r="B100" s="1" t="s">
        <v>30</v>
      </c>
    </row>
    <row r="101" spans="2:4" x14ac:dyDescent="0.25">
      <c r="B101" s="1" t="s">
        <v>211</v>
      </c>
    </row>
    <row r="102" spans="2:4" x14ac:dyDescent="0.25">
      <c r="B102" s="1" t="s">
        <v>1</v>
      </c>
      <c r="C102" t="s">
        <v>2</v>
      </c>
      <c r="D102" t="s">
        <v>212</v>
      </c>
    </row>
    <row r="103" spans="2:4" x14ac:dyDescent="0.25">
      <c r="B103" s="1" t="s">
        <v>3</v>
      </c>
      <c r="C103" t="s">
        <v>2</v>
      </c>
      <c r="D103">
        <v>1</v>
      </c>
    </row>
    <row r="104" spans="2:4" x14ac:dyDescent="0.25">
      <c r="B104" s="1" t="s">
        <v>178</v>
      </c>
    </row>
    <row r="105" spans="2:4" x14ac:dyDescent="0.25">
      <c r="B105" s="1" t="s">
        <v>211</v>
      </c>
    </row>
    <row r="106" spans="2:4" x14ac:dyDescent="0.25">
      <c r="B106" s="1" t="s">
        <v>1</v>
      </c>
      <c r="C106" t="s">
        <v>2</v>
      </c>
      <c r="D106" t="s">
        <v>212</v>
      </c>
    </row>
    <row r="107" spans="2:4" x14ac:dyDescent="0.25">
      <c r="B107" s="1" t="s">
        <v>3</v>
      </c>
      <c r="C107" t="s">
        <v>2</v>
      </c>
      <c r="D107">
        <v>1</v>
      </c>
    </row>
    <row r="108" spans="2:4" x14ac:dyDescent="0.25">
      <c r="B108" s="1" t="s">
        <v>16</v>
      </c>
    </row>
    <row r="109" spans="2:4" x14ac:dyDescent="0.25">
      <c r="B109" s="1" t="s">
        <v>211</v>
      </c>
    </row>
    <row r="110" spans="2:4" x14ac:dyDescent="0.25">
      <c r="B110" s="1" t="s">
        <v>1</v>
      </c>
      <c r="C110" t="s">
        <v>2</v>
      </c>
      <c r="D110" t="s">
        <v>212</v>
      </c>
    </row>
    <row r="111" spans="2:4" x14ac:dyDescent="0.25">
      <c r="B111" s="1" t="s">
        <v>3</v>
      </c>
      <c r="C111" t="s">
        <v>2</v>
      </c>
      <c r="D111">
        <v>-1</v>
      </c>
    </row>
    <row r="112" spans="2:4" x14ac:dyDescent="0.25">
      <c r="B112" s="1" t="s">
        <v>36</v>
      </c>
    </row>
    <row r="113" spans="2:5" x14ac:dyDescent="0.25">
      <c r="B113" s="1" t="s">
        <v>211</v>
      </c>
    </row>
    <row r="114" spans="2:5" x14ac:dyDescent="0.25">
      <c r="B114" s="1" t="s">
        <v>1</v>
      </c>
      <c r="C114" t="s">
        <v>2</v>
      </c>
      <c r="D114" t="s">
        <v>219</v>
      </c>
    </row>
    <row r="115" spans="2:5" x14ac:dyDescent="0.25">
      <c r="B115" s="1" t="s">
        <v>3</v>
      </c>
      <c r="C115" t="s">
        <v>2</v>
      </c>
      <c r="D115">
        <v>-1</v>
      </c>
    </row>
    <row r="116" spans="2:5" x14ac:dyDescent="0.25">
      <c r="B116" s="1" t="s">
        <v>25</v>
      </c>
    </row>
    <row r="117" spans="2:5" x14ac:dyDescent="0.25">
      <c r="B117" s="1" t="s">
        <v>211</v>
      </c>
    </row>
    <row r="118" spans="2:5" x14ac:dyDescent="0.25">
      <c r="B118" s="1" t="s">
        <v>1</v>
      </c>
      <c r="C118" t="s">
        <v>2</v>
      </c>
      <c r="D118" t="s">
        <v>219</v>
      </c>
    </row>
    <row r="119" spans="2:5" x14ac:dyDescent="0.25">
      <c r="B119" s="1" t="s">
        <v>3</v>
      </c>
      <c r="C119" t="s">
        <v>2</v>
      </c>
      <c r="D119">
        <v>1</v>
      </c>
      <c r="E119" t="s">
        <v>180</v>
      </c>
    </row>
    <row r="120" spans="2:5" x14ac:dyDescent="0.25">
      <c r="B120" s="1" t="s">
        <v>211</v>
      </c>
    </row>
    <row r="121" spans="2:5" x14ac:dyDescent="0.25">
      <c r="B121" s="1" t="s">
        <v>1</v>
      </c>
      <c r="C121" t="s">
        <v>2</v>
      </c>
      <c r="D121" t="s">
        <v>219</v>
      </c>
    </row>
    <row r="122" spans="2:5" x14ac:dyDescent="0.25">
      <c r="B122" s="1" t="s">
        <v>3</v>
      </c>
      <c r="C122" t="s">
        <v>2</v>
      </c>
      <c r="D122">
        <v>-1</v>
      </c>
    </row>
    <row r="123" spans="2:5" x14ac:dyDescent="0.25">
      <c r="B123" s="1" t="s">
        <v>20</v>
      </c>
    </row>
    <row r="124" spans="2:5" x14ac:dyDescent="0.25">
      <c r="B124" s="1" t="s">
        <v>211</v>
      </c>
    </row>
    <row r="125" spans="2:5" x14ac:dyDescent="0.25">
      <c r="B125" s="1" t="s">
        <v>1</v>
      </c>
      <c r="C125" t="s">
        <v>2</v>
      </c>
      <c r="D125" t="s">
        <v>219</v>
      </c>
    </row>
    <row r="126" spans="2:5" x14ac:dyDescent="0.25">
      <c r="B126" s="1" t="s">
        <v>3</v>
      </c>
      <c r="C126" t="s">
        <v>2</v>
      </c>
      <c r="D126">
        <v>1</v>
      </c>
      <c r="E126" t="s">
        <v>44</v>
      </c>
    </row>
    <row r="127" spans="2:5" x14ac:dyDescent="0.25">
      <c r="B127" s="1" t="s">
        <v>211</v>
      </c>
    </row>
    <row r="128" spans="2:5" x14ac:dyDescent="0.25">
      <c r="B128" s="1" t="s">
        <v>1</v>
      </c>
      <c r="C128" t="s">
        <v>2</v>
      </c>
      <c r="D128" t="s">
        <v>219</v>
      </c>
    </row>
    <row r="129" spans="2:5" x14ac:dyDescent="0.25">
      <c r="B129" s="1" t="s">
        <v>3</v>
      </c>
      <c r="C129" t="s">
        <v>2</v>
      </c>
      <c r="D129">
        <v>-1</v>
      </c>
    </row>
    <row r="130" spans="2:5" x14ac:dyDescent="0.25">
      <c r="B130" s="1" t="s">
        <v>11</v>
      </c>
    </row>
    <row r="131" spans="2:5" x14ac:dyDescent="0.25">
      <c r="B131" s="1" t="s">
        <v>220</v>
      </c>
    </row>
    <row r="132" spans="2:5" x14ac:dyDescent="0.25">
      <c r="B132" s="1" t="s">
        <v>1</v>
      </c>
      <c r="C132" t="s">
        <v>2</v>
      </c>
      <c r="D132" t="s">
        <v>221</v>
      </c>
    </row>
    <row r="133" spans="2:5" x14ac:dyDescent="0.25">
      <c r="B133" s="1" t="s">
        <v>3</v>
      </c>
      <c r="C133" t="s">
        <v>2</v>
      </c>
      <c r="D133">
        <v>-1</v>
      </c>
      <c r="E133" t="s">
        <v>48</v>
      </c>
    </row>
    <row r="134" spans="2:5" x14ac:dyDescent="0.25">
      <c r="B134" s="1" t="s">
        <v>222</v>
      </c>
    </row>
    <row r="135" spans="2:5" x14ac:dyDescent="0.25">
      <c r="B135" s="1" t="s">
        <v>1</v>
      </c>
      <c r="C135" t="s">
        <v>2</v>
      </c>
      <c r="D135" t="s">
        <v>223</v>
      </c>
    </row>
    <row r="136" spans="2:5" x14ac:dyDescent="0.25">
      <c r="B136" s="1" t="s">
        <v>3</v>
      </c>
      <c r="C136" t="s">
        <v>2</v>
      </c>
      <c r="D136">
        <v>-1</v>
      </c>
    </row>
    <row r="137" spans="2:5" x14ac:dyDescent="0.25">
      <c r="B137" s="1" t="s">
        <v>40</v>
      </c>
    </row>
    <row r="138" spans="2:5" x14ac:dyDescent="0.25">
      <c r="B138" s="1" t="s">
        <v>224</v>
      </c>
    </row>
    <row r="139" spans="2:5" x14ac:dyDescent="0.25">
      <c r="B139" s="1" t="s">
        <v>1</v>
      </c>
      <c r="C139" t="s">
        <v>2</v>
      </c>
      <c r="D139" t="s">
        <v>225</v>
      </c>
    </row>
    <row r="140" spans="2:5" x14ac:dyDescent="0.25">
      <c r="B140" s="1" t="s">
        <v>3</v>
      </c>
      <c r="C140" t="s">
        <v>2</v>
      </c>
      <c r="D140">
        <v>-1</v>
      </c>
    </row>
    <row r="141" spans="2:5" x14ac:dyDescent="0.25">
      <c r="B141" s="1" t="s">
        <v>29</v>
      </c>
    </row>
    <row r="142" spans="2:5" x14ac:dyDescent="0.25">
      <c r="B142" s="1" t="s">
        <v>224</v>
      </c>
    </row>
    <row r="143" spans="2:5" x14ac:dyDescent="0.25">
      <c r="B143" s="1" t="s">
        <v>1</v>
      </c>
      <c r="C143" t="s">
        <v>2</v>
      </c>
      <c r="D143" t="s">
        <v>225</v>
      </c>
    </row>
    <row r="144" spans="2:5" x14ac:dyDescent="0.25">
      <c r="B144" s="1" t="s">
        <v>3</v>
      </c>
      <c r="C144" t="s">
        <v>2</v>
      </c>
      <c r="D144">
        <v>-1</v>
      </c>
    </row>
    <row r="145" spans="2:5" x14ac:dyDescent="0.25">
      <c r="B145" s="1" t="s">
        <v>49</v>
      </c>
    </row>
    <row r="146" spans="2:5" x14ac:dyDescent="0.25">
      <c r="B146" s="1" t="s">
        <v>224</v>
      </c>
    </row>
    <row r="147" spans="2:5" x14ac:dyDescent="0.25">
      <c r="B147" s="1" t="s">
        <v>1</v>
      </c>
      <c r="C147" t="s">
        <v>2</v>
      </c>
      <c r="D147" t="s">
        <v>225</v>
      </c>
    </row>
    <row r="148" spans="2:5" x14ac:dyDescent="0.25">
      <c r="B148" s="1" t="s">
        <v>3</v>
      </c>
      <c r="C148" t="s">
        <v>2</v>
      </c>
      <c r="D148">
        <v>1</v>
      </c>
      <c r="E148" t="s">
        <v>46</v>
      </c>
    </row>
    <row r="149" spans="2:5" x14ac:dyDescent="0.25">
      <c r="B149" s="1" t="s">
        <v>226</v>
      </c>
    </row>
    <row r="150" spans="2:5" x14ac:dyDescent="0.25">
      <c r="B150" s="1" t="s">
        <v>1</v>
      </c>
      <c r="C150" t="s">
        <v>2</v>
      </c>
      <c r="D150" t="s">
        <v>227</v>
      </c>
    </row>
    <row r="151" spans="2:5" x14ac:dyDescent="0.25">
      <c r="B151" s="1" t="s">
        <v>3</v>
      </c>
      <c r="C151" t="s">
        <v>2</v>
      </c>
      <c r="D151">
        <v>-1</v>
      </c>
      <c r="E151" t="s">
        <v>14</v>
      </c>
    </row>
    <row r="152" spans="2:5" x14ac:dyDescent="0.25">
      <c r="B152" s="1" t="s">
        <v>228</v>
      </c>
    </row>
    <row r="153" spans="2:5" x14ac:dyDescent="0.25">
      <c r="B153" s="1" t="s">
        <v>1</v>
      </c>
      <c r="C153" t="s">
        <v>2</v>
      </c>
      <c r="D153" t="s">
        <v>229</v>
      </c>
    </row>
    <row r="154" spans="2:5" x14ac:dyDescent="0.25">
      <c r="B154" s="1" t="s">
        <v>3</v>
      </c>
      <c r="C154" t="s">
        <v>2</v>
      </c>
      <c r="D154">
        <v>1</v>
      </c>
      <c r="E154" t="s">
        <v>35</v>
      </c>
    </row>
    <row r="155" spans="2:5" x14ac:dyDescent="0.25">
      <c r="B155" s="1" t="s">
        <v>228</v>
      </c>
    </row>
    <row r="156" spans="2:5" x14ac:dyDescent="0.25">
      <c r="B156" s="1" t="s">
        <v>1</v>
      </c>
      <c r="C156" t="s">
        <v>2</v>
      </c>
      <c r="D156" t="s">
        <v>229</v>
      </c>
    </row>
    <row r="157" spans="2:5" x14ac:dyDescent="0.25">
      <c r="B157" s="1" t="s">
        <v>3</v>
      </c>
      <c r="C157" t="s">
        <v>2</v>
      </c>
      <c r="D157">
        <v>1</v>
      </c>
    </row>
    <row r="158" spans="2:5" x14ac:dyDescent="0.25">
      <c r="B158" s="1" t="s">
        <v>8</v>
      </c>
    </row>
    <row r="159" spans="2:5" x14ac:dyDescent="0.25">
      <c r="B159" s="1" t="s">
        <v>228</v>
      </c>
    </row>
    <row r="160" spans="2:5" x14ac:dyDescent="0.25">
      <c r="B160" s="1" t="s">
        <v>1</v>
      </c>
      <c r="C160" t="s">
        <v>2</v>
      </c>
      <c r="D160" t="s">
        <v>229</v>
      </c>
    </row>
    <row r="161" spans="2:5" x14ac:dyDescent="0.25">
      <c r="B161" s="1" t="s">
        <v>3</v>
      </c>
      <c r="C161" t="s">
        <v>2</v>
      </c>
      <c r="D161">
        <v>-1</v>
      </c>
    </row>
    <row r="162" spans="2:5" x14ac:dyDescent="0.25">
      <c r="B162" s="1" t="s">
        <v>24</v>
      </c>
    </row>
    <row r="163" spans="2:5" x14ac:dyDescent="0.25">
      <c r="B163" s="1" t="s">
        <v>228</v>
      </c>
    </row>
    <row r="164" spans="2:5" x14ac:dyDescent="0.25">
      <c r="B164" s="1" t="s">
        <v>1</v>
      </c>
      <c r="C164" t="s">
        <v>2</v>
      </c>
      <c r="D164" t="s">
        <v>229</v>
      </c>
    </row>
    <row r="165" spans="2:5" x14ac:dyDescent="0.25">
      <c r="B165" s="1" t="s">
        <v>3</v>
      </c>
      <c r="C165" t="s">
        <v>2</v>
      </c>
      <c r="D165">
        <v>-1</v>
      </c>
    </row>
    <row r="166" spans="2:5" x14ac:dyDescent="0.25">
      <c r="B166" s="1" t="s">
        <v>230</v>
      </c>
    </row>
    <row r="167" spans="2:5" x14ac:dyDescent="0.25">
      <c r="B167" s="1" t="s">
        <v>228</v>
      </c>
    </row>
    <row r="168" spans="2:5" x14ac:dyDescent="0.25">
      <c r="B168" s="1" t="s">
        <v>1</v>
      </c>
      <c r="C168" t="s">
        <v>2</v>
      </c>
      <c r="D168" t="s">
        <v>229</v>
      </c>
    </row>
    <row r="169" spans="2:5" x14ac:dyDescent="0.25">
      <c r="B169" s="1" t="s">
        <v>3</v>
      </c>
      <c r="C169" t="s">
        <v>2</v>
      </c>
      <c r="D169">
        <v>1</v>
      </c>
    </row>
    <row r="170" spans="2:5" x14ac:dyDescent="0.25">
      <c r="B170" s="1" t="s">
        <v>38</v>
      </c>
    </row>
    <row r="171" spans="2:5" x14ac:dyDescent="0.25">
      <c r="B171" s="1" t="s">
        <v>228</v>
      </c>
    </row>
    <row r="172" spans="2:5" x14ac:dyDescent="0.25">
      <c r="B172" s="1" t="s">
        <v>1</v>
      </c>
      <c r="C172" t="s">
        <v>2</v>
      </c>
      <c r="D172" t="s">
        <v>229</v>
      </c>
    </row>
    <row r="173" spans="2:5" x14ac:dyDescent="0.25">
      <c r="B173" s="1" t="s">
        <v>3</v>
      </c>
      <c r="C173" t="s">
        <v>2</v>
      </c>
      <c r="D173">
        <v>-1</v>
      </c>
      <c r="E173" t="s">
        <v>15</v>
      </c>
    </row>
    <row r="174" spans="2:5" x14ac:dyDescent="0.25">
      <c r="B174" s="1" t="s">
        <v>231</v>
      </c>
    </row>
    <row r="175" spans="2:5" x14ac:dyDescent="0.25">
      <c r="B175" s="1" t="s">
        <v>1</v>
      </c>
      <c r="C175" t="s">
        <v>2</v>
      </c>
      <c r="D175" t="s">
        <v>232</v>
      </c>
    </row>
    <row r="176" spans="2:5" x14ac:dyDescent="0.25">
      <c r="B176" s="1" t="s">
        <v>3</v>
      </c>
      <c r="C176" t="s">
        <v>2</v>
      </c>
      <c r="D176">
        <v>-1</v>
      </c>
    </row>
    <row r="177" spans="2:5" x14ac:dyDescent="0.25">
      <c r="B177" s="1" t="s">
        <v>7</v>
      </c>
    </row>
    <row r="178" spans="2:5" x14ac:dyDescent="0.25">
      <c r="B178" s="1" t="s">
        <v>231</v>
      </c>
    </row>
    <row r="179" spans="2:5" x14ac:dyDescent="0.25">
      <c r="B179" s="1" t="s">
        <v>1</v>
      </c>
      <c r="C179" t="s">
        <v>2</v>
      </c>
      <c r="D179" t="s">
        <v>232</v>
      </c>
    </row>
    <row r="180" spans="2:5" x14ac:dyDescent="0.25">
      <c r="B180" s="1" t="s">
        <v>3</v>
      </c>
      <c r="C180" t="s">
        <v>2</v>
      </c>
      <c r="D180">
        <v>1</v>
      </c>
    </row>
    <row r="181" spans="2:5" x14ac:dyDescent="0.25">
      <c r="B181" s="1" t="s">
        <v>43</v>
      </c>
    </row>
    <row r="182" spans="2:5" x14ac:dyDescent="0.25">
      <c r="B182" s="1" t="s">
        <v>231</v>
      </c>
    </row>
    <row r="183" spans="2:5" x14ac:dyDescent="0.25">
      <c r="B183" s="1" t="s">
        <v>1</v>
      </c>
      <c r="C183" t="s">
        <v>2</v>
      </c>
      <c r="D183" t="s">
        <v>232</v>
      </c>
    </row>
    <row r="184" spans="2:5" x14ac:dyDescent="0.25">
      <c r="B184" s="1" t="s">
        <v>3</v>
      </c>
      <c r="C184" t="s">
        <v>2</v>
      </c>
      <c r="D184">
        <v>1</v>
      </c>
    </row>
    <row r="185" spans="2:5" x14ac:dyDescent="0.25">
      <c r="B185" s="1" t="s">
        <v>18</v>
      </c>
    </row>
    <row r="186" spans="2:5" x14ac:dyDescent="0.25">
      <c r="B186" s="1" t="s">
        <v>231</v>
      </c>
    </row>
    <row r="187" spans="2:5" x14ac:dyDescent="0.25">
      <c r="B187" s="1" t="s">
        <v>1</v>
      </c>
      <c r="C187" t="s">
        <v>2</v>
      </c>
      <c r="D187" t="s">
        <v>232</v>
      </c>
    </row>
    <row r="188" spans="2:5" x14ac:dyDescent="0.25">
      <c r="B188" s="1" t="s">
        <v>3</v>
      </c>
      <c r="C188" t="s">
        <v>2</v>
      </c>
      <c r="D188">
        <v>-1</v>
      </c>
      <c r="E188" t="s">
        <v>27</v>
      </c>
    </row>
    <row r="189" spans="2:5" x14ac:dyDescent="0.25">
      <c r="B189" s="1" t="s">
        <v>233</v>
      </c>
    </row>
    <row r="190" spans="2:5" x14ac:dyDescent="0.25">
      <c r="B190" s="1" t="s">
        <v>1</v>
      </c>
      <c r="C190" t="s">
        <v>2</v>
      </c>
      <c r="D190" t="s">
        <v>234</v>
      </c>
    </row>
    <row r="191" spans="2:5" x14ac:dyDescent="0.25">
      <c r="B191" s="1" t="s">
        <v>3</v>
      </c>
      <c r="C191" t="s">
        <v>2</v>
      </c>
      <c r="D191">
        <v>-1</v>
      </c>
      <c r="E191" t="s">
        <v>182</v>
      </c>
    </row>
    <row r="192" spans="2:5" x14ac:dyDescent="0.25">
      <c r="B192" s="1" t="s">
        <v>233</v>
      </c>
    </row>
    <row r="193" spans="2:4" x14ac:dyDescent="0.25">
      <c r="B193" s="1" t="s">
        <v>1</v>
      </c>
      <c r="C193" t="s">
        <v>2</v>
      </c>
      <c r="D193" t="s">
        <v>235</v>
      </c>
    </row>
    <row r="194" spans="2:4" x14ac:dyDescent="0.25">
      <c r="B194" s="1" t="s">
        <v>3</v>
      </c>
      <c r="C194" t="s">
        <v>2</v>
      </c>
      <c r="D194">
        <v>1</v>
      </c>
    </row>
    <row r="195" spans="2:4" x14ac:dyDescent="0.25">
      <c r="B195" s="1" t="s">
        <v>179</v>
      </c>
    </row>
    <row r="196" spans="2:4" x14ac:dyDescent="0.25">
      <c r="B196" s="1" t="s">
        <v>233</v>
      </c>
    </row>
    <row r="197" spans="2:4" x14ac:dyDescent="0.25">
      <c r="B197" s="1" t="s">
        <v>1</v>
      </c>
      <c r="C197" t="s">
        <v>2</v>
      </c>
      <c r="D197" t="s">
        <v>235</v>
      </c>
    </row>
    <row r="198" spans="2:4" x14ac:dyDescent="0.25">
      <c r="B198" s="1" t="s">
        <v>3</v>
      </c>
      <c r="C198" t="s">
        <v>2</v>
      </c>
      <c r="D198">
        <v>1</v>
      </c>
    </row>
    <row r="199" spans="2:4" x14ac:dyDescent="0.25">
      <c r="B199" s="1" t="s">
        <v>22</v>
      </c>
    </row>
    <row r="200" spans="2:4" x14ac:dyDescent="0.25">
      <c r="B200" s="1" t="s">
        <v>236</v>
      </c>
    </row>
    <row r="201" spans="2:4" x14ac:dyDescent="0.25">
      <c r="B201" s="1" t="s">
        <v>1</v>
      </c>
      <c r="C201" t="s">
        <v>2</v>
      </c>
      <c r="D201" t="s">
        <v>237</v>
      </c>
    </row>
    <row r="202" spans="2:4" x14ac:dyDescent="0.25">
      <c r="B202" s="1" t="s">
        <v>3</v>
      </c>
      <c r="C202" t="s">
        <v>2</v>
      </c>
      <c r="D202">
        <v>1</v>
      </c>
    </row>
    <row r="203" spans="2:4" x14ac:dyDescent="0.25">
      <c r="B203" s="1" t="s">
        <v>45</v>
      </c>
    </row>
    <row r="204" spans="2:4" x14ac:dyDescent="0.25">
      <c r="B204" s="1" t="s">
        <v>236</v>
      </c>
    </row>
    <row r="205" spans="2:4" x14ac:dyDescent="0.25">
      <c r="B205" s="1" t="s">
        <v>1</v>
      </c>
      <c r="C205" t="s">
        <v>2</v>
      </c>
      <c r="D205" t="s">
        <v>237</v>
      </c>
    </row>
    <row r="206" spans="2:4" x14ac:dyDescent="0.25">
      <c r="B206" s="1" t="s">
        <v>3</v>
      </c>
      <c r="C206" t="s">
        <v>2</v>
      </c>
      <c r="D206">
        <v>-1</v>
      </c>
    </row>
    <row r="207" spans="2:4" x14ac:dyDescent="0.25">
      <c r="B207" s="1" t="s">
        <v>26</v>
      </c>
    </row>
    <row r="208" spans="2:4" x14ac:dyDescent="0.25">
      <c r="B208" s="1" t="s">
        <v>236</v>
      </c>
    </row>
    <row r="209" spans="2:5" x14ac:dyDescent="0.25">
      <c r="B209" s="1" t="s">
        <v>1</v>
      </c>
      <c r="C209" t="s">
        <v>2</v>
      </c>
      <c r="D209" t="s">
        <v>237</v>
      </c>
    </row>
    <row r="210" spans="2:5" x14ac:dyDescent="0.25">
      <c r="B210" s="1" t="s">
        <v>3</v>
      </c>
      <c r="C210" t="s">
        <v>2</v>
      </c>
      <c r="D210">
        <v>-1</v>
      </c>
    </row>
    <row r="211" spans="2:5" x14ac:dyDescent="0.25">
      <c r="B211" s="1" t="s">
        <v>6</v>
      </c>
    </row>
    <row r="212" spans="2:5" x14ac:dyDescent="0.25">
      <c r="B212" s="1" t="s">
        <v>236</v>
      </c>
    </row>
    <row r="213" spans="2:5" x14ac:dyDescent="0.25">
      <c r="B213" s="1" t="s">
        <v>1</v>
      </c>
      <c r="C213" t="s">
        <v>2</v>
      </c>
      <c r="D213" t="s">
        <v>237</v>
      </c>
    </row>
    <row r="214" spans="2:5" x14ac:dyDescent="0.25">
      <c r="B214" s="1" t="s">
        <v>3</v>
      </c>
      <c r="C214" t="s">
        <v>2</v>
      </c>
      <c r="D214">
        <v>-1</v>
      </c>
    </row>
    <row r="215" spans="2:5" x14ac:dyDescent="0.25">
      <c r="B215" s="1" t="s">
        <v>21</v>
      </c>
    </row>
    <row r="216" spans="2:5" x14ac:dyDescent="0.25">
      <c r="B216" s="1" t="s">
        <v>238</v>
      </c>
    </row>
    <row r="217" spans="2:5" x14ac:dyDescent="0.25">
      <c r="B217" s="1" t="s">
        <v>1</v>
      </c>
      <c r="C217" t="s">
        <v>2</v>
      </c>
      <c r="D217" t="s">
        <v>239</v>
      </c>
    </row>
    <row r="218" spans="2:5" x14ac:dyDescent="0.25">
      <c r="B218" s="1" t="s">
        <v>3</v>
      </c>
      <c r="C218" t="s">
        <v>2</v>
      </c>
      <c r="D218">
        <v>1</v>
      </c>
      <c r="E218" t="s">
        <v>177</v>
      </c>
    </row>
    <row r="219" spans="2:5" x14ac:dyDescent="0.25">
      <c r="B219" s="1" t="s">
        <v>238</v>
      </c>
    </row>
    <row r="220" spans="2:5" x14ac:dyDescent="0.25">
      <c r="B220" s="1" t="s">
        <v>1</v>
      </c>
      <c r="C220" t="s">
        <v>2</v>
      </c>
      <c r="D220" t="s">
        <v>239</v>
      </c>
    </row>
    <row r="221" spans="2:5" x14ac:dyDescent="0.25">
      <c r="B221" s="1" t="s">
        <v>3</v>
      </c>
      <c r="C221" t="s">
        <v>2</v>
      </c>
      <c r="D221">
        <v>-1</v>
      </c>
    </row>
    <row r="222" spans="2:5" x14ac:dyDescent="0.25">
      <c r="B222" s="1" t="s">
        <v>51</v>
      </c>
    </row>
    <row r="223" spans="2:5" x14ac:dyDescent="0.25">
      <c r="B223" s="1" t="s">
        <v>238</v>
      </c>
    </row>
    <row r="224" spans="2:5" x14ac:dyDescent="0.25">
      <c r="B224" s="1" t="s">
        <v>1</v>
      </c>
      <c r="C224" t="s">
        <v>2</v>
      </c>
      <c r="D224" t="s">
        <v>239</v>
      </c>
    </row>
    <row r="225" spans="2:5" x14ac:dyDescent="0.25">
      <c r="B225" s="1" t="s">
        <v>3</v>
      </c>
      <c r="C225" t="s">
        <v>2</v>
      </c>
      <c r="D225">
        <v>1</v>
      </c>
      <c r="E225" t="s">
        <v>240</v>
      </c>
    </row>
    <row r="226" spans="2:5" x14ac:dyDescent="0.25">
      <c r="B226" s="1" t="s">
        <v>238</v>
      </c>
    </row>
    <row r="227" spans="2:5" x14ac:dyDescent="0.25">
      <c r="B227" s="1" t="s">
        <v>1</v>
      </c>
      <c r="C227" t="s">
        <v>2</v>
      </c>
      <c r="D227" t="s">
        <v>239</v>
      </c>
    </row>
    <row r="228" spans="2:5" x14ac:dyDescent="0.25">
      <c r="B228" s="1" t="s">
        <v>3</v>
      </c>
      <c r="C228" t="s">
        <v>2</v>
      </c>
      <c r="D228">
        <v>-1</v>
      </c>
    </row>
    <row r="229" spans="2:5" x14ac:dyDescent="0.25">
      <c r="B229" s="1" t="s">
        <v>19</v>
      </c>
    </row>
    <row r="230" spans="2:5" x14ac:dyDescent="0.25">
      <c r="B230" s="1" t="s">
        <v>241</v>
      </c>
    </row>
    <row r="231" spans="2:5" x14ac:dyDescent="0.25">
      <c r="B231" s="1" t="s">
        <v>1</v>
      </c>
      <c r="C231" t="s">
        <v>2</v>
      </c>
      <c r="D231" t="s">
        <v>242</v>
      </c>
    </row>
    <row r="232" spans="2:5" x14ac:dyDescent="0.25">
      <c r="B232" s="1" t="s">
        <v>3</v>
      </c>
      <c r="C232" t="s">
        <v>2</v>
      </c>
      <c r="D232">
        <v>-1</v>
      </c>
      <c r="E232" t="s">
        <v>243</v>
      </c>
    </row>
    <row r="233" spans="2:5" x14ac:dyDescent="0.25">
      <c r="B233" s="1" t="s">
        <v>0</v>
      </c>
    </row>
    <row r="234" spans="2:5" x14ac:dyDescent="0.25">
      <c r="B2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B81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Rodgers</cp:lastModifiedBy>
  <dcterms:created xsi:type="dcterms:W3CDTF">2021-05-17T18:53:26Z</dcterms:created>
  <dcterms:modified xsi:type="dcterms:W3CDTF">2021-08-27T16:42:51Z</dcterms:modified>
</cp:coreProperties>
</file>