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D068FB0B-0AC6-4630-AABE-F80F8C9B70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M8" i="1" s="1"/>
  <c r="I8" i="1"/>
  <c r="N8" i="1" s="1"/>
  <c r="N7" i="1"/>
  <c r="L7" i="1"/>
  <c r="M7" i="1" s="1"/>
  <c r="I7" i="1"/>
  <c r="L6" i="1" l="1"/>
  <c r="M6" i="1" s="1"/>
  <c r="I6" i="1"/>
  <c r="N6" i="1" s="1"/>
  <c r="L5" i="1"/>
  <c r="M5" i="1" s="1"/>
  <c r="I5" i="1"/>
  <c r="N5" i="1" s="1"/>
  <c r="L4" i="1"/>
  <c r="M4" i="1" s="1"/>
  <c r="I4" i="1"/>
  <c r="N4" i="1" s="1"/>
  <c r="L3" i="1"/>
  <c r="M3" i="1" s="1"/>
  <c r="I3" i="1"/>
  <c r="N3" i="1" s="1"/>
  <c r="L2" i="1"/>
  <c r="M2" i="1" s="1"/>
  <c r="I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tc={7DA4F6F1-1FE1-452E-9E3D-1D9E38C72ED0}</author>
    <author>tc={0176E549-CF14-46C2-8538-6AE6C2A7F795}</author>
    <author>tc={8180B5E7-7869-45E4-89CD-983333B7B908}</author>
  </authors>
  <commentList>
    <comment ref="C1" authorId="0" shapeId="0" xr:uid="{7DA4F6F1-1FE1-452E-9E3D-1D9E38C72ED0}">
      <text>
        <t>[Threaded comment]
Your version of Excel allows you to read this threaded comment; however, any edits to it will get removed if the file is opened in a newer version of Excel. Learn more: https://go.microsoft.com/fwlink/?linkid=870924
Comment:
    slow B - 0.0000014517 (average of OPEs)
Fast B = 0.0000086819708262146 (Benzotriazole)</t>
      </text>
    </comment>
    <comment ref="M1" authorId="1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2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<sst xmlns="http://schemas.openxmlformats.org/spreadsheetml/2006/main" count="39" uniqueCount="39">
  <si>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</si>
  <si>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</si>
  <si>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</si>
  <si>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</si>
  <si>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</si>
  <si>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</si>
  <si>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</si>
  <si>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</si>
  <si>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</si>
  <si>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</si>
  <si>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</si>
  <si>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</si>
  <si>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</si>
  <si>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</si>
  <si>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</si>
  <si>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</si>
  <si>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</si>
  <si>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</si>
  <si>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</si>
  <si>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</si>
  <si>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</si>
  <si>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</si>
  <si>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</si>
  <si>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</si>
  <si>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</si>
  <si>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</si>
  <si>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</si>
  <si>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</si>
  <si>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</si>
  <si>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</si>
  <si>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</si>
  <si>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</si>
  <si>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</t>
  </si>
  <si>
    <t>C2</t>
  </si>
  <si>
    <t>C3</t>
  </si>
  <si>
    <t>C4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</si>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</sst>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8-27T15:45:14.83" personId="{3921DA96-6704-4CCA-927E-27B8617908FF}" id="{7DA4F6F1-1FE1-452E-9E3D-1D9E38C72ED0}">
    <text>slow B - 0.0000014517 (average of OPEs)
Fast B = 0.0000086819708262146 (Benzotriazole)</text>
  </threadedComment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9"/>
  <sheetViews>
    <sheetView tabSelected="1" workbookViewId="0">
      <pane xSplit="1" topLeftCell="B1" activePane="topRight" state="frozen"/>
      <selection pane="topRight" activeCell="F13" sqref="F13"/>
    </sheetView>
  </sheetViews>
  <sheetFormatPr defaultRowHeight="15" x14ac:dyDescent="0.25"/>
  <cols>
    <col min="1" max="1" width="11.140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25">
      <c r="A2" s="1" t="s">
        <v>32</v>
      </c>
      <c r="B2" s="1">
        <v>325</v>
      </c>
      <c r="C2" s="4">
        <v>8.6819708262146008E-6</v>
      </c>
      <c r="D2" s="3">
        <v>1.5236999999999999E-2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>LOG(10^K2/0.41)</f>
        <v>-0.61278385671973545</v>
      </c>
      <c r="J2" s="1">
        <v>-8</v>
      </c>
      <c r="K2" s="1">
        <v>-1</v>
      </c>
      <c r="L2" s="1">
        <f t="shared" ref="L2:L9" si="0">K2-J2</f>
        <v>7</v>
      </c>
      <c r="M2" s="1">
        <f>L2+LOG(0.2)-11.91</f>
        <v>-5.6089700043360189</v>
      </c>
      <c r="N2" s="1">
        <f t="shared" ref="N2:N9" si="1">I2</f>
        <v>-0.61278385671973545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  <c r="AE2" s="1"/>
    </row>
    <row r="3" spans="1:32" x14ac:dyDescent="0.25">
      <c r="A3" s="1" t="s">
        <v>33</v>
      </c>
      <c r="B3" s="1">
        <v>325</v>
      </c>
      <c r="C3" s="4">
        <v>8.6819708262146008E-6</v>
      </c>
      <c r="D3" s="3">
        <v>1.5236999999999999E-2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 t="shared" ref="I3:I9" si="2">LOG(10^K3/0.41)</f>
        <v>0.38721614328026449</v>
      </c>
      <c r="J3" s="1">
        <v>-8</v>
      </c>
      <c r="K3" s="1">
        <v>0</v>
      </c>
      <c r="L3" s="1">
        <f t="shared" si="0"/>
        <v>8</v>
      </c>
      <c r="M3" s="1">
        <f t="shared" ref="M3:M9" si="3">L3+LOG(0.2)-11.91</f>
        <v>-4.6089700043360189</v>
      </c>
      <c r="N3" s="1">
        <f t="shared" si="1"/>
        <v>0.38721614328026449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25">
      <c r="A4" s="1" t="s">
        <v>34</v>
      </c>
      <c r="B4" s="1">
        <v>325</v>
      </c>
      <c r="C4" s="4">
        <v>8.6819708262146008E-6</v>
      </c>
      <c r="D4" s="3">
        <v>1.5236999999999999E-2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 t="shared" si="2"/>
        <v>1.3872161432802645</v>
      </c>
      <c r="J4" s="1">
        <v>-8</v>
      </c>
      <c r="K4" s="1">
        <v>1</v>
      </c>
      <c r="L4" s="1">
        <f t="shared" si="0"/>
        <v>9</v>
      </c>
      <c r="M4" s="1">
        <f t="shared" si="3"/>
        <v>-3.6089700043360189</v>
      </c>
      <c r="N4" s="1">
        <f t="shared" si="1"/>
        <v>1.3872161432802645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</row>
    <row r="5" spans="1:32" x14ac:dyDescent="0.25">
      <c r="A5" s="1" t="s">
        <v>35</v>
      </c>
      <c r="B5" s="1">
        <v>325</v>
      </c>
      <c r="C5" s="4">
        <v>8.6819708262146008E-6</v>
      </c>
      <c r="D5" s="3">
        <v>1.5236999999999999E-2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 t="shared" si="2"/>
        <v>2.3872161432802645</v>
      </c>
      <c r="J5" s="1">
        <v>-8</v>
      </c>
      <c r="K5" s="1">
        <v>2</v>
      </c>
      <c r="L5" s="1">
        <f t="shared" si="0"/>
        <v>10</v>
      </c>
      <c r="M5" s="1">
        <f t="shared" si="3"/>
        <v>-2.6089700043360189</v>
      </c>
      <c r="N5" s="1">
        <f t="shared" si="1"/>
        <v>2.3872161432802645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</row>
    <row r="6" spans="1:32" x14ac:dyDescent="0.25">
      <c r="A6" s="1" t="s">
        <v>36</v>
      </c>
      <c r="B6" s="1">
        <v>325</v>
      </c>
      <c r="C6" s="4">
        <v>8.6819708262146008E-6</v>
      </c>
      <c r="D6" s="3">
        <v>1.5236999999999999E-2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f t="shared" si="2"/>
        <v>3.3872161432802645</v>
      </c>
      <c r="J6" s="1">
        <v>-8</v>
      </c>
      <c r="K6" s="1">
        <v>3</v>
      </c>
      <c r="L6" s="1">
        <f t="shared" si="0"/>
        <v>11</v>
      </c>
      <c r="M6" s="1">
        <f t="shared" si="3"/>
        <v>-1.6089700043360189</v>
      </c>
      <c r="N6" s="1">
        <f t="shared" si="1"/>
        <v>3.3872161432802645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8.7040000000000006</v>
      </c>
      <c r="AA6" s="1">
        <v>1.0900000000000001</v>
      </c>
      <c r="AB6" s="1">
        <v>0</v>
      </c>
      <c r="AC6" s="1">
        <v>1.32</v>
      </c>
      <c r="AD6" s="1">
        <v>2.1833</v>
      </c>
    </row>
    <row r="7" spans="1:32" x14ac:dyDescent="0.25">
      <c r="A7" s="1" t="s">
        <v>37</v>
      </c>
      <c r="B7" s="1">
        <v>325</v>
      </c>
      <c r="C7" s="4">
        <v>8.6819708262146008E-6</v>
      </c>
      <c r="D7" s="3">
        <v>1.5236999999999999E-2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f t="shared" ref="I7:I8" si="4">LOG(10^K7/0.41)</f>
        <v>5.3872161432802645</v>
      </c>
      <c r="J7" s="1">
        <v>-8</v>
      </c>
      <c r="K7" s="1">
        <v>5</v>
      </c>
      <c r="L7" s="1">
        <f t="shared" ref="L7:L8" si="5">K7-J7</f>
        <v>13</v>
      </c>
      <c r="M7" s="1">
        <f t="shared" ref="M7:M8" si="6">L7+LOG(0.2)-11.91</f>
        <v>0.39102999566398111</v>
      </c>
      <c r="N7" s="1">
        <f t="shared" ref="N7:N8" si="7">I7</f>
        <v>5.3872161432802645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8.7040000000000006</v>
      </c>
      <c r="AA7" s="1">
        <v>1.0900000000000001</v>
      </c>
      <c r="AB7" s="1">
        <v>0</v>
      </c>
      <c r="AC7" s="1">
        <v>1.32</v>
      </c>
      <c r="AD7" s="1">
        <v>2.1833</v>
      </c>
    </row>
    <row r="8" spans="1:32" x14ac:dyDescent="0.25">
      <c r="A8" s="1" t="s">
        <v>38</v>
      </c>
      <c r="B8" s="1">
        <v>325</v>
      </c>
      <c r="C8" s="4">
        <v>8.6819708262146008E-6</v>
      </c>
      <c r="D8" s="3">
        <v>1.5236999999999999E-2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f t="shared" si="4"/>
        <v>7.3872161432802645</v>
      </c>
      <c r="J8" s="1">
        <v>-8</v>
      </c>
      <c r="K8" s="1">
        <v>7</v>
      </c>
      <c r="L8" s="1">
        <f t="shared" si="5"/>
        <v>15</v>
      </c>
      <c r="M8" s="1">
        <f t="shared" si="6"/>
        <v>2.3910299956639811</v>
      </c>
      <c r="N8" s="1">
        <f t="shared" si="7"/>
        <v>7.3872161432802645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8.7040000000000006</v>
      </c>
      <c r="AA8" s="1">
        <v>1.0900000000000001</v>
      </c>
      <c r="AB8" s="1">
        <v>0</v>
      </c>
      <c r="AC8" s="1">
        <v>1.32</v>
      </c>
      <c r="AD8" s="1">
        <v>2.1833</v>
      </c>
    </row>
    <row r="9" spans="1:32" x14ac:dyDescent="0.25">
      <c r="A9" s="1"/>
      <c r="B9" s="1"/>
      <c r="C9" s="2"/>
      <c r="D9" s="3"/>
      <c r="E9" s="2"/>
      <c r="F9" s="2"/>
      <c r="G9" s="2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2021-08-29T00:00:26Z</dcterms:modified>
</cp:coreProperties>
</file>