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7D3B40A-70F5-46FB-BBA1-3F497DC40D0C}" xr6:coauthVersionLast="47" xr6:coauthVersionMax="47" xr10:uidLastSave="{00000000-0000-0000-0000-000000000000}"/>
  <bookViews>
    <workbookView xWindow="-38510" yWindow="-3230" windowWidth="38620" windowHeight="2122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I9" i="1"/>
  <c r="N9" i="1" s="1"/>
  <c r="L8" i="1"/>
  <c r="M8" i="1" s="1"/>
  <c r="I8" i="1"/>
  <c r="N8" i="1" s="1"/>
  <c r="L7" i="1"/>
  <c r="M7" i="1" s="1"/>
  <c r="I7" i="1"/>
  <c r="N7" i="1" s="1"/>
  <c r="L6" i="1"/>
  <c r="M6" i="1" s="1"/>
  <c r="I6" i="1"/>
  <c r="N6" i="1" s="1"/>
  <c r="L5" i="1"/>
  <c r="M5" i="1" s="1"/>
  <c r="I5" i="1"/>
  <c r="N5" i="1" s="1"/>
  <c r="L4" i="1"/>
  <c r="M4" i="1" s="1"/>
  <c r="I4" i="1"/>
  <c r="N4" i="1" s="1"/>
  <c r="L3" i="1"/>
  <c r="M3" i="1" s="1"/>
  <c r="I3" i="1"/>
  <c r="N3" i="1" s="1"/>
  <c r="I2" i="1"/>
  <c r="L2" i="1"/>
  <c r="M2" i="1" s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<sst xmlns="http://schemas.openxmlformats.org/spreadsheetml/2006/main" count="40" uniqueCount="40">
  <si>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</si>
  <si>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</si>
  <si>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</si>
  <si>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</si>
  <si>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</si>
  <si>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</si>
  <si>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</si>
  <si>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</si>
  <si>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</si>
  <si>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</si>
  <si>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</si>
  <si>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</si>
  <si>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</si>
  <si>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</si>
  <si>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</si>
  <si>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</si>
  <si>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</si>
  <si>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</si>
  <si>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</si>
  <si>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</si>
  <si>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</si>
  <si>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</si>
  <si>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</si>
  <si>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</si>
  <si>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</si>
  <si>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</si>
  <si>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</si>
  <si>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</si>
  <si>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</si>
  <si>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</si>
  <si>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</si>
  <si>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</si>
  <si>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</si>
  <si>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C6</t>
  </si>
  <si>
    <t>C7</t>
  </si>
  <si>
    <t>C8</t>
  </si>
  <si>
    <t>C9</t>
  </si>
  <si>
    <t>C10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</si>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</sst>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"/>
  <sheetViews>
    <sheetView tabSelected="1" workbookViewId="0">
      <pane xSplit="1" topLeftCell="B1" activePane="topRight" state="frozen"/>
      <selection pane="topRight" activeCell="M5" sqref="M5"/>
    </sheetView>
  </sheetViews>
  <sheetFormatPr defaultRowHeight="14.4" x14ac:dyDescent="0.3"/>
  <cols>
    <col min="1" max="1" width="11.109375" bestFit="1" customWidth="1"/>
    <col min="2" max="2" width="9.33203125" bestFit="1" customWidth="1"/>
    <col min="3" max="3" width="12" bestFit="1" customWidth="1"/>
    <col min="4" max="4" width="10.6640625" bestFit="1" customWidth="1"/>
    <col min="5" max="5" width="14.33203125" bestFit="1" customWidth="1"/>
    <col min="6" max="6" width="9.33203125" bestFit="1" customWidth="1"/>
    <col min="7" max="7" width="10.5546875" bestFit="1" customWidth="1"/>
    <col min="8" max="8" width="10.5546875" customWidth="1"/>
    <col min="9" max="9" width="11.5546875" bestFit="1" customWidth="1"/>
    <col min="10" max="14" width="10.5546875" customWidth="1"/>
    <col min="15" max="15" width="10.88671875" bestFit="1" customWidth="1"/>
    <col min="16" max="28" width="9.33203125" bestFit="1" customWidth="1"/>
    <col min="29" max="29" width="50" bestFit="1" customWidth="1"/>
    <col min="39" max="39" width="17.441406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3">
      <c r="A2" s="1" t="s">
        <v>32</v>
      </c>
      <c r="B2" s="1">
        <v>325</v>
      </c>
      <c r="C2" s="2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 t="shared" ref="I2:I9" si="0">LOG(10^K2/0.41)</f>
        <v>1.8872161432802648</v>
      </c>
      <c r="J2" s="1">
        <v>1</v>
      </c>
      <c r="K2" s="1">
        <v>1.5</v>
      </c>
      <c r="L2" s="1">
        <f t="shared" ref="L2:L9" si="1">K2-J2</f>
        <v>0.5</v>
      </c>
      <c r="M2" s="1">
        <f t="shared" ref="M2:M9" si="2">L2+LOG(0.2)-11.91</f>
        <v>-12.108970004336019</v>
      </c>
      <c r="N2" s="1">
        <f t="shared" ref="N2:N9" si="3">I2</f>
        <v>1.8872161432802648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3">
      <c r="A3" s="1" t="s">
        <v>33</v>
      </c>
      <c r="B3" s="1">
        <v>325</v>
      </c>
      <c r="C3" s="4">
        <v>8.6819708262146008E-6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si="0"/>
        <v>3.3872161432802645</v>
      </c>
      <c r="J3" s="1">
        <v>1</v>
      </c>
      <c r="K3" s="1">
        <v>3</v>
      </c>
      <c r="L3" s="1">
        <f t="shared" si="1"/>
        <v>2</v>
      </c>
      <c r="M3" s="1">
        <f t="shared" si="2"/>
        <v>-10.608970004336019</v>
      </c>
      <c r="N3" s="1">
        <f t="shared" si="3"/>
        <v>3.3872161432802645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3">
      <c r="A4" s="1" t="s">
        <v>34</v>
      </c>
      <c r="B4" s="1">
        <v>325</v>
      </c>
      <c r="C4" s="4">
        <v>8.6819708262146008E-6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0"/>
        <v>3.3872161432802645</v>
      </c>
      <c r="J4" s="1">
        <v>0</v>
      </c>
      <c r="K4" s="1">
        <v>3</v>
      </c>
      <c r="L4" s="1">
        <f t="shared" si="1"/>
        <v>3</v>
      </c>
      <c r="M4" s="1">
        <f t="shared" si="2"/>
        <v>-9.6089700043360189</v>
      </c>
      <c r="N4" s="1">
        <f t="shared" si="3"/>
        <v>3.3872161432802645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3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0"/>
        <v>3.3872161432802645</v>
      </c>
      <c r="J5" s="1">
        <v>-1</v>
      </c>
      <c r="K5" s="1">
        <v>3</v>
      </c>
      <c r="L5" s="1">
        <f t="shared" si="1"/>
        <v>4</v>
      </c>
      <c r="M5" s="1">
        <f t="shared" si="2"/>
        <v>-8.6089700043360189</v>
      </c>
      <c r="N5" s="1">
        <f t="shared" si="3"/>
        <v>3.3872161432802645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3">
      <c r="A6" s="1" t="s">
        <v>36</v>
      </c>
      <c r="B6" s="1">
        <v>325</v>
      </c>
      <c r="C6" s="4">
        <v>8.6819708262146008E-6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0"/>
        <v>3.3872161432802645</v>
      </c>
      <c r="J6" s="1">
        <v>-1.5</v>
      </c>
      <c r="K6" s="1">
        <v>3</v>
      </c>
      <c r="L6" s="1">
        <f t="shared" si="1"/>
        <v>4.5</v>
      </c>
      <c r="M6" s="1">
        <f t="shared" si="2"/>
        <v>-8.1089700043360189</v>
      </c>
      <c r="N6" s="1">
        <f t="shared" si="3"/>
        <v>3.3872161432802645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3">
      <c r="A7" s="1" t="s">
        <v>37</v>
      </c>
      <c r="B7" s="1">
        <v>325</v>
      </c>
      <c r="C7" s="4">
        <v>8.6819708262146008E-6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si="0"/>
        <v>3.3872161432802645</v>
      </c>
      <c r="J7" s="1">
        <v>-2</v>
      </c>
      <c r="K7" s="1">
        <v>3</v>
      </c>
      <c r="L7" s="1">
        <f t="shared" si="1"/>
        <v>5</v>
      </c>
      <c r="M7" s="1">
        <f t="shared" si="2"/>
        <v>-7.6089700043360189</v>
      </c>
      <c r="N7" s="1">
        <f t="shared" si="3"/>
        <v>3.3872161432802645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3">
      <c r="A8" s="1" t="s">
        <v>38</v>
      </c>
      <c r="B8" s="1">
        <v>325</v>
      </c>
      <c r="C8" s="4">
        <v>8.6819708262146008E-6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0"/>
        <v>3.3872161432802645</v>
      </c>
      <c r="J8" s="1">
        <v>-2.5</v>
      </c>
      <c r="K8" s="1">
        <v>3</v>
      </c>
      <c r="L8" s="1">
        <f t="shared" si="1"/>
        <v>5.5</v>
      </c>
      <c r="M8" s="1">
        <f t="shared" si="2"/>
        <v>-7.1089700043360189</v>
      </c>
      <c r="N8" s="1">
        <f t="shared" si="3"/>
        <v>3.3872161432802645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3">
      <c r="A9" s="1" t="s">
        <v>39</v>
      </c>
      <c r="B9" s="1">
        <v>325</v>
      </c>
      <c r="C9" s="4">
        <v>8.6819708262146008E-6</v>
      </c>
      <c r="D9" s="3">
        <v>1.5236999999999999E-2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 t="shared" si="0"/>
        <v>3.3872161432802645</v>
      </c>
      <c r="J9" s="1">
        <v>-3</v>
      </c>
      <c r="K9" s="1">
        <v>3</v>
      </c>
      <c r="L9" s="1">
        <f t="shared" si="1"/>
        <v>6</v>
      </c>
      <c r="M9" s="1">
        <f t="shared" si="2"/>
        <v>-6.6089700043360189</v>
      </c>
      <c r="N9" s="1">
        <f t="shared" si="3"/>
        <v>3.3872161432802645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8.7040000000000006</v>
      </c>
      <c r="AA9" s="1">
        <v>1.0900000000000001</v>
      </c>
      <c r="AB9" s="1">
        <v>0</v>
      </c>
      <c r="AC9" s="1">
        <v>1.32</v>
      </c>
      <c r="AD9" s="1">
        <v>2.1833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2021-09-02T22:53:08Z</dcterms:modified>
</cp:coreProperties>
</file>