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C3A87D4-DBE0-4B7B-A137-94EA195C342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PECHEMSUM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AA2" i="1" l="1"/>
  <c r="K4" i="1" l="1"/>
  <c r="K3" i="1" l="1"/>
  <c r="J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  <author>tc={CEAD0E64-746B-40D8-925C-A6179EDF16DC}</author>
    <author>tc={B0BA303E-160A-4E82-B2D6-77E3049CEE19}</author>
  </authors>
  <commentList>
    <comment ref="C1" authorId="0" shapeId="0" xr:uid="{6F7FD141-D115-4CA7-A1BB-1CF8844A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</t>
      </text>
    </comment>
    <comment ref="AA2" authorId="1" shapeId="0" xr:uid="{CEAD0E64-746B-40D8-925C-A6179EDF16DC}">
      <text>
        <t>[Threaded comment]
Your version of Excel allows you to read this threaded comment; however, any edits to it will get removed if the file is opened in a newer version of Excel. Learn more: https://go.microsoft.com/fwlink/?linkid=870924
Comment:
    Zhao, Y. H., Abraham, M. H. and Zissimos, A. M.: Determination of McGowan Volumes for Ions and Correlation with van der Waals Volumes, J. Chem. Inf. Comput. Sci., 43(6), 1848–1854, doi:10.1021/ci0341114, 2003.</t>
      </text>
    </comment>
    <comment ref="K3" authorId="2" shapeId="0" xr:uid="{B0BA303E-160A-4E82-B2D6-77E3049CEE19}">
      <text>
        <t>[Threaded comment]
Your version of Excel allows you to read this threaded comment; however, any edits to it will get removed if the file is opened in a newer version of Excel. Learn more: https://go.microsoft.com/fwlink/?linkid=870924
Comment:
    =Log(71) from Rhodes-Dicker</t>
      </text>
    </comment>
  </commentList>
</comments>
</file>

<file path=xl/sharedStrings.xml><?xml version="1.0" encoding="utf-8"?>
<sst xmlns="http://schemas.openxmlformats.org/spreadsheetml/2006/main" count="35" uniqueCount="35">
  <si>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</si>
  <si>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</si>
  <si>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</si>
  <si>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</si>
  <si>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</si>
  <si>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</si>
  <si>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</si>
  <si>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</si>
  <si>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</si>
  <si>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</si>
  <si>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</si>
  <si>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</si>
  <si>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</si>
  <si>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</si>
  <si>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</si>
  <si>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</si>
  <si>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</si>
  <si>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</si>
  <si>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</si>
  <si>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</si>
  <si>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</si>
  <si>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</si>
  <si>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</si>
  <si>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</si>
  <si>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</si>
  <si>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</si>
  <si>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Bromide</t>
  </si>
  <si>
    <t>Benzotriazole</t>
  </si>
  <si>
    <t>LogKaw</t>
  </si>
  <si>
    <t>C1=CC2=NNN=C2C=C1</t>
  </si>
  <si>
    <t>LogKocW</t>
  </si>
  <si>
    <t>Rhodamine</t>
  </si>
  <si>
    <t>CAS</t>
  </si>
  <si>
    <t>37299-86-8</t>
  </si>
  <si>
    <t>CCN(CC)C1=CC2=C(C=C1)C(=C3C=CC(=[N+](CC)CC)C=C3O2)C4=C(C=C(C=C4)C(=O)[O-])C(=O)[O-].[Na+].[Na+].[Cl-]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</si>
</sst>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7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right"/>
    </xf>
    <xf numFmtId="11" fontId="19" fillId="0" borderId="0" xfId="42" applyNumberFormat="1"/>
    <xf numFmtId="0" fontId="19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  <person displayName="Tim Rodgers" id="{0ADE794B-AEB9-4D0C-BA7E-136B51374934}" userId="403ae09839abb1f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AA2" dT="2020-11-09T15:47:52.19" personId="{E469431D-55DE-4124-96F2-18CB6D6B3851}" id="{CEAD0E64-746B-40D8-925C-A6179EDF16DC}">
    <text>Zhao, Y. H., Abraham, M. H. and Zissimos, A. M.: Determination of McGowan Volumes for Ions and Correlation with van der Waals Volumes, J. Chem. Inf. Comput. Sci., 43(6), 1848–1854, doi:10.1021/ci0341114, 2003.</text>
  </threadedComment>
  <threadedComment ref="K3" dT="2019-11-26T16:47:38.43" personId="{0ADE794B-AEB9-4D0C-BA7E-136B51374934}" id="{B0BA303E-160A-4E82-B2D6-77E3049CEE19}">
    <text>=Log(71) from Rhodes-Dicker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3"/>
  <sheetViews>
    <sheetView tabSelected="1" topLeftCell="C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27" width="9.28515625" bestFit="1" customWidth="1"/>
    <col min="28" max="28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28</v>
      </c>
      <c r="K1" t="s">
        <v>30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32</v>
      </c>
    </row>
    <row r="2" spans="1:29" x14ac:dyDescent="0.25">
      <c r="A2" s="1" t="s">
        <v>26</v>
      </c>
      <c r="B2" s="1">
        <v>79.903999999999996</v>
      </c>
      <c r="C2" s="2">
        <v>1E-99</v>
      </c>
      <c r="D2" s="2">
        <v>1E-99</v>
      </c>
      <c r="E2" s="2">
        <v>1E-99</v>
      </c>
      <c r="F2" s="2">
        <v>1000000000</v>
      </c>
      <c r="G2" s="2">
        <v>1000000000</v>
      </c>
      <c r="H2" s="1"/>
      <c r="I2" s="1">
        <v>-999</v>
      </c>
      <c r="J2" s="1">
        <v>-999</v>
      </c>
      <c r="K2" s="1">
        <v>-999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1.9060773480662983E-14</v>
      </c>
      <c r="S2" s="1">
        <v>0</v>
      </c>
      <c r="T2" s="1">
        <v>1.7499999999999998E-5</v>
      </c>
      <c r="U2" s="1">
        <v>2.616143551903963E-10</v>
      </c>
      <c r="V2" s="1">
        <v>2.616143551903963E-10</v>
      </c>
      <c r="W2" s="1">
        <v>0</v>
      </c>
      <c r="X2" s="1">
        <v>0</v>
      </c>
      <c r="Y2" s="1">
        <v>0</v>
      </c>
      <c r="Z2" s="1">
        <v>0</v>
      </c>
      <c r="AA2" s="1">
        <f>30.66/100</f>
        <v>0.30659999999999998</v>
      </c>
      <c r="AB2" s="1"/>
    </row>
    <row r="3" spans="1:29" x14ac:dyDescent="0.25">
      <c r="A3" s="1" t="s">
        <v>27</v>
      </c>
      <c r="B3" s="4">
        <v>119.127</v>
      </c>
      <c r="C3" s="5">
        <v>1.7820000000000003E-6</v>
      </c>
      <c r="D3" s="6">
        <v>1.2887999999999998E-2</v>
      </c>
      <c r="E3" s="2">
        <v>9.9999999999999998E-13</v>
      </c>
      <c r="F3" s="1">
        <v>360</v>
      </c>
      <c r="G3" s="1">
        <v>720</v>
      </c>
      <c r="H3" s="1"/>
      <c r="I3" s="1">
        <v>1.2300000000000002</v>
      </c>
      <c r="J3" s="1">
        <v>-2.1145100000000006</v>
      </c>
      <c r="K3" s="1">
        <f>LOG(71)</f>
        <v>1.8512583487190752</v>
      </c>
      <c r="L3" s="1">
        <v>8.3699999999999992</v>
      </c>
      <c r="M3" s="1"/>
      <c r="N3" s="1">
        <v>-1</v>
      </c>
      <c r="O3" s="1">
        <v>0</v>
      </c>
      <c r="P3" s="1">
        <v>0</v>
      </c>
      <c r="Q3" s="1">
        <v>0</v>
      </c>
      <c r="R3" s="1">
        <v>1.9723618090452261E-13</v>
      </c>
      <c r="S3" s="1">
        <v>0</v>
      </c>
      <c r="T3" s="1">
        <v>7.3099999999999999E-4</v>
      </c>
      <c r="U3" s="1">
        <v>2.616143551903963E-10</v>
      </c>
      <c r="V3" s="1">
        <v>2.616143551903963E-10</v>
      </c>
      <c r="W3" s="1">
        <v>5.0449999999999999</v>
      </c>
      <c r="X3" s="1">
        <v>0.87</v>
      </c>
      <c r="Y3" s="1">
        <v>0.9</v>
      </c>
      <c r="Z3" s="1">
        <v>0.18</v>
      </c>
      <c r="AA3" s="1">
        <v>3.2603</v>
      </c>
      <c r="AB3" s="1" t="s">
        <v>29</v>
      </c>
    </row>
    <row r="4" spans="1:29" x14ac:dyDescent="0.25">
      <c r="A4" s="1" t="s">
        <v>31</v>
      </c>
      <c r="B4">
        <v>566.99</v>
      </c>
      <c r="C4" s="5">
        <v>1.7820000000000003E-6</v>
      </c>
      <c r="D4" s="6">
        <v>1.2887999999999998E-2</v>
      </c>
      <c r="E4" s="2">
        <v>4.9712889999999998E-10</v>
      </c>
      <c r="F4" s="1">
        <v>1440</v>
      </c>
      <c r="G4" s="1">
        <v>2880</v>
      </c>
      <c r="H4" s="1"/>
      <c r="I4" s="1">
        <v>-1.33</v>
      </c>
      <c r="J4" s="1">
        <f>LOG(3.527E-30*0.00008205736)</f>
        <v>-33.538476999866809</v>
      </c>
      <c r="K4" s="1">
        <f>LOG(23140)</f>
        <v>4.3643633546157306</v>
      </c>
      <c r="L4" s="1">
        <v>5.0999999999999996</v>
      </c>
      <c r="M4" s="1"/>
      <c r="N4" s="1">
        <v>-1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16.437000000000001</v>
      </c>
      <c r="X4" s="1">
        <v>2.33</v>
      </c>
      <c r="Y4" s="1">
        <v>0</v>
      </c>
      <c r="Z4" s="1">
        <v>1.47</v>
      </c>
      <c r="AA4" s="1">
        <v>3.7159</v>
      </c>
      <c r="AB4" t="s">
        <v>34</v>
      </c>
      <c r="AC4" t="s">
        <v>33</v>
      </c>
    </row>
    <row r="5" spans="1:29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25">
      <c r="A6" s="1"/>
      <c r="B6" s="1"/>
      <c r="C6" s="2"/>
      <c r="D6" s="2">
        <f>0.000000074*(2.6*B2)^0.5*(273.15+17)/(1.0791*(AA2*100)^0.6)</f>
        <v>3.6780721659777235E-5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9" x14ac:dyDescent="0.25">
      <c r="A7" s="1"/>
      <c r="B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10" spans="1:29" x14ac:dyDescent="0.25">
      <c r="I10" s="3"/>
      <c r="J10" s="3"/>
    </row>
    <row r="11" spans="1:29" x14ac:dyDescent="0.25">
      <c r="I11" s="3"/>
      <c r="J11" s="3"/>
    </row>
    <row r="12" spans="1:29" x14ac:dyDescent="0.25">
      <c r="I12" s="3"/>
      <c r="J12" s="3"/>
    </row>
    <row r="13" spans="1:29" x14ac:dyDescent="0.25">
      <c r="I13" s="3"/>
      <c r="J13" s="3"/>
    </row>
    <row r="14" spans="1:29" x14ac:dyDescent="0.25">
      <c r="I14" s="3"/>
      <c r="J14" s="3"/>
    </row>
    <row r="15" spans="1:29" x14ac:dyDescent="0.25">
      <c r="I15" s="3"/>
      <c r="J15" s="3"/>
    </row>
    <row r="16" spans="1:29" x14ac:dyDescent="0.25">
      <c r="H16" s="3"/>
      <c r="I16" s="3"/>
      <c r="J16" s="3"/>
    </row>
    <row r="17" spans="8:10" x14ac:dyDescent="0.25">
      <c r="I17" s="3"/>
      <c r="J17" s="3"/>
    </row>
    <row r="18" spans="8:10" x14ac:dyDescent="0.25">
      <c r="H18" s="3"/>
      <c r="I18" s="3"/>
      <c r="J18" s="3"/>
    </row>
    <row r="19" spans="8:10" x14ac:dyDescent="0.25">
      <c r="I19" s="3"/>
      <c r="J19" s="3"/>
    </row>
    <row r="20" spans="8:10" x14ac:dyDescent="0.25">
      <c r="I20" s="3"/>
      <c r="J20" s="3"/>
    </row>
    <row r="21" spans="8:10" x14ac:dyDescent="0.25">
      <c r="I21" s="3"/>
      <c r="J21" s="3"/>
    </row>
    <row r="22" spans="8:10" x14ac:dyDescent="0.25">
      <c r="I22" s="3"/>
      <c r="J22" s="3"/>
    </row>
    <row r="23" spans="8:10" x14ac:dyDescent="0.25">
      <c r="I23" s="3"/>
      <c r="J2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2020-11-09T15:55:56Z</dcterms:modified>
</cp:coreProperties>
</file>