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019339BF-5CAE-4C57-BDDB-FCDD0594AB1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3" i="1"/>
  <c r="H2" i="1"/>
  <c r="S2" i="1"/>
  <c r="C2" i="1" s="1"/>
  <c r="C3" i="1"/>
  <c r="C4" i="1" l="1"/>
  <c r="K3" i="1" l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tc={F6221951-BCAE-4089-AD58-D4EE39096D13}</author>
    <author>tc={100B8E5A-6FAE-4951-B4D0-372BCD353B7D}</author>
  </authors>
  <commentList>
    <comment ref="S2" authorId="0" shapeId="0" xr:uid="{F6221951-BCAE-4089-AD58-D4EE39096D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  <comment ref="K3" authorId="1" shapeId="0" xr:uid="{100B8E5A-6FAE-4951-B4D0-372BCD353B7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  </r>
      </text>
    </comment>
  </commentList>
</comments>
</file>

<file path=xl/sharedStrings.xml><?xml version="1.0" encoding="utf-8"?>
<sst xmlns="http://schemas.openxmlformats.org/spreadsheetml/2006/main" count="38" uniqueCount="36">
  <si>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</si>
  <si>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</si>
  <si>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</si>
  <si>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</si>
  <si>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</si>
  <si>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</si>
  <si>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</si>
  <si>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</si>
  <si>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</si>
  <si>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</si>
  <si>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</si>
  <si>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</si>
  <si>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</si>
  <si>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</si>
  <si>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</si>
  <si>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</si>
  <si>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</si>
  <si>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</si>
  <si>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</si>
  <si>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pKa</t>
  </si>
  <si>
    <t>chemcharge</t>
  </si>
  <si>
    <t>pKb</t>
  </si>
  <si>
    <t>LogKow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</si>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</sst>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tabSelected="1" workbookViewId="0">
      <pane xSplit="1" topLeftCell="B1" activePane="topRight" state="frozen"/>
      <selection pane="topRight" activeCell="D16" sqref="D16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17" width="9.28515625" bestFit="1" customWidth="1"/>
    <col min="18" max="18" width="8.5703125" bestFit="1" customWidth="1"/>
    <col min="28" max="28" width="17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32</v>
      </c>
      <c r="K1" t="s">
        <v>33</v>
      </c>
      <c r="L1" t="s">
        <v>19</v>
      </c>
      <c r="M1" t="s">
        <v>21</v>
      </c>
      <c r="N1" t="s">
        <v>20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34</v>
      </c>
    </row>
    <row r="2" spans="1:28" x14ac:dyDescent="0.25">
      <c r="A2" s="1" t="s">
        <v>25</v>
      </c>
      <c r="B2" s="1">
        <v>79.903999999999996</v>
      </c>
      <c r="C2" s="2">
        <f>(0.000000074*(2.6*B2)^0.5*(273.15+17)/(1.0791*(S2*100)^0.6))*(3600/100^2)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f>0.1*F2</f>
        <v>100000000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30.66/100</f>
        <v>0.30659999999999998</v>
      </c>
      <c r="T2" s="1"/>
      <c r="Y2" s="7"/>
      <c r="Z2" s="7"/>
      <c r="AA2" s="7"/>
      <c r="AB2" s="6"/>
    </row>
    <row r="3" spans="1:28" x14ac:dyDescent="0.25">
      <c r="A3" s="1" t="s">
        <v>26</v>
      </c>
      <c r="B3" s="4">
        <v>119.127</v>
      </c>
      <c r="C3" s="2">
        <f>(0.000000074*(2.6*B3)^0.5*(273.15+17)/(1.0791*(S3*100)^0.6))*(3600/100^2)</f>
        <v>8.6819708262146042E-6</v>
      </c>
      <c r="D3" s="5">
        <v>1.2887999999999998E-2</v>
      </c>
      <c r="E3" s="2">
        <v>9.9999999999999998E-13</v>
      </c>
      <c r="F3" s="8">
        <v>360</v>
      </c>
      <c r="G3" s="8">
        <v>720</v>
      </c>
      <c r="H3" s="1">
        <f>0.1*F3</f>
        <v>36</v>
      </c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5.6689999999999996</v>
      </c>
      <c r="P3" s="1">
        <v>1.46</v>
      </c>
      <c r="Q3" s="1">
        <v>0.64</v>
      </c>
      <c r="R3" s="1">
        <v>0.48</v>
      </c>
      <c r="S3" s="1">
        <v>0.86419999999999997</v>
      </c>
      <c r="T3" s="1" t="s">
        <v>27</v>
      </c>
      <c r="U3" t="s">
        <v>35</v>
      </c>
      <c r="Y3" s="7"/>
      <c r="Z3" s="7"/>
      <c r="AA3" s="7"/>
      <c r="AB3" s="7"/>
    </row>
    <row r="4" spans="1:28" x14ac:dyDescent="0.25">
      <c r="A4" s="1" t="s">
        <v>28</v>
      </c>
      <c r="B4">
        <v>566.99</v>
      </c>
      <c r="C4" s="2">
        <f>(0.000000074*(2.6*B4)^0.5*(273.15+17)/(1.0791*(S4*100)^0.6))*(3600/100^2)</f>
        <v>7.8946170041811414E-6</v>
      </c>
      <c r="D4" s="5">
        <v>1.2887999999999998E-2</v>
      </c>
      <c r="E4" s="2">
        <v>4.9712889999999998E-10</v>
      </c>
      <c r="F4" s="8">
        <v>1440</v>
      </c>
      <c r="G4" s="8">
        <v>2880</v>
      </c>
      <c r="H4" s="1">
        <f>0.1*F4</f>
        <v>144</v>
      </c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t="s">
        <v>29</v>
      </c>
      <c r="U4" t="s">
        <v>30</v>
      </c>
      <c r="Y4" s="7"/>
      <c r="Z4" s="7"/>
      <c r="AA4" s="7"/>
      <c r="AB4" s="7"/>
    </row>
    <row r="5" spans="1:28" x14ac:dyDescent="0.25">
      <c r="A5" s="1" t="s">
        <v>14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2904</v>
      </c>
      <c r="G5" s="8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7.18</v>
      </c>
      <c r="P5" s="1">
        <v>2.09</v>
      </c>
      <c r="Q5" s="1">
        <v>0.03</v>
      </c>
      <c r="R5" s="1">
        <v>0.98</v>
      </c>
      <c r="S5" s="1">
        <v>1.7605999999999999</v>
      </c>
      <c r="T5" s="1" t="s">
        <v>15</v>
      </c>
      <c r="Y5" s="7"/>
      <c r="Z5" s="7"/>
      <c r="AA5" s="7"/>
      <c r="AB5" s="7"/>
    </row>
    <row r="6" spans="1:28" x14ac:dyDescent="0.25">
      <c r="A6" s="1" t="s">
        <v>23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5100</v>
      </c>
      <c r="G6" s="8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8.7040000000000006</v>
      </c>
      <c r="P6" s="1">
        <v>1.0900000000000001</v>
      </c>
      <c r="Q6" s="1">
        <v>0</v>
      </c>
      <c r="R6" s="1">
        <v>1.32</v>
      </c>
      <c r="S6" s="1">
        <v>2.1833</v>
      </c>
      <c r="T6" s="1" t="s">
        <v>16</v>
      </c>
      <c r="Y6" s="7"/>
      <c r="Z6" s="7"/>
      <c r="AA6" s="7"/>
      <c r="AB6" s="7"/>
    </row>
    <row r="7" spans="1:28" x14ac:dyDescent="0.25">
      <c r="A7" s="1" t="s">
        <v>17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678</v>
      </c>
      <c r="G7" s="8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11.259</v>
      </c>
      <c r="P7" s="1">
        <v>1.66</v>
      </c>
      <c r="Q7" s="1">
        <v>0</v>
      </c>
      <c r="R7" s="1">
        <v>1.1000000000000001</v>
      </c>
      <c r="S7" s="1">
        <v>2.3714</v>
      </c>
      <c r="T7" s="1" t="s">
        <v>18</v>
      </c>
      <c r="Y7" s="7"/>
      <c r="Z7" s="7"/>
      <c r="AA7" s="7"/>
      <c r="AB7" s="7"/>
    </row>
    <row r="8" spans="1:28" x14ac:dyDescent="0.25">
      <c r="A8" s="1" t="s">
        <v>31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780</v>
      </c>
      <c r="G8" s="8">
        <v>1488</v>
      </c>
      <c r="H8" s="1">
        <f>0.1*F8</f>
        <v>78</v>
      </c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12.83</v>
      </c>
      <c r="P8" s="1">
        <v>1.62</v>
      </c>
      <c r="Q8" s="1">
        <v>0</v>
      </c>
      <c r="R8" s="1">
        <v>1.44</v>
      </c>
      <c r="S8" s="1">
        <v>2.8908</v>
      </c>
      <c r="T8" s="1" t="s">
        <v>13</v>
      </c>
      <c r="Y8" s="7"/>
      <c r="Z8" s="7"/>
      <c r="AA8" s="7"/>
      <c r="AB8" s="7"/>
    </row>
    <row r="9" spans="1:28" x14ac:dyDescent="0.25">
      <c r="A9" s="10" t="s">
        <v>14</v>
      </c>
      <c r="B9" s="9">
        <v>285.48200000000003</v>
      </c>
      <c r="C9" s="11">
        <v>1.6559999999999999E-6</v>
      </c>
      <c r="D9" s="11">
        <v>1.7243999999999999E-2</v>
      </c>
      <c r="E9" s="11">
        <v>2.9E-11</v>
      </c>
      <c r="F9" s="11">
        <v>1440</v>
      </c>
      <c r="G9" s="11">
        <v>2880</v>
      </c>
      <c r="H9" s="10">
        <v>144</v>
      </c>
      <c r="I9" s="9">
        <v>1.56</v>
      </c>
      <c r="J9" s="9">
        <v>-6.29</v>
      </c>
      <c r="K9" s="10">
        <v>2.6</v>
      </c>
      <c r="L9" s="10">
        <v>999</v>
      </c>
      <c r="N9" s="10">
        <v>0</v>
      </c>
      <c r="O9" s="9">
        <v>7.18</v>
      </c>
      <c r="P9" s="9">
        <v>2.09</v>
      </c>
      <c r="Q9" s="9">
        <v>0.03</v>
      </c>
      <c r="R9" s="9">
        <v>0.98</v>
      </c>
      <c r="S9" s="9">
        <v>1.76</v>
      </c>
      <c r="T9" s="9" t="s">
        <v>15</v>
      </c>
    </row>
    <row r="10" spans="1:28" x14ac:dyDescent="0.25">
      <c r="D10" s="2"/>
      <c r="I10" s="3"/>
    </row>
    <row r="11" spans="1:28" x14ac:dyDescent="0.25">
      <c r="I11" s="3"/>
    </row>
    <row r="12" spans="1:28" x14ac:dyDescent="0.25">
      <c r="I12" s="3"/>
    </row>
    <row r="14" spans="1:28" x14ac:dyDescent="0.25">
      <c r="O14" s="1"/>
      <c r="P14" s="1"/>
      <c r="Q14" s="1"/>
      <c r="R14" s="1"/>
      <c r="S14" s="1"/>
    </row>
    <row r="15" spans="1:28" x14ac:dyDescent="0.25">
      <c r="O15" s="1"/>
      <c r="P15" s="1"/>
      <c r="Q15" s="1"/>
      <c r="R15" s="1"/>
      <c r="S15" s="1"/>
    </row>
    <row r="16" spans="1:28" x14ac:dyDescent="0.25">
      <c r="O16" s="1"/>
      <c r="P16" s="1"/>
      <c r="Q16" s="1"/>
      <c r="R16" s="1"/>
      <c r="S16" s="1"/>
    </row>
    <row r="17" spans="9:20" x14ac:dyDescent="0.25">
      <c r="O17" s="1"/>
      <c r="P17" s="1"/>
      <c r="Q17" s="1"/>
      <c r="R17" s="1"/>
      <c r="S17" s="1"/>
    </row>
    <row r="18" spans="9:20" x14ac:dyDescent="0.25">
      <c r="O18" s="1"/>
      <c r="P18" s="1"/>
      <c r="Q18" s="1"/>
      <c r="R18" s="1"/>
      <c r="S18" s="1"/>
    </row>
    <row r="19" spans="9:20" x14ac:dyDescent="0.25">
      <c r="I19" s="11"/>
      <c r="O19" s="1"/>
      <c r="P19" s="1"/>
      <c r="Q19" s="1"/>
      <c r="R19" s="1"/>
      <c r="S19" s="1"/>
      <c r="T19" s="11"/>
    </row>
    <row r="20" spans="9:20" x14ac:dyDescent="0.25">
      <c r="I20" s="11"/>
      <c r="O20" s="1"/>
      <c r="P20" s="1"/>
      <c r="Q20" s="1"/>
      <c r="R20" s="1"/>
      <c r="S20" s="1"/>
      <c r="T20" s="11"/>
    </row>
    <row r="21" spans="9:20" x14ac:dyDescent="0.25">
      <c r="I21" s="3"/>
      <c r="P21" s="11"/>
      <c r="Q21" s="11"/>
      <c r="R21" s="11"/>
      <c r="S21" s="11"/>
      <c r="T21" s="11"/>
    </row>
    <row r="22" spans="9:20" x14ac:dyDescent="0.25">
      <c r="I22" s="11"/>
      <c r="P22" s="11"/>
      <c r="Q22" s="11"/>
      <c r="R22" s="11"/>
      <c r="S22" s="11"/>
      <c r="T22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2024-08-07T19:54:03Z</dcterms:modified>
</cp:coreProperties>
</file>