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3FEBD217-AC91-4974-85FD-11E912DF1057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OPECHEMSUMM" sheetId="1" r:id="rId1"/>
  </sheets>
  <calcPr calcId="191029"/>
</workbook>
</file>

<file path=xl/calcChain.xml><?xml version="1.0" encoding="utf-8"?>
<calcChain xmlns="http://schemas.openxmlformats.org/spreadsheetml/2006/main">
  <c r="H2" i="1" l="1"/>
  <c r="S3" i="1" l="1"/>
  <c r="H3" i="1"/>
  <c r="C3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  <author>tc={F6221951-BCAE-4089-AD58-D4EE39096D13}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3DDFDCBC-8133-409A-99D1-5F4238B39195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  <comment ref="S3" authorId="2" shapeId="0" xr:uid="{C14C6144-1494-4C99-A024-06A42B0B6E7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  </r>
      </text>
    </comment>
  </commentList>
</comments>
</file>

<file path=xl/sharedStrings.xml><?xml version="1.0" encoding="utf-8"?>
<sst xmlns="http://schemas.openxmlformats.org/spreadsheetml/2006/main" count="30" uniqueCount="28">
  <si>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</si>
  <si>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</si>
  <si>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</si>
  <si>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</si>
  <si>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</si>
  <si>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</si>
  <si>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</si>
  <si>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</si>
  <si>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</si>
  <si>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</si>
  <si>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</si>
  <si>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</si>
  <si>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</si>
  <si>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</si>
  <si>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</si>
  <si>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</si>
  <si>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</si>
  <si>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</si>
  <si>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</si>
  <si>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</si>
  <si>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CC(C)CC(C)NC1=CC(=O)C(=CC1=O)NC2=CC=CC=C2</t>
  </si>
  <si>
    <t>6PPDQ</t>
  </si>
  <si>
    <t>VegHL</t>
  </si>
  <si>
    <t>Bromide</t>
  </si>
  <si>
    <t>Rhodamine</t>
  </si>
  <si>
    <t>CCN(CC)C1=CC2=C(C=C1)C(=C3C=CC(=[N+](CC)CC)C=C3O2)C4=C(C=C(C=C4)C(=O)[O-])C(=O)[O-].[Na+].[Na+].[Cl-]</t>
  </si>
  <si>
    <t>37299-86-8</t>
  </si>
  <si>
    <t>Rhodamine_n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</si>
</sst>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0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42"/>
    <xf numFmtId="0" fontId="22" fillId="0" borderId="0" xfId="0" applyFont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4"/>
  <sheetViews>
    <sheetView tabSelected="1" workbookViewId="0">
      <selection activeCell="N10" sqref="N10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16</v>
      </c>
      <c r="J1" t="s">
        <v>17</v>
      </c>
      <c r="K1" t="s">
        <v>18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s="1" t="s">
        <v>21</v>
      </c>
      <c r="B2">
        <v>298.39999999999998</v>
      </c>
      <c r="C2" s="2">
        <f>(0.000000074*(2.6*B2)^0.5*(273.15+17)/(1.0791*(S2*100)^0.6))*(3600/100^2)</f>
        <v>7.3648366095385989E-6</v>
      </c>
      <c r="D2" s="4">
        <v>1.2887999999999998E-2</v>
      </c>
      <c r="E2" s="2">
        <v>1.51E-10</v>
      </c>
      <c r="F2" s="1">
        <v>33</v>
      </c>
      <c r="G2" s="1">
        <v>8100</v>
      </c>
      <c r="H2" s="1">
        <f>0.1*900</f>
        <v>90</v>
      </c>
      <c r="I2" s="1">
        <v>4.12</v>
      </c>
      <c r="J2" s="1">
        <v>-8.2799999999999994</v>
      </c>
      <c r="K2" s="1">
        <v>3.14</v>
      </c>
      <c r="L2" s="1">
        <v>999</v>
      </c>
      <c r="M2" s="1"/>
      <c r="N2" s="1">
        <v>0</v>
      </c>
      <c r="O2" s="1">
        <v>10.406000000000001</v>
      </c>
      <c r="P2" s="1">
        <v>2.0299999999999998</v>
      </c>
      <c r="Q2" s="1">
        <v>0.12</v>
      </c>
      <c r="R2" s="1">
        <v>1.72</v>
      </c>
      <c r="S2" s="1">
        <v>2.4436</v>
      </c>
      <c r="T2" t="s">
        <v>20</v>
      </c>
    </row>
    <row r="3" spans="1:21" x14ac:dyDescent="0.25">
      <c r="A3" s="1" t="s">
        <v>23</v>
      </c>
      <c r="B3" s="1">
        <v>79.903999999999996</v>
      </c>
      <c r="C3" s="2">
        <f>(0.000000074*(2.6*B3)^0.5*(273.15+17)/(1.0791*(S3*100)^0.6))*(3600/100^2)</f>
        <v>1.3241059797519805E-5</v>
      </c>
      <c r="D3" s="2">
        <v>1E-99</v>
      </c>
      <c r="E3" s="2">
        <v>1E-99</v>
      </c>
      <c r="F3" s="2">
        <v>1000000000</v>
      </c>
      <c r="G3" s="2">
        <v>1000000000</v>
      </c>
      <c r="H3" s="2">
        <f>0.1*F3</f>
        <v>100000000</v>
      </c>
      <c r="I3" s="1">
        <v>-999</v>
      </c>
      <c r="J3" s="1">
        <v>-999</v>
      </c>
      <c r="K3" s="1">
        <v>-999</v>
      </c>
      <c r="L3" s="1">
        <v>999</v>
      </c>
      <c r="M3" s="1"/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>30.66/100</f>
        <v>0.30659999999999998</v>
      </c>
      <c r="T3" s="1"/>
    </row>
    <row r="4" spans="1:21" x14ac:dyDescent="0.25">
      <c r="A4" s="1" t="s">
        <v>24</v>
      </c>
      <c r="B4" s="1">
        <v>566.99</v>
      </c>
      <c r="C4">
        <v>7.8946170041811414E-6</v>
      </c>
      <c r="D4" s="2">
        <v>1.2887999999999998E-2</v>
      </c>
      <c r="E4" s="2">
        <v>4.9712889999999998E-10</v>
      </c>
      <c r="F4" s="1">
        <v>1440</v>
      </c>
      <c r="G4" s="1">
        <v>2880</v>
      </c>
      <c r="H4" s="1">
        <v>144</v>
      </c>
      <c r="I4" s="1">
        <v>-1.33</v>
      </c>
      <c r="J4" s="1">
        <v>-33.538476999866809</v>
      </c>
      <c r="K4" s="1">
        <v>4.3643633546157306</v>
      </c>
      <c r="L4" s="1">
        <v>5.0999999999999996</v>
      </c>
      <c r="M4" s="1"/>
      <c r="N4" s="1">
        <v>-1</v>
      </c>
      <c r="O4" s="1">
        <v>16.437000000000001</v>
      </c>
      <c r="P4" s="1">
        <v>2.33</v>
      </c>
      <c r="Q4" s="1">
        <v>0</v>
      </c>
      <c r="R4" s="1">
        <v>1.47</v>
      </c>
      <c r="S4" s="1">
        <v>3.7159</v>
      </c>
      <c r="T4" s="1" t="s">
        <v>25</v>
      </c>
      <c r="U4" t="s">
        <v>26</v>
      </c>
    </row>
    <row r="5" spans="1:21" x14ac:dyDescent="0.25">
      <c r="A5" s="1" t="s">
        <v>27</v>
      </c>
      <c r="B5" s="1">
        <v>566.99</v>
      </c>
      <c r="C5">
        <v>7.8946170041811414E-6</v>
      </c>
      <c r="D5" s="2">
        <v>1.2887999999999998E-2</v>
      </c>
      <c r="E5" s="2">
        <v>4.9712889999999998E-10</v>
      </c>
      <c r="F5" s="1">
        <v>1440</v>
      </c>
      <c r="G5" s="1">
        <v>2880</v>
      </c>
      <c r="H5" s="1">
        <v>144</v>
      </c>
      <c r="I5" s="1">
        <v>-1.33</v>
      </c>
      <c r="J5" s="1">
        <v>-33.538476999866809</v>
      </c>
      <c r="K5" s="1">
        <v>4.3643633546157306</v>
      </c>
      <c r="L5" s="1">
        <v>999</v>
      </c>
      <c r="M5" s="1"/>
      <c r="N5" s="1">
        <v>0</v>
      </c>
      <c r="O5" s="1">
        <v>16.437000000000001</v>
      </c>
      <c r="P5" s="1">
        <v>2.33</v>
      </c>
      <c r="Q5" s="1">
        <v>0</v>
      </c>
      <c r="R5" s="1">
        <v>1.47</v>
      </c>
      <c r="S5" s="1">
        <v>3.7159</v>
      </c>
      <c r="T5" s="1" t="s">
        <v>25</v>
      </c>
      <c r="U5" t="s">
        <v>26</v>
      </c>
    </row>
    <row r="6" spans="1:21" x14ac:dyDescent="0.25">
      <c r="I6" s="3"/>
      <c r="J6" s="3"/>
    </row>
    <row r="7" spans="1:21" x14ac:dyDescent="0.25">
      <c r="I7" s="3"/>
      <c r="J7" s="3"/>
    </row>
    <row r="8" spans="1:21" x14ac:dyDescent="0.25">
      <c r="I8" s="3"/>
      <c r="J8" s="3"/>
    </row>
    <row r="9" spans="1:21" x14ac:dyDescent="0.25">
      <c r="I9" s="3"/>
      <c r="J9" s="3"/>
    </row>
    <row r="10" spans="1:21" x14ac:dyDescent="0.25">
      <c r="I10" s="3"/>
      <c r="J10" s="3"/>
    </row>
    <row r="11" spans="1:21" x14ac:dyDescent="0.25">
      <c r="H11" s="5"/>
      <c r="I11" s="3"/>
      <c r="J11" s="3"/>
    </row>
    <row r="12" spans="1:21" x14ac:dyDescent="0.25">
      <c r="H12" s="5"/>
      <c r="I12" s="3"/>
      <c r="J12" s="3"/>
    </row>
    <row r="13" spans="1:21" x14ac:dyDescent="0.25">
      <c r="H13" s="5"/>
      <c r="I13" s="3"/>
      <c r="J13" s="3"/>
    </row>
    <row r="14" spans="1:21" x14ac:dyDescent="0.25">
      <c r="E14" s="6"/>
      <c r="F14" s="6"/>
      <c r="H14" s="7"/>
      <c r="I14" s="8"/>
      <c r="J14" s="8"/>
    </row>
    <row r="15" spans="1:21" x14ac:dyDescent="0.25">
      <c r="E15" s="6"/>
      <c r="F15" s="9"/>
      <c r="H15" s="7"/>
      <c r="I15" s="8"/>
      <c r="J15" s="8"/>
    </row>
    <row r="16" spans="1:21" x14ac:dyDescent="0.25">
      <c r="E16" s="6"/>
      <c r="F16" s="9"/>
      <c r="H16" s="7"/>
      <c r="I16" s="8"/>
      <c r="J16" s="8"/>
    </row>
    <row r="17" spans="5:10" x14ac:dyDescent="0.25">
      <c r="E17" s="6"/>
      <c r="F17" s="6"/>
      <c r="H17" s="7"/>
      <c r="I17" s="6"/>
      <c r="J17" s="6"/>
    </row>
    <row r="18" spans="5:10" x14ac:dyDescent="0.25">
      <c r="E18" s="6"/>
      <c r="F18" s="6"/>
      <c r="H18" s="7"/>
      <c r="I18" s="6"/>
      <c r="J18" s="6"/>
    </row>
    <row r="19" spans="5:10" x14ac:dyDescent="0.25">
      <c r="E19" s="6"/>
      <c r="F19" s="6"/>
      <c r="H19" s="6"/>
      <c r="I19" s="6"/>
      <c r="J19" s="6"/>
    </row>
    <row r="20" spans="5:10" x14ac:dyDescent="0.25">
      <c r="E20" s="6"/>
      <c r="F20" s="6"/>
      <c r="H20" s="6"/>
      <c r="I20" s="6"/>
      <c r="J20" s="6"/>
    </row>
    <row r="21" spans="5:10" x14ac:dyDescent="0.25">
      <c r="E21" s="6"/>
      <c r="F21" s="6"/>
      <c r="H21" s="6"/>
      <c r="I21" s="6"/>
      <c r="J21" s="6"/>
    </row>
    <row r="22" spans="5:10" x14ac:dyDescent="0.25">
      <c r="F22" s="6"/>
    </row>
    <row r="23" spans="5:10" x14ac:dyDescent="0.25">
      <c r="F23" s="6"/>
    </row>
    <row r="24" spans="5:10" x14ac:dyDescent="0.25">
      <c r="F24" s="6"/>
    </row>
  </sheetData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2022-12-07T16:04:40Z</dcterms:modified>
</cp:coreProperties>
</file>